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Aug 2025\19-08-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Report!$A$1:$H$404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01" i="1" l="1"/>
  <c r="J240" i="1" l="1"/>
  <c r="L200" i="1"/>
  <c r="J209" i="1" l="1"/>
  <c r="L196" i="1"/>
  <c r="E221" i="1"/>
  <c r="D221" i="1"/>
  <c r="E220" i="1"/>
  <c r="D220" i="1"/>
  <c r="E219" i="1"/>
  <c r="D219" i="1"/>
  <c r="E218" i="1"/>
  <c r="D218" i="1"/>
  <c r="E217" i="1"/>
  <c r="D217" i="1"/>
  <c r="E208" i="1"/>
  <c r="D208" i="1"/>
  <c r="E207" i="1"/>
  <c r="D207" i="1"/>
  <c r="E206" i="1"/>
  <c r="D206" i="1"/>
  <c r="E205" i="1"/>
  <c r="D205" i="1"/>
  <c r="E204" i="1"/>
  <c r="D204" i="1"/>
  <c r="D203" i="1"/>
  <c r="E202" i="1"/>
  <c r="D202" i="1"/>
  <c r="E201" i="1"/>
  <c r="D201" i="1"/>
  <c r="E200" i="1"/>
  <c r="D200" i="1"/>
  <c r="E199" i="1"/>
  <c r="D199" i="1"/>
  <c r="E198" i="1"/>
  <c r="D198" i="1"/>
  <c r="E197" i="1"/>
  <c r="D197" i="1"/>
  <c r="E186" i="1"/>
  <c r="E185" i="1"/>
  <c r="E195" i="1"/>
  <c r="E194" i="1"/>
  <c r="E193" i="1"/>
  <c r="E192" i="1"/>
  <c r="E191" i="1"/>
  <c r="I187" i="1"/>
  <c r="G188" i="1"/>
  <c r="G187" i="1"/>
  <c r="D258" i="1" l="1"/>
  <c r="F258" i="1" s="1"/>
  <c r="H258" i="1" s="1"/>
  <c r="D257" i="1"/>
  <c r="F257" i="1" s="1"/>
  <c r="H257" i="1" s="1"/>
  <c r="D246" i="1"/>
  <c r="F246" i="1" s="1"/>
  <c r="H246" i="1" s="1"/>
  <c r="D245" i="1"/>
  <c r="F245" i="1" s="1"/>
  <c r="H245" i="1" s="1"/>
  <c r="K223" i="1"/>
  <c r="I233" i="1"/>
  <c r="L182" i="1"/>
  <c r="D256" i="1"/>
  <c r="D255" i="1"/>
  <c r="D254" i="1"/>
  <c r="D253" i="1"/>
  <c r="D252" i="1"/>
  <c r="D251" i="1"/>
  <c r="D249" i="1"/>
  <c r="D248" i="1"/>
  <c r="D244" i="1"/>
  <c r="D243" i="1"/>
  <c r="D242" i="1"/>
  <c r="D241" i="1"/>
  <c r="D240" i="1"/>
  <c r="D239" i="1"/>
  <c r="D238" i="1"/>
  <c r="D237" i="1"/>
  <c r="D236" i="1"/>
  <c r="D234" i="1"/>
  <c r="D233" i="1"/>
  <c r="D232" i="1"/>
  <c r="D231" i="1"/>
  <c r="D230" i="1"/>
  <c r="D229" i="1"/>
  <c r="D228" i="1"/>
  <c r="D227" i="1"/>
  <c r="D226" i="1"/>
  <c r="E215" i="1"/>
  <c r="E214" i="1"/>
  <c r="E213" i="1"/>
  <c r="E212" i="1"/>
  <c r="E211" i="1"/>
  <c r="E210" i="1"/>
  <c r="D215" i="1"/>
  <c r="D214" i="1"/>
  <c r="D213" i="1"/>
  <c r="D212" i="1"/>
  <c r="D211" i="1"/>
  <c r="D210" i="1"/>
  <c r="E189" i="1"/>
  <c r="E188" i="1"/>
  <c r="E187" i="1"/>
  <c r="E184" i="1"/>
  <c r="D195" i="1"/>
  <c r="D194" i="1"/>
  <c r="D193" i="1"/>
  <c r="D192" i="1"/>
  <c r="D191" i="1"/>
  <c r="D190" i="1"/>
  <c r="D189" i="1"/>
  <c r="D188" i="1"/>
  <c r="D187" i="1"/>
  <c r="D186" i="1"/>
  <c r="D185" i="1"/>
  <c r="D184" i="1"/>
  <c r="D181" i="1"/>
  <c r="D180" i="1"/>
  <c r="D173" i="1"/>
  <c r="D172" i="1"/>
  <c r="D171" i="1"/>
  <c r="E169" i="1"/>
  <c r="D169" i="1"/>
  <c r="E168" i="1"/>
  <c r="D168" i="1"/>
  <c r="E167" i="1"/>
  <c r="D167" i="1"/>
  <c r="E166" i="1"/>
  <c r="D166" i="1"/>
  <c r="E165" i="1"/>
  <c r="D165" i="1"/>
  <c r="E164" i="1"/>
  <c r="D164" i="1"/>
  <c r="E163" i="1"/>
  <c r="D163" i="1"/>
  <c r="J183" i="1"/>
  <c r="C149" i="1" l="1"/>
  <c r="C154" i="1"/>
  <c r="C148" i="1"/>
  <c r="F256" i="1"/>
  <c r="H256" i="1" s="1"/>
  <c r="F255" i="1"/>
  <c r="H255" i="1" s="1"/>
  <c r="F254" i="1"/>
  <c r="H254" i="1" s="1"/>
  <c r="F253" i="1"/>
  <c r="H253" i="1" s="1"/>
  <c r="F252" i="1"/>
  <c r="H252" i="1" s="1"/>
  <c r="F251" i="1"/>
  <c r="H251" i="1" s="1"/>
  <c r="I247" i="1"/>
  <c r="F249" i="1"/>
  <c r="H249" i="1" s="1"/>
  <c r="F248" i="1"/>
  <c r="H248" i="1" s="1"/>
  <c r="F244" i="1"/>
  <c r="H244" i="1" s="1"/>
  <c r="F243" i="1"/>
  <c r="H243" i="1" s="1"/>
  <c r="F242" i="1"/>
  <c r="H242" i="1" s="1"/>
  <c r="F241" i="1"/>
  <c r="H241" i="1" s="1"/>
  <c r="F240" i="1"/>
  <c r="H240" i="1" s="1"/>
  <c r="F239" i="1"/>
  <c r="H239" i="1" s="1"/>
  <c r="F238" i="1"/>
  <c r="H238" i="1" s="1"/>
  <c r="I235" i="1"/>
  <c r="F237" i="1"/>
  <c r="H237" i="1" s="1"/>
  <c r="F236" i="1"/>
  <c r="H236" i="1" s="1"/>
  <c r="I225" i="1"/>
  <c r="F233" i="1"/>
  <c r="H233" i="1" s="1"/>
  <c r="J233" i="1" s="1"/>
  <c r="F226" i="1"/>
  <c r="F234" i="1"/>
  <c r="H234" i="1" s="1"/>
  <c r="J234" i="1" s="1"/>
  <c r="F232" i="1"/>
  <c r="H232" i="1" s="1"/>
  <c r="J232" i="1" s="1"/>
  <c r="F231" i="1"/>
  <c r="H231" i="1" s="1"/>
  <c r="J231" i="1" s="1"/>
  <c r="F230" i="1"/>
  <c r="H230" i="1" s="1"/>
  <c r="J230" i="1" s="1"/>
  <c r="K227" i="1"/>
  <c r="F229" i="1"/>
  <c r="H229" i="1" s="1"/>
  <c r="J229" i="1" s="1"/>
  <c r="F228" i="1"/>
  <c r="H228" i="1" s="1"/>
  <c r="J228" i="1" s="1"/>
  <c r="F227" i="1"/>
  <c r="H227" i="1" s="1"/>
  <c r="J227" i="1" s="1"/>
  <c r="F219" i="1"/>
  <c r="H219" i="1" s="1"/>
  <c r="F220" i="1"/>
  <c r="H220" i="1" s="1"/>
  <c r="F215" i="1"/>
  <c r="H215" i="1" s="1"/>
  <c r="F214" i="1"/>
  <c r="H214" i="1" s="1"/>
  <c r="F210" i="1"/>
  <c r="H210" i="1" s="1"/>
  <c r="F221" i="1"/>
  <c r="H221" i="1" s="1"/>
  <c r="F218" i="1"/>
  <c r="H218" i="1" s="1"/>
  <c r="F217" i="1"/>
  <c r="H217" i="1" s="1"/>
  <c r="I212" i="1"/>
  <c r="F213" i="1"/>
  <c r="H213" i="1" s="1"/>
  <c r="F211" i="1"/>
  <c r="H211" i="1" s="1"/>
  <c r="I209" i="1"/>
  <c r="I195" i="1"/>
  <c r="C150" i="1" l="1"/>
  <c r="H226" i="1"/>
  <c r="G154" i="1" s="1"/>
  <c r="E154" i="1"/>
  <c r="F212" i="1"/>
  <c r="H212" i="1" s="1"/>
  <c r="F207" i="1"/>
  <c r="H207" i="1" s="1"/>
  <c r="F206" i="1"/>
  <c r="H206" i="1" s="1"/>
  <c r="F205" i="1"/>
  <c r="H205" i="1" s="1"/>
  <c r="F204" i="1"/>
  <c r="H204" i="1" s="1"/>
  <c r="F203" i="1"/>
  <c r="H203" i="1" s="1"/>
  <c r="F201" i="1"/>
  <c r="H201" i="1" s="1"/>
  <c r="I199" i="1"/>
  <c r="F200" i="1"/>
  <c r="H200" i="1" s="1"/>
  <c r="F199" i="1"/>
  <c r="H199" i="1" s="1"/>
  <c r="F198" i="1"/>
  <c r="H198" i="1" s="1"/>
  <c r="I196" i="1"/>
  <c r="F188" i="1"/>
  <c r="H188" i="1" s="1"/>
  <c r="I186" i="1"/>
  <c r="I183" i="1"/>
  <c r="F192" i="1"/>
  <c r="H192" i="1" s="1"/>
  <c r="F193" i="1"/>
  <c r="H193" i="1" s="1"/>
  <c r="F186" i="1"/>
  <c r="H186" i="1" s="1"/>
  <c r="F184" i="1"/>
  <c r="H184" i="1" s="1"/>
  <c r="F195" i="1"/>
  <c r="H195" i="1" s="1"/>
  <c r="F194" i="1"/>
  <c r="H194" i="1" s="1"/>
  <c r="F191" i="1"/>
  <c r="H191" i="1" s="1"/>
  <c r="F190" i="1"/>
  <c r="H190" i="1" s="1"/>
  <c r="F187" i="1"/>
  <c r="H187" i="1" s="1"/>
  <c r="I171" i="1"/>
  <c r="I181" i="1"/>
  <c r="I172" i="1"/>
  <c r="F172" i="1"/>
  <c r="H172" i="1" s="1"/>
  <c r="F169" i="1"/>
  <c r="H169" i="1" s="1"/>
  <c r="I167" i="1"/>
  <c r="I163" i="1"/>
  <c r="E43" i="1"/>
  <c r="J43" i="1"/>
  <c r="I42" i="1"/>
  <c r="J226" i="1" l="1"/>
  <c r="F208" i="1"/>
  <c r="H208" i="1" s="1"/>
  <c r="C153" i="1"/>
  <c r="C155" i="1" s="1"/>
  <c r="F173" i="1"/>
  <c r="H173" i="1" s="1"/>
  <c r="F202" i="1"/>
  <c r="H202" i="1" s="1"/>
  <c r="F189" i="1"/>
  <c r="H189" i="1" s="1"/>
  <c r="F197" i="1"/>
  <c r="H197" i="1" s="1"/>
  <c r="L197" i="1" s="1"/>
  <c r="F185" i="1"/>
  <c r="H185" i="1" s="1"/>
  <c r="F168" i="1"/>
  <c r="H168" i="1" s="1"/>
  <c r="F171" i="1"/>
  <c r="F167" i="1"/>
  <c r="H167" i="1" s="1"/>
  <c r="B51" i="6"/>
  <c r="H171" i="1" l="1"/>
  <c r="G149" i="1" s="1"/>
  <c r="E149" i="1"/>
  <c r="B50" i="6"/>
  <c r="B49" i="6" l="1"/>
  <c r="B48" i="6"/>
  <c r="B47" i="6" l="1"/>
  <c r="B46" i="6"/>
  <c r="B45" i="6" l="1"/>
  <c r="B44" i="6" l="1"/>
  <c r="B43" i="6"/>
  <c r="B42" i="6"/>
  <c r="B41" i="6" l="1"/>
  <c r="B40" i="6"/>
  <c r="B39" i="6"/>
  <c r="B38" i="6"/>
  <c r="F163" i="1" l="1"/>
  <c r="H163" i="1" l="1"/>
  <c r="L41" i="7"/>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s="1"/>
  <c r="F11" i="5"/>
  <c r="G11" i="5" s="1"/>
  <c r="F10" i="5"/>
  <c r="G10" i="5" s="1"/>
  <c r="F9" i="5"/>
  <c r="G9" i="5" s="1"/>
  <c r="F8" i="5"/>
  <c r="G8" i="5" s="1"/>
  <c r="F7" i="5"/>
  <c r="G7" i="5" s="1"/>
  <c r="F6" i="5"/>
  <c r="G6" i="5" s="1"/>
  <c r="F5" i="5"/>
  <c r="G5" i="5" s="1"/>
  <c r="G12" i="5" s="1"/>
  <c r="D287" i="1"/>
  <c r="B262" i="1"/>
  <c r="B261" i="1"/>
  <c r="F181" i="1"/>
  <c r="H181" i="1" s="1"/>
  <c r="A181" i="1"/>
  <c r="F180" i="1"/>
  <c r="F166" i="1"/>
  <c r="H166" i="1" s="1"/>
  <c r="F165" i="1"/>
  <c r="H165" i="1" s="1"/>
  <c r="F164" i="1"/>
  <c r="H164" i="1" s="1"/>
  <c r="C156" i="1"/>
  <c r="F145" i="1"/>
  <c r="C118" i="1"/>
  <c r="C104" i="1"/>
  <c r="B76" i="1"/>
  <c r="D69" i="1"/>
  <c r="D63" i="1"/>
  <c r="K54" i="1"/>
  <c r="G51" i="1"/>
  <c r="C51" i="1"/>
  <c r="C52" i="1" s="1"/>
  <c r="E44" i="1"/>
  <c r="E45" i="1" s="1"/>
  <c r="S33" i="1"/>
  <c r="E31" i="1"/>
  <c r="E28" i="1"/>
  <c r="E26" i="1"/>
  <c r="C16" i="1"/>
  <c r="I15" i="1"/>
  <c r="Z13" i="1"/>
  <c r="E8" i="1"/>
  <c r="E3" i="1"/>
  <c r="B271" i="1" s="1"/>
  <c r="H76" i="1"/>
  <c r="H105" i="1"/>
  <c r="H119" i="1"/>
  <c r="G148" i="1" l="1"/>
  <c r="G150" i="1" s="1"/>
  <c r="E148" i="1"/>
  <c r="E150" i="1" s="1"/>
  <c r="H180" i="1"/>
  <c r="E153" i="1"/>
  <c r="E155" i="1" s="1"/>
  <c r="E156" i="1" s="1"/>
  <c r="J83" i="1"/>
  <c r="J84" i="1"/>
  <c r="B119" i="1"/>
  <c r="J127" i="1" s="1"/>
  <c r="I42" i="7"/>
  <c r="H42" i="7" s="1"/>
  <c r="L42" i="7"/>
  <c r="K42" i="7" s="1"/>
  <c r="J104" i="1"/>
  <c r="J106" i="1" s="1"/>
  <c r="D113" i="1"/>
  <c r="D112" i="1"/>
  <c r="D117" i="1"/>
  <c r="D111" i="1"/>
  <c r="J107" i="1"/>
  <c r="D116" i="1"/>
  <c r="J109" i="1"/>
  <c r="C108" i="1" s="1"/>
  <c r="D110" i="1"/>
  <c r="D115" i="1"/>
  <c r="J108" i="1"/>
  <c r="D114" i="1"/>
  <c r="D84" i="1"/>
  <c r="J78" i="1"/>
  <c r="D83" i="1"/>
  <c r="D88" i="1"/>
  <c r="D82" i="1"/>
  <c r="D87" i="1"/>
  <c r="D81" i="1"/>
  <c r="J80" i="1"/>
  <c r="C79" i="1" s="1"/>
  <c r="D86" i="1"/>
  <c r="D85" i="1"/>
  <c r="J79" i="1"/>
  <c r="J75" i="1"/>
  <c r="J77" i="1" s="1"/>
  <c r="D128" i="1"/>
  <c r="J122" i="1"/>
  <c r="J118" i="1"/>
  <c r="J120" i="1" s="1"/>
  <c r="J121" i="1"/>
  <c r="D126" i="1"/>
  <c r="D131" i="1"/>
  <c r="D125" i="1"/>
  <c r="D130" i="1"/>
  <c r="D124" i="1"/>
  <c r="D127" i="1"/>
  <c r="J123" i="1"/>
  <c r="C122" i="1" s="1"/>
  <c r="D122" i="1" s="1"/>
  <c r="D129" i="1"/>
  <c r="D42" i="7"/>
  <c r="L54" i="1"/>
  <c r="B105" i="1"/>
  <c r="J85" i="1"/>
  <c r="J86" i="1"/>
  <c r="I52" i="1"/>
  <c r="J81" i="1"/>
  <c r="J82" i="1" s="1"/>
  <c r="G153" i="1" l="1"/>
  <c r="G155" i="1" s="1"/>
  <c r="G156" i="1" s="1"/>
  <c r="J87" i="1"/>
  <c r="J88" i="1" s="1"/>
  <c r="C80" i="1" s="1"/>
  <c r="D80" i="1" s="1"/>
  <c r="J129" i="1"/>
  <c r="J128" i="1"/>
  <c r="D44" i="7"/>
  <c r="E44" i="7"/>
  <c r="J126" i="1"/>
  <c r="J124" i="1"/>
  <c r="J125" i="1" s="1"/>
  <c r="J130" i="1" s="1"/>
  <c r="J131" i="1" s="1"/>
  <c r="C123" i="1" s="1"/>
  <c r="G122" i="1" s="1"/>
  <c r="D79" i="1"/>
  <c r="D108" i="1"/>
  <c r="J113" i="1"/>
  <c r="J110" i="1"/>
  <c r="J115" i="1"/>
  <c r="J112" i="1"/>
  <c r="J114" i="1"/>
  <c r="B90" i="1" l="1"/>
  <c r="J111" i="1"/>
  <c r="E79" i="1"/>
  <c r="G79" i="1"/>
  <c r="D123" i="1"/>
  <c r="I119" i="1" s="1"/>
  <c r="I120" i="1" s="1"/>
  <c r="J119" i="1"/>
  <c r="E122" i="1"/>
  <c r="I76" i="1"/>
  <c r="I77" i="1" s="1"/>
  <c r="J76" i="1"/>
  <c r="H90" i="1"/>
  <c r="J116" i="1" l="1"/>
  <c r="J117" i="1" s="1"/>
  <c r="C109" i="1" s="1"/>
  <c r="D109" i="1" s="1"/>
  <c r="I105" i="1" s="1"/>
  <c r="I106" i="1" s="1"/>
  <c r="D73" i="1"/>
  <c r="F74" i="1" s="1"/>
  <c r="J94" i="1"/>
  <c r="C93" i="1" s="1"/>
  <c r="D93" i="1" s="1"/>
  <c r="J92" i="1"/>
  <c r="J89" i="1"/>
  <c r="J91" i="1" s="1"/>
  <c r="D97" i="1"/>
  <c r="J93" i="1"/>
  <c r="D100" i="1"/>
  <c r="D95" i="1"/>
  <c r="D102" i="1"/>
  <c r="D98" i="1"/>
  <c r="D99" i="1"/>
  <c r="D101" i="1"/>
  <c r="D96" i="1"/>
  <c r="J98" i="1"/>
  <c r="J95" i="1"/>
  <c r="J96" i="1" s="1"/>
  <c r="J101" i="1" s="1"/>
  <c r="J97" i="1"/>
  <c r="J100" i="1"/>
  <c r="J99" i="1"/>
  <c r="I118" i="1"/>
  <c r="C120" i="1" s="1"/>
  <c r="I75" i="1"/>
  <c r="C77" i="1" s="1"/>
  <c r="J105" i="1" l="1"/>
  <c r="I104" i="1" s="1"/>
  <c r="C106" i="1" s="1"/>
  <c r="G108" i="1"/>
  <c r="E108" i="1"/>
  <c r="D74" i="1"/>
  <c r="J102" i="1"/>
  <c r="C94" i="1"/>
  <c r="D94" i="1" l="1"/>
  <c r="I90" i="1" s="1"/>
  <c r="I91" i="1" s="1"/>
  <c r="E93" i="1"/>
  <c r="C103" i="1" s="1"/>
  <c r="J90" i="1"/>
  <c r="G93" i="1"/>
  <c r="G103" i="1" s="1"/>
  <c r="I89" i="1" l="1"/>
  <c r="C91"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D63"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37"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77"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<sst xmlns="http://schemas.openxmlformats.org/spreadsheetml/2006/main" count="19244" uniqueCount="446">
  <si>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</si>
  <si>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</si>
  <si>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</si>
  <si>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</si>
  <si>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</si>
  <si>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</si>
  <si>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</si>
  <si>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</si>
  <si>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</si>
  <si>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</si>
  <si>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</si>
  <si>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</si>
  <si>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</si>
  <si>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</si>
  <si>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</si>
  <si>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</si>
  <si>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</si>
  <si>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</si>
  <si>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</si>
  <si>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</si>
  <si>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</si>
  <si>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</si>
  <si>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</si>
  <si>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</si>
  <si>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</si>
  <si>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</si>
  <si>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</si>
  <si>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</si>
  <si>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</si>
  <si>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</si>
  <si>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</si>
  <si>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</si>
  <si>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</si>
  <si>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</si>
  <si>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</si>
  <si>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</si>
  <si>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</si>
  <si>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</si>
  <si>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</si>
  <si>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</si>
  <si>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</si>
  <si>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</si>
  <si>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</si>
  <si>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</si>
  <si>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</si>
  <si>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</si>
  <si>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</si>
  <si>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</si>
  <si>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</si>
  <si>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</si>
  <si>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</si>
  <si>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</si>
  <si>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</si>
  <si>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</si>
  <si>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</si>
  <si>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</si>
  <si>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</si>
  <si>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</si>
  <si>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</si>
  <si>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</si>
  <si>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</si>
  <si>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</si>
  <si>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</si>
  <si>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</si>
  <si>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</si>
  <si>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</si>
  <si>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</si>
  <si>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</si>
  <si>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</si>
  <si>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</si>
  <si>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</si>
  <si>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</si>
  <si>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</si>
  <si>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</si>
  <si>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</si>
  <si>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</si>
  <si>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</si>
  <si>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</si>
  <si>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</si>
  <si>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</si>
  <si>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</si>
  <si>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</si>
  <si>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</si>
  <si>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</si>
  <si>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</si>
  <si>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</si>
  <si>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</si>
  <si>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</si>
  <si>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</si>
  <si>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</si>
  <si>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</si>
  <si>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</si>
  <si>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</si>
  <si>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</si>
  <si>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</si>
  <si>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</si>
  <si>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</si>
  <si>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</si>
  <si>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</si>
  <si>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</si>
  <si>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</si>
  <si>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</si>
  <si>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</si>
  <si>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</si>
  <si>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</si>
  <si>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</si>
  <si>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</si>
  <si>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</si>
  <si>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</si>
  <si>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</si>
  <si>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</si>
  <si>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</si>
  <si>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</si>
  <si>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</si>
  <si>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</si>
  <si>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</si>
  <si>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</si>
  <si>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</si>
  <si>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</si>
  <si>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</si>
  <si>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</si>
  <si>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</si>
  <si>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</si>
  <si>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</si>
  <si>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</si>
  <si>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</si>
  <si>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</si>
  <si>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</si>
  <si>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</si>
  <si>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</si>
  <si>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</si>
  <si>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</si>
  <si>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</si>
  <si>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</si>
  <si>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</si>
  <si>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</si>
  <si>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</si>
  <si>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</si>
  <si>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</si>
  <si>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</si>
  <si>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</si>
  <si>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</si>
  <si>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</si>
  <si>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</si>
  <si>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</si>
  <si>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</si>
  <si>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</si>
  <si>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</si>
  <si>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</si>
  <si>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</si>
  <si>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</si>
  <si>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</si>
  <si>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</si>
  <si>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</si>
  <si>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</si>
  <si>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</si>
  <si>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</si>
  <si>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</si>
  <si>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</si>
  <si>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</si>
  <si>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</si>
  <si>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</si>
  <si>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</si>
  <si>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</si>
  <si>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</si>
  <si>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</si>
  <si>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</si>
  <si>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</si>
  <si>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</si>
  <si>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</si>
  <si>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</si>
  <si>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</si>
  <si>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CTS No</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</si>
  <si>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</si>
  <si>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</si>
  <si>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</si>
  <si>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</si>
  <si>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</si>
  <si>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</si>
  <si>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</si>
  <si>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</si>
  <si>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</si>
  <si>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</si>
  <si>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</si>
  <si>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</si>
  <si>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</si>
  <si>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</si>
  <si>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</si>
  <si>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</si>
  <si>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</si>
  <si>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</si>
  <si>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</si>
  <si>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</si>
  <si>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</si>
  <si>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</si>
  <si>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</si>
  <si>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</si>
  <si>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</si>
  <si>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</si>
  <si>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</si>
  <si>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</si>
  <si>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</si>
  <si>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</si>
  <si>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</si>
  <si>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</si>
  <si>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</si>
  <si>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</si>
  <si>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</si>
  <si>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</si>
  <si>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</si>
  <si>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</si>
  <si>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</si>
  <si>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</si>
  <si>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</si>
  <si>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</si>
  <si>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</si>
  <si>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</si>
  <si>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</si>
  <si>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</si>
  <si>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</si>
  <si>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</si>
  <si>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</si>
  <si>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</si>
  <si>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</si>
  <si>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</si>
  <si>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</si>
  <si>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</si>
  <si>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</si>
  <si>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</si>
  <si>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</si>
  <si>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</si>
  <si>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</si>
  <si>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</si>
  <si>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</si>
  <si>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</si>
  <si>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</si>
  <si>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</si>
  <si>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</si>
  <si>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</si>
  <si>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</si>
  <si>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</si>
  <si>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</si>
  <si>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</si>
  <si>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</si>
  <si>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</si>
  <si>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</si>
  <si>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</si>
  <si>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</si>
  <si>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</si>
  <si>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</si>
  <si>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</si>
  <si>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</si>
  <si>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</si>
  <si>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</si>
  <si>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</si>
  <si>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</si>
  <si>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</si>
  <si>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</si>
  <si>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</si>
  <si>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</si>
  <si>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</si>
  <si>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</si>
  <si>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</si>
  <si>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</si>
  <si>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</si>
  <si>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</si>
  <si>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</si>
  <si>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</si>
  <si>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</si>
  <si>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</si>
  <si>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</si>
  <si>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</si>
  <si>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</si>
  <si>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</si>
  <si>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</si>
  <si>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</si>
  <si>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</si>
  <si>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</si>
  <si>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</si>
  <si>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</si>
  <si>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</si>
  <si>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</si>
  <si>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</si>
  <si>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</si>
  <si>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</si>
  <si>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</si>
  <si>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</si>
  <si>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</si>
  <si>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</si>
  <si>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</si>
  <si>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</si>
  <si>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</si>
  <si>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</si>
  <si>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</si>
  <si>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</si>
  <si>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</si>
  <si>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</si>
  <si>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</si>
  <si>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</si>
  <si>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</si>
  <si>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</si>
  <si>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</si>
  <si>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</si>
  <si>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</si>
  <si>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</si>
  <si>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</si>
  <si>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</si>
  <si>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</si>
  <si>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</si>
  <si>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</si>
  <si>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</si>
  <si>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</si>
  <si>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</si>
  <si>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</si>
  <si>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</si>
  <si>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</si>
  <si>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</si>
  <si>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</si>
  <si>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</si>
  <si>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</si>
  <si>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</si>
  <si>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</si>
  <si>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</si>
  <si>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</si>
  <si>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</si>
  <si>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</si>
  <si>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</si>
  <si>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</si>
  <si>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</si>
  <si>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</si>
  <si>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</si>
  <si>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</si>
  <si>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</si>
  <si>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</si>
  <si>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</si>
  <si>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</si>
  <si>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</si>
  <si>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</si>
  <si>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</si>
  <si>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</si>
  <si>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</si>
  <si>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</si>
  <si>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</si>
  <si>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</si>
  <si>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</si>
  <si>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</si>
  <si>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</si>
  <si>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</si>
  <si>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</si>
  <si>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</si>
  <si>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PNB Panvel</t>
  </si>
  <si>
    <t>Building Details Floor Wise</t>
  </si>
  <si>
    <t>Sammaan Capital Limited</t>
  </si>
  <si>
    <t>Thane Municipal Corporation (TMC)</t>
  </si>
  <si>
    <t>Construction stage is reduced due to revision in proposed structure of project.</t>
  </si>
  <si>
    <t>Construction percentage has been reduced due to the construction work being processed in two parts.</t>
  </si>
  <si>
    <t xml:space="preserve">The project has received CC on 07/06/2019, But construction work is not yet Completed. </t>
  </si>
  <si>
    <t>Some flats are occupied by tenants but finishing work is in process at the time of visit.</t>
  </si>
  <si>
    <t>The       project is not registered on RERA site, Beacause land area of project is less than 500 Sq.Mt</t>
  </si>
  <si>
    <t>As per site visit dtd.23/01/2025 we have observed that the construction work is not done as per approved floor plan. (Extra Terrace Area are Constructed for flats)
According to the approved 1st floor plan, terrace area is not attached to Flat No.3, 4 &amp; 5, But on site terrace area is already constructed.</t>
  </si>
  <si>
    <t>Remark No. 42 is resolved by corrigendum (i.e. correction letter) provided by authority regarding survey nos. letter attached below.</t>
  </si>
  <si>
    <t>As per approved Floor plans does not consist of Unit Numbering, We have considered unit numbering from sale plan provided by site meet person during site visit.</t>
  </si>
  <si>
    <t>As per New version of RERA portal project consist of single building - Hasha Heights
As per Old version of RERA portal project consist of Two buildings- Hasha Heights &amp; Kunti Heights</t>
  </si>
  <si>
    <t>Remark No.11 is solved. we were asked to follow the old version of RERA by the bank official builder letter provided on the mail is attached below.</t>
  </si>
  <si>
    <t xml:space="preserve">As per approved plan &amp; CC,  project consists of Survey No.40, H.No.2A, Plot No.3 &amp; 4.  
But as per RERA, project consists of Survey No.40/B, Plot No.3 &amp; 4.  </t>
  </si>
  <si>
    <t>Vishw apartment</t>
  </si>
  <si>
    <t>The approved large land parcel layout plan does not consist of survey number, therefore we have referred Survey No. from Title Certificate.</t>
  </si>
  <si>
    <t>As per the discussion with the bank official, Builder provided approved EC on whatsapp for a large land parcel.</t>
  </si>
  <si>
    <t>Mahindra Vista Phase 1 &amp; 2</t>
  </si>
  <si>
    <t>As per the approved floor plan, out of 1199 flats, there are 132 flats that are "I to R" flats. Please check from your end.</t>
  </si>
  <si>
    <t>As per the approved plans &amp; RERA in the project Shikara Heights Phase I consist of " Wing A, B, C " for Sale &amp; " Wing D " for Rehab
Therefore we have not considered Rehab Wing D in APF Report.</t>
  </si>
  <si>
    <t xml:space="preserve">Site Elevation (AMSL) = 
Permissible Top Elevation (AMSL) = </t>
  </si>
  <si>
    <t>Carpet Area</t>
  </si>
  <si>
    <t>P51700079256</t>
  </si>
  <si>
    <t>Shiv Sarovar Heritage</t>
  </si>
  <si>
    <t>Sai Shrushti Enterprises</t>
  </si>
  <si>
    <t xml:space="preserve">NA </t>
  </si>
  <si>
    <t>Building A &amp; B</t>
  </si>
  <si>
    <t>https://maps.app.goo.gl/5T3gVJUBwHvK8rCM9</t>
  </si>
  <si>
    <t>19.1572728,73.063982</t>
  </si>
  <si>
    <t>134/2/2, 124/5, 125/1</t>
  </si>
  <si>
    <t>Khidkali</t>
  </si>
  <si>
    <t>Kalyan-Shilphata Road</t>
  </si>
  <si>
    <t>Cosmos Meluha</t>
  </si>
  <si>
    <t>Kalyan Shilphata Road</t>
  </si>
  <si>
    <t>Houses</t>
  </si>
  <si>
    <t>Building/Open Plot</t>
  </si>
  <si>
    <t>60MW DP Road</t>
  </si>
  <si>
    <t>Other Plot</t>
  </si>
  <si>
    <t>TMCB/B/2025/APL/01227</t>
  </si>
  <si>
    <t>As per RERA - 30/12/2030</t>
  </si>
  <si>
    <t xml:space="preserve">Shop </t>
  </si>
  <si>
    <t>Ground Floor For Commercial, Meter Room, Telecom &amp; Parking</t>
  </si>
  <si>
    <t>Building A</t>
  </si>
  <si>
    <t>Office</t>
  </si>
  <si>
    <t>1RK</t>
  </si>
  <si>
    <t>1BHK</t>
  </si>
  <si>
    <t>2BHK</t>
  </si>
  <si>
    <t>7th, 12th, 17th &amp; 22nd Floor (Part Refuge Area)</t>
  </si>
  <si>
    <t>Refuge Area</t>
  </si>
  <si>
    <t>Building B</t>
  </si>
  <si>
    <t>Ground Floor For Telecom Room, Meter Room &amp; Parking</t>
  </si>
  <si>
    <t>1st Floor For Residential, Driver's Room, Creche, Fitness Center, Office Cum Letter Box Room</t>
  </si>
  <si>
    <t xml:space="preserve">2nd to 6th, 8th to 11th, 13th to 16th &amp; 18th to 21st Floor </t>
  </si>
  <si>
    <t>Shop</t>
  </si>
  <si>
    <t xml:space="preserve">SIA/MH/INFRA2/454503/2023
</t>
  </si>
  <si>
    <t>Balcony Area</t>
  </si>
  <si>
    <t>We considered Gross carpet area = Net carpet + Enclose balcony + Balcony Area.</t>
  </si>
  <si>
    <t>02 Building</t>
  </si>
  <si>
    <t>Fitness Center, Creche, Fire Safety, Parking etc.</t>
  </si>
  <si>
    <t>Mr. Joseph Sonawane 9324954054</t>
  </si>
  <si>
    <t>3.9 KM from Nilaje Railway Station</t>
  </si>
  <si>
    <t>Nilaje West</t>
  </si>
  <si>
    <t>HP Petrol Pump</t>
  </si>
  <si>
    <t>S.No.134/2, 124/5 &amp; 125/1
Building A = Gr/St + 1st to 27th Floor
Building B = Basement + Gr/St + 1st to 22nd Floor
Proposed Built Up Area = 32,212.85 sq.m</t>
  </si>
  <si>
    <t>Building A = Gr + 1st to 26th Floor</t>
  </si>
  <si>
    <r>
      <t xml:space="preserve">Proposed Amenities :                                                                                                                                                                                                                         </t>
    </r>
    <r>
      <rPr>
        <b/>
        <sz val="12"/>
        <rFont val="Times New Roman"/>
        <family val="1"/>
      </rPr>
      <t xml:space="preserve">                                               </t>
    </r>
  </si>
  <si>
    <r>
      <t xml:space="preserve">Shop No.
</t>
    </r>
    <r>
      <rPr>
        <b/>
        <sz val="11"/>
        <rFont val="Times New Roman"/>
        <family val="1"/>
      </rPr>
      <t>(Approved Plan)</t>
    </r>
  </si>
  <si>
    <r>
      <t xml:space="preserve">Flat No.
</t>
    </r>
    <r>
      <rPr>
        <b/>
        <sz val="11"/>
        <rFont val="Times New Roman"/>
        <family val="1"/>
      </rPr>
      <t>(Approved Plan)</t>
    </r>
  </si>
  <si>
    <t>1st Floor For Commercial, Fitness Center, Creche, Driver's Room &amp; Part Residential Area</t>
  </si>
  <si>
    <t>-</t>
  </si>
  <si>
    <t xml:space="preserve"> Residential Area</t>
  </si>
  <si>
    <t xml:space="preserve"> Commercial Area</t>
  </si>
  <si>
    <t>1st Floor For Residential &amp; Part Commercial Area</t>
  </si>
  <si>
    <t xml:space="preserve">2nd Floor For Residential </t>
  </si>
  <si>
    <t xml:space="preserve">Building A = Gr + 1st to 26th Floor
Building B = 1B + Gr + 1st to 22nd Floor
</t>
  </si>
  <si>
    <t>Building B = 1B + Gr + 1st to 22nd Floor</t>
  </si>
  <si>
    <t>Basement Floor For Parking</t>
  </si>
  <si>
    <t>Building A = Gr/St + 1st to 26th Floor
Building B = 1B + Gr/St + 1st to 22nd Floor</t>
  </si>
  <si>
    <t>Flats -534, Shops -7, Offices - 3</t>
  </si>
  <si>
    <t>Approved Plans, CC &amp; EC</t>
  </si>
  <si>
    <t>Chajja</t>
  </si>
  <si>
    <t>3rd to 6th, 8th to 11th, 13th to 16th, 18th to 21st &amp; 23rd to 26th Floor For Residential</t>
  </si>
  <si>
    <t>Building A &amp; B = Construction work is in process at the time of Visit.</t>
  </si>
  <si>
    <t>Pooja Kawale</t>
  </si>
  <si>
    <t>Part II = Building A = Gr + 1st to 26th Floor</t>
  </si>
  <si>
    <t>Average Progress %</t>
  </si>
  <si>
    <t>Average Disbursement %</t>
  </si>
  <si>
    <t>RATE 7000 + OC 3L by SMITH VERBAL on 03/06/2025</t>
  </si>
  <si>
    <t>Other Charges</t>
  </si>
  <si>
    <t>Recommended Rates &amp; Other charges of the Property have been revised on 03/06/2025.</t>
  </si>
  <si>
    <t>Mr. Hiten : 7777001245</t>
  </si>
  <si>
    <t>Gangaram parshuram Lambore</t>
  </si>
  <si>
    <t>TMC/CFO/M/HR/260/285</t>
  </si>
  <si>
    <t>Building A = Gr/St + 1st to 27th Floor (Total Ht = 84.40 M)
Building B = 1B + Gr/St + 1st to 22nd Floor (Total Ht = 68.85 M)</t>
  </si>
  <si>
    <t>We have updated Fire NOC (On 03/10/2025).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</si>
</sst>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99">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4" fillId="0" borderId="1" xfId="1" applyFont="1" applyBorder="1" applyAlignment="1" applyProtection="1">
      <alignment horizontal="center" vertical="top"/>
      <protection locked="0"/>
    </xf>
    <xf numFmtId="0" fontId="17"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5" fillId="0" borderId="1" xfId="1" applyFont="1" applyBorder="1" applyAlignment="1" applyProtection="1">
      <alignment horizontal="center" vertical="top"/>
      <protection locked="0"/>
    </xf>
    <xf numFmtId="0" fontId="23" fillId="2" borderId="30" xfId="0" applyFont="1" applyFill="1" applyBorder="1"/>
    <xf numFmtId="0" fontId="24" fillId="0" borderId="31" xfId="0" applyFont="1" applyBorder="1"/>
    <xf numFmtId="0" fontId="24" fillId="0" borderId="1" xfId="0" applyFont="1" applyBorder="1"/>
    <xf numFmtId="0" fontId="24" fillId="0" borderId="5" xfId="0" applyFont="1" applyBorder="1"/>
    <xf numFmtId="0" fontId="11" fillId="0" borderId="1"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14" fillId="0" borderId="1" xfId="1" applyFont="1" applyBorder="1" applyAlignment="1" applyProtection="1">
      <alignment horizontal="center" vertical="top" wrapText="1"/>
      <protection locked="0"/>
    </xf>
    <xf numFmtId="1" fontId="5"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1" fillId="0" borderId="1" xfId="1" applyFont="1" applyBorder="1"/>
    <xf numFmtId="0" fontId="6" fillId="0" borderId="1" xfId="1" applyFont="1" applyBorder="1"/>
    <xf numFmtId="0" fontId="6" fillId="0" borderId="7"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1" fontId="5" fillId="0" borderId="1" xfId="0"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14" fillId="2" borderId="0" xfId="1" applyFont="1" applyFill="1"/>
    <xf numFmtId="14" fontId="11" fillId="0" borderId="0" xfId="1" applyNumberFormat="1" applyFont="1"/>
    <xf numFmtId="0" fontId="0" fillId="0" borderId="1" xfId="0" applyBorder="1" applyAlignment="1">
      <alignment horizontal="left" vertical="top"/>
    </xf>
    <xf numFmtId="0" fontId="0" fillId="0" borderId="3" xfId="0" applyBorder="1" applyAlignment="1">
      <alignment vertical="top"/>
    </xf>
    <xf numFmtId="0" fontId="0" fillId="0" borderId="3" xfId="0" applyBorder="1" applyAlignment="1">
      <alignment wrapText="1"/>
    </xf>
    <xf numFmtId="0" fontId="0" fillId="0" borderId="25" xfId="0" applyBorder="1" applyAlignment="1">
      <alignment vertical="top"/>
    </xf>
    <xf numFmtId="0" fontId="0" fillId="0" borderId="26" xfId="0" applyBorder="1" applyAlignment="1">
      <alignment vertical="top" wrapText="1"/>
    </xf>
    <xf numFmtId="0" fontId="0" fillId="0" borderId="32" xfId="0" applyBorder="1" applyAlignment="1">
      <alignment vertical="top"/>
    </xf>
    <xf numFmtId="0" fontId="0" fillId="0" borderId="33" xfId="0" applyBorder="1" applyAlignment="1">
      <alignment vertical="top" wrapText="1"/>
    </xf>
    <xf numFmtId="0" fontId="0" fillId="0" borderId="34" xfId="0" applyBorder="1" applyAlignment="1">
      <alignment vertical="top"/>
    </xf>
    <xf numFmtId="0" fontId="0" fillId="0" borderId="12" xfId="0" applyBorder="1" applyAlignment="1">
      <alignment vertical="top" wrapText="1"/>
    </xf>
    <xf numFmtId="0" fontId="0" fillId="0" borderId="12" xfId="0" applyBorder="1" applyAlignment="1">
      <alignment vertical="top"/>
    </xf>
    <xf numFmtId="0" fontId="0" fillId="0" borderId="33" xfId="0" applyBorder="1" applyAlignment="1">
      <alignment horizontal="left" wrapText="1"/>
    </xf>
    <xf numFmtId="0" fontId="0" fillId="0" borderId="16" xfId="0" applyBorder="1" applyAlignment="1">
      <alignment vertical="top"/>
    </xf>
    <xf numFmtId="0" fontId="0" fillId="0" borderId="16" xfId="0" applyBorder="1" applyAlignment="1">
      <alignment vertical="top" wrapText="1"/>
    </xf>
    <xf numFmtId="0" fontId="0" fillId="0" borderId="1" xfId="0" applyBorder="1" applyAlignment="1">
      <alignment vertical="top"/>
    </xf>
    <xf numFmtId="0" fontId="0" fillId="0" borderId="9" xfId="0" applyBorder="1" applyAlignment="1">
      <alignment wrapText="1"/>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64" fontId="6" fillId="0" borderId="0" xfId="1" applyNumberFormat="1" applyFont="1"/>
    <xf numFmtId="1" fontId="6" fillId="0" borderId="0" xfId="1" applyNumberFormat="1" applyFont="1" applyAlignment="1">
      <alignment horizontal="left" vertical="center"/>
    </xf>
    <xf numFmtId="164" fontId="6" fillId="0" borderId="0" xfId="1" applyNumberFormat="1" applyFont="1" applyAlignment="1">
      <alignment horizontal="left" vertical="center"/>
    </xf>
    <xf numFmtId="1" fontId="7" fillId="0" borderId="0"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0" xfId="1" applyNumberFormat="1" applyFont="1" applyBorder="1" applyAlignment="1" applyProtection="1">
      <alignment horizontal="center" vertical="center" wrapText="1"/>
      <protection locked="0"/>
    </xf>
    <xf numFmtId="1" fontId="6" fillId="0" borderId="1" xfId="1" applyNumberFormat="1" applyFont="1" applyBorder="1" applyAlignment="1">
      <alignment horizontal="center" vertical="center"/>
    </xf>
    <xf numFmtId="0" fontId="11" fillId="0" borderId="1" xfId="1" applyFont="1" applyBorder="1" applyAlignment="1" applyProtection="1">
      <alignment vertical="top" wrapText="1"/>
      <protection locked="0"/>
    </xf>
    <xf numFmtId="1" fontId="11" fillId="0" borderId="1" xfId="1" applyNumberFormat="1" applyFont="1" applyBorder="1" applyAlignment="1" applyProtection="1">
      <alignment horizontal="center" vertical="center" wrapText="1"/>
      <protection locked="0"/>
    </xf>
    <xf numFmtId="1" fontId="11" fillId="0" borderId="1" xfId="1" applyNumberFormat="1" applyFont="1" applyBorder="1" applyAlignment="1">
      <alignment horizontal="center" vertical="center"/>
    </xf>
    <xf numFmtId="1" fontId="11" fillId="0" borderId="1" xfId="1" applyNumberFormat="1" applyFont="1" applyFill="1" applyBorder="1" applyAlignment="1" applyProtection="1">
      <alignment horizontal="center" vertical="center" wrapText="1"/>
      <protection locked="0"/>
    </xf>
    <xf numFmtId="1" fontId="16" fillId="0" borderId="0" xfId="1" applyNumberFormat="1" applyFont="1" applyAlignment="1">
      <alignment horizontal="center" vertical="center"/>
    </xf>
    <xf numFmtId="0" fontId="6" fillId="0" borderId="0" xfId="1" applyFont="1" applyAlignment="1">
      <alignment horizontal="center" vertical="center"/>
    </xf>
    <xf numFmtId="0" fontId="11" fillId="0" borderId="1" xfId="1" applyFont="1" applyBorder="1" applyAlignment="1" applyProtection="1">
      <alignment horizontal="center" vertical="top" wrapText="1"/>
      <protection locked="0"/>
    </xf>
    <xf numFmtId="9" fontId="11" fillId="0" borderId="1" xfId="8" applyFont="1" applyFill="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9" fontId="11" fillId="0" borderId="7" xfId="8" applyFont="1" applyFill="1" applyBorder="1" applyAlignment="1" applyProtection="1">
      <alignment horizontal="center" vertical="top" wrapText="1"/>
      <protection locked="0"/>
    </xf>
    <xf numFmtId="1" fontId="11" fillId="0" borderId="1" xfId="1" applyNumberFormat="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23" fillId="2" borderId="15" xfId="0" applyFont="1" applyFill="1" applyBorder="1"/>
    <xf numFmtId="0" fontId="24" fillId="0" borderId="9" xfId="0" applyFont="1" applyBorder="1"/>
    <xf numFmtId="0" fontId="11" fillId="0" borderId="3" xfId="1" applyFont="1" applyBorder="1" applyAlignment="1" applyProtection="1">
      <alignment horizontal="center" vertical="top" wrapText="1"/>
      <protection locked="0"/>
    </xf>
    <xf numFmtId="9" fontId="11" fillId="0" borderId="3" xfId="8" applyFont="1" applyFill="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wrapText="1"/>
      <protection locked="0"/>
    </xf>
    <xf numFmtId="1" fontId="12" fillId="0" borderId="1" xfId="1" applyNumberFormat="1" applyFont="1" applyBorder="1" applyAlignment="1" applyProtection="1">
      <alignment horizontal="center" vertical="top" wrapText="1"/>
      <protection locked="0"/>
    </xf>
    <xf numFmtId="9" fontId="11" fillId="0" borderId="17" xfId="8" applyFont="1" applyFill="1" applyBorder="1" applyAlignment="1" applyProtection="1">
      <alignment horizontal="center" vertical="center" wrapText="1"/>
      <protection locked="0"/>
    </xf>
    <xf numFmtId="9" fontId="11" fillId="0" borderId="27" xfId="8" applyFont="1" applyFill="1" applyBorder="1" applyAlignment="1" applyProtection="1">
      <alignment horizontal="center" vertical="center" wrapText="1"/>
      <protection locked="0"/>
    </xf>
    <xf numFmtId="9" fontId="11" fillId="0" borderId="25" xfId="8" applyFont="1" applyFill="1" applyBorder="1" applyAlignment="1" applyProtection="1">
      <alignment horizontal="center" vertical="center" wrapText="1"/>
      <protection locked="0"/>
    </xf>
    <xf numFmtId="9" fontId="11" fillId="0" borderId="10" xfId="8" applyFont="1" applyFill="1" applyBorder="1" applyAlignment="1" applyProtection="1">
      <alignment horizontal="center" vertical="center" wrapText="1"/>
      <protection locked="0"/>
    </xf>
    <xf numFmtId="0" fontId="11" fillId="0" borderId="4"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11" fillId="0" borderId="35" xfId="1" applyFont="1" applyBorder="1" applyAlignment="1" applyProtection="1">
      <alignment horizontal="center" vertical="top" wrapText="1"/>
      <protection locked="0"/>
    </xf>
    <xf numFmtId="0" fontId="11" fillId="0" borderId="3" xfId="1" applyFont="1" applyBorder="1" applyAlignment="1" applyProtection="1">
      <alignment horizontal="center" vertical="top" wrapText="1"/>
      <protection locked="0"/>
    </xf>
    <xf numFmtId="0" fontId="12" fillId="5" borderId="1" xfId="1" applyFont="1" applyFill="1" applyBorder="1" applyAlignment="1" applyProtection="1">
      <alignment horizontal="center" vertical="center" wrapText="1"/>
      <protection locked="0"/>
    </xf>
    <xf numFmtId="9" fontId="12" fillId="5" borderId="1" xfId="1" applyNumberFormat="1" applyFont="1" applyFill="1" applyBorder="1" applyAlignment="1" applyProtection="1">
      <alignment horizontal="center" vertical="center" wrapText="1"/>
      <protection locked="0"/>
    </xf>
    <xf numFmtId="9" fontId="12" fillId="5" borderId="1" xfId="8" applyFont="1" applyFill="1" applyBorder="1" applyAlignment="1" applyProtection="1">
      <alignment horizontal="center" vertical="center" wrapText="1"/>
      <protection locked="0"/>
    </xf>
    <xf numFmtId="1" fontId="16" fillId="0" borderId="8" xfId="0" applyNumberFormat="1" applyFont="1" applyBorder="1" applyAlignment="1" applyProtection="1">
      <alignment vertical="top" wrapText="1"/>
      <protection locked="0"/>
    </xf>
    <xf numFmtId="1" fontId="16" fillId="0" borderId="21" xfId="0" applyNumberFormat="1" applyFont="1" applyBorder="1" applyAlignment="1" applyProtection="1">
      <alignment vertical="top" wrapText="1"/>
      <protection locked="0"/>
    </xf>
    <xf numFmtId="1" fontId="16" fillId="0" borderId="9" xfId="0" applyNumberFormat="1" applyFont="1" applyBorder="1" applyAlignment="1" applyProtection="1">
      <alignment vertical="top" wrapText="1"/>
      <protection locked="0"/>
    </xf>
    <xf numFmtId="1" fontId="7"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7" fillId="0" borderId="1" xfId="0" applyNumberFormat="1" applyFont="1" applyBorder="1" applyAlignment="1" applyProtection="1">
      <alignment horizontal="left" vertical="top" wrapText="1"/>
      <protection locked="0"/>
    </xf>
    <xf numFmtId="1" fontId="5" fillId="0" borderId="1"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vertical="top" wrapText="1"/>
      <protection locked="0"/>
    </xf>
    <xf numFmtId="1" fontId="5" fillId="0" borderId="21"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9" fontId="11" fillId="0" borderId="18" xfId="8" applyFont="1" applyFill="1" applyBorder="1" applyAlignment="1" applyProtection="1">
      <alignment horizontal="center" vertical="center" wrapText="1"/>
      <protection locked="0"/>
    </xf>
    <xf numFmtId="9" fontId="11" fillId="0" borderId="26" xfId="8" applyFont="1" applyFill="1" applyBorder="1" applyAlignment="1" applyProtection="1">
      <alignment horizontal="center" vertical="center" wrapText="1"/>
      <protection locked="0"/>
    </xf>
    <xf numFmtId="9" fontId="11" fillId="0" borderId="28" xfId="8" applyFont="1" applyFill="1" applyBorder="1" applyAlignment="1" applyProtection="1">
      <alignment horizontal="center" vertical="center" wrapText="1"/>
      <protection locked="0"/>
    </xf>
    <xf numFmtId="9" fontId="11" fillId="0" borderId="29" xfId="8" applyFont="1" applyFill="1" applyBorder="1" applyAlignment="1" applyProtection="1">
      <alignment horizontal="center" vertical="center" wrapText="1"/>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0" fontId="12" fillId="0" borderId="4"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6" fillId="0" borderId="5" xfId="1" applyFont="1" applyBorder="1" applyAlignment="1" applyProtection="1">
      <alignment horizontal="center" vertical="top" wrapText="1"/>
      <protection locked="0"/>
    </xf>
    <xf numFmtId="9" fontId="6" fillId="0" borderId="17" xfId="8" applyFont="1" applyFill="1" applyBorder="1" applyAlignment="1" applyProtection="1">
      <alignment horizontal="center" vertical="center" wrapText="1"/>
      <protection locked="0"/>
    </xf>
    <xf numFmtId="9" fontId="6" fillId="0" borderId="18"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vertical="top" wrapText="1"/>
      <protection locked="0"/>
    </xf>
    <xf numFmtId="0" fontId="5" fillId="0" borderId="1" xfId="1" applyFont="1" applyBorder="1" applyAlignment="1" applyProtection="1">
      <alignment horizontal="left" vertical="top"/>
      <protection locked="0"/>
    </xf>
    <xf numFmtId="0" fontId="25" fillId="0" borderId="1" xfId="10" applyFill="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1" fontId="29" fillId="0" borderId="1"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0" fontId="11" fillId="0" borderId="17" xfId="1" applyFont="1" applyBorder="1" applyAlignment="1" applyProtection="1">
      <alignment horizontal="left" vertical="top" wrapText="1"/>
      <protection locked="0"/>
    </xf>
    <xf numFmtId="0" fontId="11" fillId="0" borderId="24"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11" fillId="0" borderId="1" xfId="1" applyFont="1" applyBorder="1" applyAlignment="1" applyProtection="1">
      <alignment horizontal="left" vertical="top"/>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9" fontId="11" fillId="0" borderId="12" xfId="8" applyFont="1" applyFill="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top" wrapText="1"/>
      <protection locked="0"/>
    </xf>
    <xf numFmtId="0" fontId="9" fillId="0" borderId="1" xfId="0"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1" fontId="5" fillId="0" borderId="1" xfId="0" applyNumberFormat="1" applyFont="1" applyBorder="1" applyAlignment="1" applyProtection="1">
      <alignment horizontal="center" vertical="center" wrapText="1"/>
      <protection locked="0"/>
    </xf>
    <xf numFmtId="0" fontId="11" fillId="0" borderId="5" xfId="1" applyFont="1" applyBorder="1" applyAlignment="1" applyProtection="1">
      <alignment horizontal="center" vertical="top" wrapText="1"/>
      <protection locked="0"/>
    </xf>
    <xf numFmtId="1" fontId="11" fillId="0" borderId="8" xfId="1" applyNumberFormat="1" applyFont="1" applyBorder="1" applyAlignment="1" applyProtection="1">
      <alignment horizontal="center" vertical="center" wrapText="1"/>
      <protection locked="0"/>
    </xf>
    <xf numFmtId="1" fontId="11" fillId="0" borderId="9" xfId="1" applyNumberFormat="1" applyFont="1" applyBorder="1" applyAlignment="1" applyProtection="1">
      <alignment horizontal="center" vertical="center" wrapText="1"/>
      <protection locked="0"/>
    </xf>
    <xf numFmtId="0" fontId="12" fillId="0" borderId="16" xfId="1" applyFont="1" applyBorder="1" applyAlignment="1" applyProtection="1">
      <alignment horizontal="left" vertical="top"/>
      <protection locked="0"/>
    </xf>
    <xf numFmtId="167" fontId="11" fillId="0" borderId="1" xfId="9" applyNumberFormat="1" applyFont="1" applyFill="1" applyBorder="1" applyAlignment="1" applyProtection="1">
      <alignment horizontal="left" vertical="top"/>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0" fontId="5" fillId="0" borderId="1" xfId="1" applyFont="1" applyBorder="1" applyAlignment="1" applyProtection="1">
      <alignment horizontal="left" vertical="top" wrapText="1"/>
      <protection locked="0"/>
    </xf>
    <xf numFmtId="0" fontId="11" fillId="0" borderId="1" xfId="1" applyFont="1" applyBorder="1" applyAlignment="1" applyProtection="1">
      <alignment horizontal="left"/>
      <protection locked="0"/>
    </xf>
    <xf numFmtId="0" fontId="5" fillId="0" borderId="1" xfId="1" applyFont="1" applyBorder="1" applyAlignment="1" applyProtection="1">
      <alignment vertical="top"/>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12" fillId="0" borderId="1" xfId="0" applyNumberFormat="1" applyFont="1" applyBorder="1" applyAlignment="1" applyProtection="1">
      <alignment horizontal="center" vertical="center" wrapText="1"/>
      <protection locked="0"/>
    </xf>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1" fontId="12" fillId="0" borderId="8" xfId="1" applyNumberFormat="1" applyFont="1" applyBorder="1" applyAlignment="1" applyProtection="1">
      <alignment horizontal="center" vertical="center" wrapText="1"/>
      <protection locked="0"/>
    </xf>
    <xf numFmtId="1" fontId="12" fillId="0" borderId="21" xfId="1" applyNumberFormat="1" applyFont="1" applyBorder="1" applyAlignment="1" applyProtection="1">
      <alignment horizontal="center" vertical="center" wrapText="1"/>
      <protection locked="0"/>
    </xf>
    <xf numFmtId="1" fontId="12" fillId="0" borderId="9" xfId="1" applyNumberFormat="1" applyFont="1" applyBorder="1" applyAlignment="1" applyProtection="1">
      <alignment horizontal="center" vertical="center" wrapText="1"/>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0" fontId="6" fillId="0" borderId="25" xfId="1" applyFont="1" applyBorder="1" applyAlignment="1">
      <alignment horizontal="center"/>
    </xf>
    <xf numFmtId="0" fontId="6" fillId="0" borderId="0" xfId="1" applyFont="1" applyAlignment="1">
      <alignment horizontal="center"/>
    </xf>
    <xf numFmtId="0" fontId="12" fillId="0" borderId="1" xfId="1" applyFont="1" applyBorder="1" applyAlignment="1" applyProtection="1">
      <alignment horizontal="center" vertical="top"/>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11" fillId="0" borderId="6" xfId="1" applyFont="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0" fontId="11" fillId="0" borderId="1" xfId="1" applyFont="1" applyBorder="1" applyAlignment="1" applyProtection="1">
      <alignment horizontal="center" vertical="top"/>
      <protection locked="0"/>
    </xf>
    <xf numFmtId="0" fontId="5" fillId="0" borderId="21"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0" fontId="11" fillId="0" borderId="3" xfId="1" applyFont="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0" fontId="14" fillId="0" borderId="25" xfId="1" applyFont="1" applyBorder="1" applyAlignment="1" applyProtection="1">
      <alignment horizontal="left" vertical="top" wrapText="1"/>
      <protection locked="0"/>
    </xf>
    <xf numFmtId="0" fontId="14" fillId="0" borderId="26" xfId="1" applyFont="1" applyBorder="1" applyAlignment="1" applyProtection="1">
      <alignment horizontal="left" vertical="top" wrapText="1"/>
      <protection locked="0"/>
    </xf>
    <xf numFmtId="0" fontId="5" fillId="0" borderId="17" xfId="1" applyFont="1" applyBorder="1" applyAlignment="1" applyProtection="1">
      <alignment horizontal="center" vertical="top" wrapText="1"/>
      <protection locked="0"/>
    </xf>
    <xf numFmtId="0" fontId="5" fillId="0" borderId="24" xfId="1" applyFont="1" applyBorder="1" applyAlignment="1" applyProtection="1">
      <alignment horizontal="center" vertical="top" wrapText="1"/>
      <protection locked="0"/>
    </xf>
    <xf numFmtId="0" fontId="5" fillId="0" borderId="18" xfId="1" applyFont="1" applyBorder="1" applyAlignment="1" applyProtection="1">
      <alignment horizontal="center" vertical="top" wrapText="1"/>
      <protection locked="0"/>
    </xf>
    <xf numFmtId="0" fontId="5" fillId="0" borderId="19" xfId="1" applyFont="1" applyBorder="1" applyAlignment="1" applyProtection="1">
      <alignment horizontal="center" vertical="top" wrapText="1"/>
      <protection locked="0"/>
    </xf>
    <xf numFmtId="0" fontId="5" fillId="0" borderId="2" xfId="1" applyFont="1" applyBorder="1" applyAlignment="1" applyProtection="1">
      <alignment horizontal="center" vertical="top" wrapText="1"/>
      <protection locked="0"/>
    </xf>
    <xf numFmtId="0" fontId="5" fillId="0" borderId="20" xfId="1" applyFont="1" applyBorder="1" applyAlignment="1" applyProtection="1">
      <alignment horizontal="center" vertical="top" wrapText="1"/>
      <protection locked="0"/>
    </xf>
    <xf numFmtId="164" fontId="5"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center"/>
      <protection locked="0"/>
    </xf>
    <xf numFmtId="0" fontId="12" fillId="0" borderId="1" xfId="1" applyFont="1" applyBorder="1" applyAlignment="1" applyProtection="1">
      <alignment horizontal="center"/>
      <protection locked="0"/>
    </xf>
    <xf numFmtId="14" fontId="11" fillId="0" borderId="8" xfId="1" applyNumberFormat="1" applyFont="1" applyBorder="1" applyAlignment="1" applyProtection="1">
      <alignment horizontal="left" vertical="top" wrapText="1"/>
      <protection locked="0"/>
    </xf>
    <xf numFmtId="14" fontId="11" fillId="0" borderId="9" xfId="1" applyNumberFormat="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5" fillId="0" borderId="24" xfId="1" applyFont="1" applyBorder="1" applyAlignment="1" applyProtection="1">
      <alignment horizontal="left" vertical="top" wrapText="1"/>
      <protection locked="0"/>
    </xf>
    <xf numFmtId="0" fontId="11" fillId="0" borderId="8" xfId="1" applyFont="1" applyBorder="1" applyAlignment="1" applyProtection="1">
      <alignment horizontal="left" vertical="top" wrapText="1"/>
      <protection locked="0"/>
    </xf>
    <xf numFmtId="0" fontId="11" fillId="0" borderId="21" xfId="1" applyFont="1" applyBorder="1" applyAlignment="1" applyProtection="1">
      <alignment horizontal="left" vertical="top" wrapText="1"/>
      <protection locked="0"/>
    </xf>
    <xf numFmtId="0" fontId="11" fillId="0" borderId="9" xfId="1" applyFont="1" applyBorder="1" applyAlignment="1" applyProtection="1">
      <alignment horizontal="left" vertical="top" wrapText="1"/>
      <protection locked="0"/>
    </xf>
    <xf numFmtId="0" fontId="11" fillId="0" borderId="19" xfId="1" applyFont="1" applyBorder="1" applyAlignment="1" applyProtection="1">
      <alignment horizontal="left" vertical="top" wrapText="1"/>
      <protection locked="0"/>
    </xf>
    <xf numFmtId="0" fontId="11" fillId="0" borderId="20" xfId="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12" fillId="0" borderId="36"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2" fillId="0" borderId="37" xfId="1" applyFont="1" applyBorder="1" applyAlignment="1" applyProtection="1">
      <alignment horizontal="left" vertical="top" wrapText="1"/>
      <protection locked="0"/>
    </xf>
    <xf numFmtId="0" fontId="12" fillId="0" borderId="16" xfId="1" applyFont="1" applyBorder="1" applyAlignment="1" applyProtection="1">
      <alignment horizontal="center" vertical="top"/>
      <protection locked="0"/>
    </xf>
    <xf numFmtId="1" fontId="11" fillId="0" borderId="1" xfId="1" applyNumberFormat="1" applyFont="1" applyBorder="1" applyAlignment="1" applyProtection="1">
      <alignment horizontal="center" vertical="center"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xf numFmtId="0" fontId="11" fillId="0" borderId="8" xfId="1" applyFont="1" applyBorder="1" applyAlignment="1" applyProtection="1">
      <alignment vertical="top" wrapText="1"/>
      <protection locked="0"/>
    </xf>
    <xf numFmtId="0" fontId="11" fillId="0" borderId="21" xfId="1" applyFont="1" applyBorder="1" applyAlignment="1" applyProtection="1">
      <alignment vertical="top" wrapText="1"/>
      <protection locked="0"/>
    </xf>
    <xf numFmtId="0" fontId="11" fillId="0" borderId="9" xfId="1" applyFont="1" applyBorder="1" applyAlignment="1" applyProtection="1">
      <alignment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0.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8</xdr:col>
      <xdr:colOff>781050</xdr:colOff>
      <xdr:row>12</xdr:row>
      <xdr:rowOff>19050</xdr:rowOff>
    </xdr:from>
    <xdr:to>
      <xdr:col>13</xdr:col>
      <xdr:colOff>180501</xdr:colOff>
      <xdr:row>16</xdr:row>
      <xdr:rowOff>88014</xdr:rowOff>
    </xdr:to>
    <xdr:pic>
      <xdr:nvPicPr>
        <xdr:cNvPr id="2" name="Picture 1"/>
        <xdr:cNvPicPr>
          <a:picLocks noChangeAspect="1"/>
        </xdr:cNvPicPr>
      </xdr:nvPicPr>
      <xdr:blipFill>
        <a:blip xmlns:r="http://schemas.openxmlformats.org/officeDocument/2006/relationships" r:embed="rId1"/>
        <a:stretch>
          <a:fillRect/>
        </a:stretch>
      </xdr:blipFill>
      <xdr:spPr>
        <a:xfrm>
          <a:off x="7096125" y="2800350"/>
          <a:ext cx="3790476" cy="1114286"/>
        </a:xfrm>
        <a:prstGeom prst="rect">
          <a:avLst/>
        </a:prstGeom>
      </xdr:spPr>
    </xdr:pic>
    <xdr:clientData/>
  </xdr:twoCellAnchor>
  <xdr:twoCellAnchor editAs="oneCell">
    <xdr:from>
      <xdr:col>8</xdr:col>
      <xdr:colOff>962586</xdr:colOff>
      <xdr:row>144</xdr:row>
      <xdr:rowOff>127747</xdr:rowOff>
    </xdr:from>
    <xdr:to>
      <xdr:col>18</xdr:col>
      <xdr:colOff>104512</xdr:colOff>
      <xdr:row>161</xdr:row>
      <xdr:rowOff>70411</xdr:rowOff>
    </xdr:to>
    <xdr:pic>
      <xdr:nvPicPr>
        <xdr:cNvPr id="4" name="Picture 3"/>
        <xdr:cNvPicPr>
          <a:picLocks noChangeAspect="1"/>
        </xdr:cNvPicPr>
      </xdr:nvPicPr>
      <xdr:blipFill>
        <a:blip xmlns:r="http://schemas.openxmlformats.org/officeDocument/2006/relationships" r:embed="rId2"/>
        <a:stretch>
          <a:fillRect/>
        </a:stretch>
      </xdr:blipFill>
      <xdr:spPr>
        <a:xfrm>
          <a:off x="7585636" y="22797247"/>
          <a:ext cx="7568376" cy="3689164"/>
        </a:xfrm>
        <a:prstGeom prst="rect">
          <a:avLst/>
        </a:prstGeom>
      </xdr:spPr>
    </xdr:pic>
    <xdr:clientData/>
  </xdr:twoCellAnchor>
  <xdr:twoCellAnchor editAs="oneCell">
    <xdr:from>
      <xdr:col>0</xdr:col>
      <xdr:colOff>595993</xdr:colOff>
      <xdr:row>366</xdr:row>
      <xdr:rowOff>38395</xdr:rowOff>
    </xdr:from>
    <xdr:to>
      <xdr:col>6</xdr:col>
      <xdr:colOff>435429</xdr:colOff>
      <xdr:row>382</xdr:row>
      <xdr:rowOff>123386</xdr:rowOff>
    </xdr:to>
    <xdr:pic>
      <xdr:nvPicPr>
        <xdr:cNvPr id="7" name="Picture 6"/>
        <xdr:cNvPicPr>
          <a:picLocks noChangeAspect="1"/>
        </xdr:cNvPicPr>
      </xdr:nvPicPr>
      <xdr:blipFill>
        <a:blip xmlns:r="http://schemas.openxmlformats.org/officeDocument/2006/relationships" r:embed="rId3"/>
        <a:stretch>
          <a:fillRect/>
        </a:stretch>
      </xdr:blipFill>
      <xdr:spPr>
        <a:xfrm>
          <a:off x="595993" y="71067681"/>
          <a:ext cx="4683579" cy="3350705"/>
        </a:xfrm>
        <a:prstGeom prst="rect">
          <a:avLst/>
        </a:prstGeom>
        <a:ln>
          <a:solidFill>
            <a:schemeClr val="tx1"/>
          </a:solidFill>
        </a:ln>
      </xdr:spPr>
    </xdr:pic>
    <xdr:clientData/>
  </xdr:twoCellAnchor>
  <xdr:twoCellAnchor>
    <xdr:from>
      <xdr:col>3</xdr:col>
      <xdr:colOff>485775</xdr:colOff>
      <xdr:row>390</xdr:row>
      <xdr:rowOff>190500</xdr:rowOff>
    </xdr:from>
    <xdr:to>
      <xdr:col>3</xdr:col>
      <xdr:colOff>533400</xdr:colOff>
      <xdr:row>391</xdr:row>
      <xdr:rowOff>76200</xdr:rowOff>
    </xdr:to>
    <xdr:cxnSp macro="">
      <xdr:nvCxnSpPr>
        <xdr:cNvPr id="23" name="Straight Connector 22"/>
        <xdr:cNvCxnSpPr/>
      </xdr:nvCxnSpPr>
      <xdr:spPr>
        <a:xfrm flipH="1" flipV="1">
          <a:off x="2895600" y="78733650"/>
          <a:ext cx="47625" cy="857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466725</xdr:colOff>
      <xdr:row>389</xdr:row>
      <xdr:rowOff>76200</xdr:rowOff>
    </xdr:from>
    <xdr:to>
      <xdr:col>3</xdr:col>
      <xdr:colOff>533400</xdr:colOff>
      <xdr:row>390</xdr:row>
      <xdr:rowOff>9525</xdr:rowOff>
    </xdr:to>
    <xdr:cxnSp macro="">
      <xdr:nvCxnSpPr>
        <xdr:cNvPr id="25" name="Straight Connector 24"/>
        <xdr:cNvCxnSpPr/>
      </xdr:nvCxnSpPr>
      <xdr:spPr>
        <a:xfrm flipH="1" flipV="1">
          <a:off x="2876550" y="78419325"/>
          <a:ext cx="66675" cy="133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352427</xdr:colOff>
      <xdr:row>387</xdr:row>
      <xdr:rowOff>180975</xdr:rowOff>
    </xdr:from>
    <xdr:to>
      <xdr:col>6</xdr:col>
      <xdr:colOff>371475</xdr:colOff>
      <xdr:row>389</xdr:row>
      <xdr:rowOff>123825</xdr:rowOff>
    </xdr:to>
    <xdr:cxnSp macro="">
      <xdr:nvCxnSpPr>
        <xdr:cNvPr id="43" name="Straight Connector 42"/>
        <xdr:cNvCxnSpPr/>
      </xdr:nvCxnSpPr>
      <xdr:spPr>
        <a:xfrm flipH="1" flipV="1">
          <a:off x="5200652" y="78124050"/>
          <a:ext cx="19048" cy="3429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161925</xdr:colOff>
      <xdr:row>327</xdr:row>
      <xdr:rowOff>114300</xdr:rowOff>
    </xdr:from>
    <xdr:to>
      <xdr:col>7</xdr:col>
      <xdr:colOff>389799</xdr:colOff>
      <xdr:row>352</xdr:row>
      <xdr:rowOff>161294</xdr:rowOff>
    </xdr:to>
    <xdr:grpSp>
      <xdr:nvGrpSpPr>
        <xdr:cNvPr id="79" name="Group 78"/>
        <xdr:cNvGrpSpPr/>
      </xdr:nvGrpSpPr>
      <xdr:grpSpPr>
        <a:xfrm>
          <a:off x="161925" y="59626500"/>
          <a:ext cx="6082574" cy="4968244"/>
          <a:chOff x="161925" y="64855725"/>
          <a:chExt cx="5809524" cy="5047619"/>
        </a:xfrm>
      </xdr:grpSpPr>
      <xdr:pic>
        <xdr:nvPicPr>
          <xdr:cNvPr id="5" name="Picture 4"/>
          <xdr:cNvPicPr>
            <a:picLocks noChangeAspect="1"/>
          </xdr:cNvPicPr>
        </xdr:nvPicPr>
        <xdr:blipFill>
          <a:blip xmlns:r="http://schemas.openxmlformats.org/officeDocument/2006/relationships" r:embed="rId4"/>
          <a:stretch>
            <a:fillRect/>
          </a:stretch>
        </xdr:blipFill>
        <xdr:spPr>
          <a:xfrm>
            <a:off x="161925" y="64855725"/>
            <a:ext cx="5809524" cy="5047619"/>
          </a:xfrm>
          <a:prstGeom prst="rect">
            <a:avLst/>
          </a:prstGeom>
          <a:ln>
            <a:solidFill>
              <a:schemeClr val="tx1"/>
            </a:solidFill>
          </a:ln>
        </xdr:spPr>
      </xdr:pic>
      <xdr:sp macro="" textlink="">
        <xdr:nvSpPr>
          <xdr:cNvPr id="74" name="Rectangle 73"/>
          <xdr:cNvSpPr/>
        </xdr:nvSpPr>
        <xdr:spPr>
          <a:xfrm>
            <a:off x="1200150" y="67132200"/>
            <a:ext cx="1876425" cy="14573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75" name="Rectangle 74"/>
          <xdr:cNvSpPr/>
        </xdr:nvSpPr>
        <xdr:spPr>
          <a:xfrm rot="1438923">
            <a:off x="2142636" y="65835263"/>
            <a:ext cx="1876425" cy="128177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76" name="TextBox 75"/>
          <xdr:cNvSpPr txBox="1"/>
        </xdr:nvSpPr>
        <xdr:spPr>
          <a:xfrm>
            <a:off x="1685926" y="68751450"/>
            <a:ext cx="106680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FF0000"/>
                </a:solidFill>
              </a:rPr>
              <a:t>Building</a:t>
            </a:r>
            <a:r>
              <a:rPr lang="en-IN" sz="1600" b="1" baseline="0">
                <a:solidFill>
                  <a:srgbClr val="FF0000"/>
                </a:solidFill>
              </a:rPr>
              <a:t> A</a:t>
            </a:r>
            <a:endParaRPr lang="en-IN" sz="1600" b="1">
              <a:solidFill>
                <a:srgbClr val="FF0000"/>
              </a:solidFill>
            </a:endParaRPr>
          </a:p>
        </xdr:txBody>
      </xdr:sp>
      <xdr:sp macro="" textlink="">
        <xdr:nvSpPr>
          <xdr:cNvPr id="77" name="TextBox 76"/>
          <xdr:cNvSpPr txBox="1"/>
        </xdr:nvSpPr>
        <xdr:spPr>
          <a:xfrm rot="1187864">
            <a:off x="3057526" y="65589150"/>
            <a:ext cx="106680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FF0000"/>
                </a:solidFill>
              </a:rPr>
              <a:t>Building</a:t>
            </a:r>
            <a:r>
              <a:rPr lang="en-IN" sz="1600" b="1" baseline="0">
                <a:solidFill>
                  <a:srgbClr val="FF0000"/>
                </a:solidFill>
              </a:rPr>
              <a:t> B</a:t>
            </a:r>
            <a:endParaRPr lang="en-IN" sz="1600" b="1">
              <a:solidFill>
                <a:srgbClr val="FF0000"/>
              </a:solidFill>
            </a:endParaRPr>
          </a:p>
        </xdr:txBody>
      </xdr:sp>
    </xdr:grpSp>
    <xdr:clientData/>
  </xdr:twoCellAnchor>
  <xdr:twoCellAnchor editAs="oneCell">
    <xdr:from>
      <xdr:col>8</xdr:col>
      <xdr:colOff>381000</xdr:colOff>
      <xdr:row>17</xdr:row>
      <xdr:rowOff>95250</xdr:rowOff>
    </xdr:from>
    <xdr:to>
      <xdr:col>17</xdr:col>
      <xdr:colOff>543985</xdr:colOff>
      <xdr:row>26</xdr:row>
      <xdr:rowOff>66953</xdr:rowOff>
    </xdr:to>
    <xdr:pic>
      <xdr:nvPicPr>
        <xdr:cNvPr id="8" name="Picture 7"/>
        <xdr:cNvPicPr>
          <a:picLocks noChangeAspect="1"/>
        </xdr:cNvPicPr>
      </xdr:nvPicPr>
      <xdr:blipFill>
        <a:blip xmlns:r="http://schemas.openxmlformats.org/officeDocument/2006/relationships" r:embed="rId5"/>
        <a:stretch>
          <a:fillRect/>
        </a:stretch>
      </xdr:blipFill>
      <xdr:spPr>
        <a:xfrm>
          <a:off x="6696075" y="4152900"/>
          <a:ext cx="7592485" cy="1991003"/>
        </a:xfrm>
        <a:prstGeom prst="rect">
          <a:avLst/>
        </a:prstGeom>
      </xdr:spPr>
    </xdr:pic>
    <xdr:clientData/>
  </xdr:twoCellAnchor>
  <xdr:twoCellAnchor editAs="oneCell">
    <xdr:from>
      <xdr:col>8</xdr:col>
      <xdr:colOff>314325</xdr:colOff>
      <xdr:row>28</xdr:row>
      <xdr:rowOff>47625</xdr:rowOff>
    </xdr:from>
    <xdr:to>
      <xdr:col>11</xdr:col>
      <xdr:colOff>448067</xdr:colOff>
      <xdr:row>37</xdr:row>
      <xdr:rowOff>114559</xdr:rowOff>
    </xdr:to>
    <xdr:pic>
      <xdr:nvPicPr>
        <xdr:cNvPr id="9" name="Picture 8"/>
        <xdr:cNvPicPr>
          <a:picLocks noChangeAspect="1"/>
        </xdr:cNvPicPr>
      </xdr:nvPicPr>
      <xdr:blipFill>
        <a:blip xmlns:r="http://schemas.openxmlformats.org/officeDocument/2006/relationships" r:embed="rId6"/>
        <a:stretch>
          <a:fillRect/>
        </a:stretch>
      </xdr:blipFill>
      <xdr:spPr>
        <a:xfrm>
          <a:off x="6629400" y="6524625"/>
          <a:ext cx="2810267" cy="1857634"/>
        </a:xfrm>
        <a:prstGeom prst="rect">
          <a:avLst/>
        </a:prstGeom>
      </xdr:spPr>
    </xdr:pic>
    <xdr:clientData/>
  </xdr:twoCellAnchor>
  <xdr:twoCellAnchor>
    <xdr:from>
      <xdr:col>0</xdr:col>
      <xdr:colOff>304800</xdr:colOff>
      <xdr:row>383</xdr:row>
      <xdr:rowOff>57150</xdr:rowOff>
    </xdr:from>
    <xdr:to>
      <xdr:col>7</xdr:col>
      <xdr:colOff>246959</xdr:colOff>
      <xdr:row>399</xdr:row>
      <xdr:rowOff>113893</xdr:rowOff>
    </xdr:to>
    <xdr:grpSp>
      <xdr:nvGrpSpPr>
        <xdr:cNvPr id="14" name="Group 13"/>
        <xdr:cNvGrpSpPr/>
      </xdr:nvGrpSpPr>
      <xdr:grpSpPr>
        <a:xfrm>
          <a:off x="304800" y="70592950"/>
          <a:ext cx="5796859" cy="3206343"/>
          <a:chOff x="304800" y="72861280"/>
          <a:chExt cx="5524637" cy="3237265"/>
        </a:xfrm>
      </xdr:grpSpPr>
      <xdr:pic>
        <xdr:nvPicPr>
          <xdr:cNvPr id="6" name="Picture 5"/>
          <xdr:cNvPicPr>
            <a:picLocks noChangeAspect="1"/>
          </xdr:cNvPicPr>
        </xdr:nvPicPr>
        <xdr:blipFill>
          <a:blip xmlns:r="http://schemas.openxmlformats.org/officeDocument/2006/relationships" r:embed="rId7"/>
          <a:stretch>
            <a:fillRect/>
          </a:stretch>
        </xdr:blipFill>
        <xdr:spPr>
          <a:xfrm>
            <a:off x="304800" y="72861280"/>
            <a:ext cx="5524637" cy="3237265"/>
          </a:xfrm>
          <a:prstGeom prst="rect">
            <a:avLst/>
          </a:prstGeom>
          <a:ln>
            <a:solidFill>
              <a:schemeClr val="tx1"/>
            </a:solidFill>
          </a:ln>
        </xdr:spPr>
      </xdr:pic>
      <xdr:sp macro="" textlink="">
        <xdr:nvSpPr>
          <xdr:cNvPr id="72" name="TextBox 71"/>
          <xdr:cNvSpPr txBox="1"/>
        </xdr:nvSpPr>
        <xdr:spPr>
          <a:xfrm rot="19314999">
            <a:off x="1766073" y="73366186"/>
            <a:ext cx="2155645" cy="463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FFFF00"/>
                </a:solidFill>
                <a:latin typeface="Times New Roman" panose="02020603050405020304" pitchFamily="18" charset="0"/>
                <a:cs typeface="Times New Roman" panose="02020603050405020304" pitchFamily="18" charset="0"/>
              </a:rPr>
              <a:t>Shiv Sarovar Heritage</a:t>
            </a:r>
          </a:p>
        </xdr:txBody>
      </xdr:sp>
      <xdr:sp macro="" textlink="">
        <xdr:nvSpPr>
          <xdr:cNvPr id="13" name="Freeform 12"/>
          <xdr:cNvSpPr/>
        </xdr:nvSpPr>
        <xdr:spPr>
          <a:xfrm>
            <a:off x="2874065" y="73433609"/>
            <a:ext cx="604631" cy="1391478"/>
          </a:xfrm>
          <a:custGeom>
            <a:avLst/>
            <a:gdLst>
              <a:gd name="connsiteX0" fmla="*/ 256761 w 604631"/>
              <a:gd name="connsiteY0" fmla="*/ 1391478 h 1391478"/>
              <a:gd name="connsiteX1" fmla="*/ 0 w 604631"/>
              <a:gd name="connsiteY1" fmla="*/ 1010478 h 1391478"/>
              <a:gd name="connsiteX2" fmla="*/ 16565 w 604631"/>
              <a:gd name="connsiteY2" fmla="*/ 728869 h 1391478"/>
              <a:gd name="connsiteX3" fmla="*/ 157370 w 604631"/>
              <a:gd name="connsiteY3" fmla="*/ 372717 h 1391478"/>
              <a:gd name="connsiteX4" fmla="*/ 248478 w 604631"/>
              <a:gd name="connsiteY4" fmla="*/ 74543 h 1391478"/>
              <a:gd name="connsiteX5" fmla="*/ 414131 w 604631"/>
              <a:gd name="connsiteY5" fmla="*/ 0 h 1391478"/>
              <a:gd name="connsiteX6" fmla="*/ 488674 w 604631"/>
              <a:gd name="connsiteY6" fmla="*/ 836543 h 1391478"/>
              <a:gd name="connsiteX7" fmla="*/ 604631 w 604631"/>
              <a:gd name="connsiteY7" fmla="*/ 1134717 h 1391478"/>
              <a:gd name="connsiteX8" fmla="*/ 256761 w 604631"/>
              <a:gd name="connsiteY8" fmla="*/ 1391478 h 13914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04631" h="1391478">
                <a:moveTo>
                  <a:pt x="256761" y="1391478"/>
                </a:moveTo>
                <a:lnTo>
                  <a:pt x="0" y="1010478"/>
                </a:lnTo>
                <a:lnTo>
                  <a:pt x="16565" y="728869"/>
                </a:lnTo>
                <a:lnTo>
                  <a:pt x="157370" y="372717"/>
                </a:lnTo>
                <a:lnTo>
                  <a:pt x="248478" y="74543"/>
                </a:lnTo>
                <a:lnTo>
                  <a:pt x="414131" y="0"/>
                </a:lnTo>
                <a:lnTo>
                  <a:pt x="488674" y="836543"/>
                </a:lnTo>
                <a:lnTo>
                  <a:pt x="604631" y="1134717"/>
                </a:lnTo>
                <a:lnTo>
                  <a:pt x="256761" y="1391478"/>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11</xdr:col>
      <xdr:colOff>287676</xdr:colOff>
      <xdr:row>176</xdr:row>
      <xdr:rowOff>128818</xdr:rowOff>
    </xdr:from>
    <xdr:to>
      <xdr:col>14</xdr:col>
      <xdr:colOff>646549</xdr:colOff>
      <xdr:row>191</xdr:row>
      <xdr:rowOff>125999</xdr:rowOff>
    </xdr:to>
    <xdr:pic>
      <xdr:nvPicPr>
        <xdr:cNvPr id="3" name="Picture 2"/>
        <xdr:cNvPicPr>
          <a:picLocks noChangeAspect="1"/>
        </xdr:cNvPicPr>
      </xdr:nvPicPr>
      <xdr:blipFill>
        <a:blip xmlns:r="http://schemas.openxmlformats.org/officeDocument/2006/relationships" r:embed="rId8"/>
        <a:stretch>
          <a:fillRect/>
        </a:stretch>
      </xdr:blipFill>
      <xdr:spPr>
        <a:xfrm>
          <a:off x="9274794" y="30519171"/>
          <a:ext cx="2913814" cy="3022769"/>
        </a:xfrm>
        <a:prstGeom prst="rect">
          <a:avLst/>
        </a:prstGeom>
      </xdr:spPr>
    </xdr:pic>
    <xdr:clientData/>
  </xdr:twoCellAnchor>
  <xdr:twoCellAnchor editAs="oneCell">
    <xdr:from>
      <xdr:col>12</xdr:col>
      <xdr:colOff>616883</xdr:colOff>
      <xdr:row>190</xdr:row>
      <xdr:rowOff>20170</xdr:rowOff>
    </xdr:from>
    <xdr:to>
      <xdr:col>21</xdr:col>
      <xdr:colOff>374587</xdr:colOff>
      <xdr:row>198</xdr:row>
      <xdr:rowOff>54577</xdr:rowOff>
    </xdr:to>
    <xdr:pic>
      <xdr:nvPicPr>
        <xdr:cNvPr id="10" name="Picture 9"/>
        <xdr:cNvPicPr>
          <a:picLocks noChangeAspect="1"/>
        </xdr:cNvPicPr>
      </xdr:nvPicPr>
      <xdr:blipFill>
        <a:blip xmlns:r="http://schemas.openxmlformats.org/officeDocument/2006/relationships" r:embed="rId9"/>
        <a:stretch>
          <a:fillRect/>
        </a:stretch>
      </xdr:blipFill>
      <xdr:spPr>
        <a:xfrm>
          <a:off x="10522883" y="33234405"/>
          <a:ext cx="6245910" cy="1648054"/>
        </a:xfrm>
        <a:prstGeom prst="rect">
          <a:avLst/>
        </a:prstGeom>
      </xdr:spPr>
    </xdr:pic>
    <xdr:clientData/>
  </xdr:twoCellAnchor>
  <xdr:twoCellAnchor>
    <xdr:from>
      <xdr:col>11</xdr:col>
      <xdr:colOff>605117</xdr:colOff>
      <xdr:row>192</xdr:row>
      <xdr:rowOff>22412</xdr:rowOff>
    </xdr:from>
    <xdr:to>
      <xdr:col>13</xdr:col>
      <xdr:colOff>347382</xdr:colOff>
      <xdr:row>196</xdr:row>
      <xdr:rowOff>22412</xdr:rowOff>
    </xdr:to>
    <xdr:sp macro="" textlink="">
      <xdr:nvSpPr>
        <xdr:cNvPr id="11" name="TextBox 10"/>
        <xdr:cNvSpPr txBox="1"/>
      </xdr:nvSpPr>
      <xdr:spPr>
        <a:xfrm>
          <a:off x="9592235" y="33236647"/>
          <a:ext cx="1456765" cy="806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N" sz="1100"/>
        </a:p>
      </xdr:txBody>
    </xdr:sp>
    <xdr:clientData/>
  </xdr:twoCellAnchor>
  <xdr:twoCellAnchor editAs="oneCell">
    <xdr:from>
      <xdr:col>13</xdr:col>
      <xdr:colOff>68036</xdr:colOff>
      <xdr:row>197</xdr:row>
      <xdr:rowOff>131123</xdr:rowOff>
    </xdr:from>
    <xdr:to>
      <xdr:col>23</xdr:col>
      <xdr:colOff>148623</xdr:colOff>
      <xdr:row>216</xdr:row>
      <xdr:rowOff>40821</xdr:rowOff>
    </xdr:to>
    <xdr:pic>
      <xdr:nvPicPr>
        <xdr:cNvPr id="12" name="Picture 11"/>
        <xdr:cNvPicPr>
          <a:picLocks noChangeAspect="1"/>
        </xdr:cNvPicPr>
      </xdr:nvPicPr>
      <xdr:blipFill>
        <a:blip xmlns:r="http://schemas.openxmlformats.org/officeDocument/2006/relationships" r:embed="rId10"/>
        <a:stretch>
          <a:fillRect/>
        </a:stretch>
      </xdr:blipFill>
      <xdr:spPr>
        <a:xfrm>
          <a:off x="10763250" y="35019837"/>
          <a:ext cx="7020230" cy="3787734"/>
        </a:xfrm>
        <a:prstGeom prst="rect">
          <a:avLst/>
        </a:prstGeom>
      </xdr:spPr>
    </xdr:pic>
    <xdr:clientData/>
  </xdr:twoCellAnchor>
  <xdr:twoCellAnchor editAs="oneCell">
    <xdr:from>
      <xdr:col>10</xdr:col>
      <xdr:colOff>0</xdr:colOff>
      <xdr:row>323</xdr:row>
      <xdr:rowOff>0</xdr:rowOff>
    </xdr:from>
    <xdr:to>
      <xdr:col>10</xdr:col>
      <xdr:colOff>304800</xdr:colOff>
      <xdr:row>324</xdr:row>
      <xdr:rowOff>104775</xdr:rowOff>
    </xdr:to>
    <xdr:sp macro="" textlink="">
      <xdr:nvSpPr>
        <xdr:cNvPr id="1054" name="AutoShape 30" descr="blob:https://web.whatsapp.com/6d153f07-bb80-428f-bf29-869a6679f161"/>
        <xdr:cNvSpPr>
          <a:spLocks noChangeAspect="1" noChangeArrowheads="1"/>
        </xdr:cNvSpPr>
      </xdr:nvSpPr>
      <xdr:spPr bwMode="auto">
        <a:xfrm>
          <a:off x="8239125" y="5918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381000</xdr:colOff>
      <xdr:row>291</xdr:row>
      <xdr:rowOff>50800</xdr:rowOff>
    </xdr:from>
    <xdr:ext cx="591700" cy="264560"/>
    <xdr:sp macro="" textlink="">
      <xdr:nvSpPr>
        <xdr:cNvPr id="17" name="TextBox 16"/>
        <xdr:cNvSpPr txBox="1"/>
      </xdr:nvSpPr>
      <xdr:spPr>
        <a:xfrm>
          <a:off x="8223250" y="54832250"/>
          <a:ext cx="5917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0" cap="none" spc="0">
              <a:ln w="0"/>
              <a:solidFill>
                <a:srgbClr val="FFFF00"/>
              </a:solidFill>
              <a:effectLst>
                <a:outerShdw blurRad="38100" dist="25400" dir="5400000" algn="ctr" rotWithShape="0">
                  <a:srgbClr val="6E747A">
                    <a:alpha val="43000"/>
                  </a:srgbClr>
                </a:outerShdw>
              </a:effectLst>
            </a:rPr>
            <a:t>B Wing</a:t>
          </a:r>
        </a:p>
      </xdr:txBody>
    </xdr:sp>
    <xdr:clientData/>
  </xdr:oneCellAnchor>
  <xdr:oneCellAnchor>
    <xdr:from>
      <xdr:col>9</xdr:col>
      <xdr:colOff>406400</xdr:colOff>
      <xdr:row>294</xdr:row>
      <xdr:rowOff>12700</xdr:rowOff>
    </xdr:from>
    <xdr:ext cx="591700" cy="264560"/>
    <xdr:sp macro="" textlink="">
      <xdr:nvSpPr>
        <xdr:cNvPr id="45" name="TextBox 44"/>
        <xdr:cNvSpPr txBox="1"/>
      </xdr:nvSpPr>
      <xdr:spPr>
        <a:xfrm>
          <a:off x="8248650" y="55384700"/>
          <a:ext cx="5917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0" cap="none" spc="0">
              <a:ln w="0"/>
              <a:solidFill>
                <a:srgbClr val="FFFF00"/>
              </a:solidFill>
              <a:effectLst>
                <a:outerShdw blurRad="38100" dist="25400" dir="5400000" algn="ctr" rotWithShape="0">
                  <a:srgbClr val="6E747A">
                    <a:alpha val="43000"/>
                  </a:srgbClr>
                </a:outerShdw>
              </a:effectLst>
            </a:rPr>
            <a:t>B Wing</a:t>
          </a:r>
        </a:p>
      </xdr:txBody>
    </xdr:sp>
    <xdr:clientData/>
  </xdr:oneCellAnchor>
  <xdr:twoCellAnchor>
    <xdr:from>
      <xdr:col>0</xdr:col>
      <xdr:colOff>127000</xdr:colOff>
      <xdr:row>287</xdr:row>
      <xdr:rowOff>114300</xdr:rowOff>
    </xdr:from>
    <xdr:to>
      <xdr:col>7</xdr:col>
      <xdr:colOff>636152</xdr:colOff>
      <xdr:row>323</xdr:row>
      <xdr:rowOff>122302</xdr:rowOff>
    </xdr:to>
    <xdr:grpSp>
      <xdr:nvGrpSpPr>
        <xdr:cNvPr id="15" name="Group 14"/>
        <xdr:cNvGrpSpPr/>
      </xdr:nvGrpSpPr>
      <xdr:grpSpPr>
        <a:xfrm>
          <a:off x="127000" y="51758850"/>
          <a:ext cx="6363852" cy="7088252"/>
          <a:chOff x="127000" y="51346100"/>
          <a:chExt cx="6363852" cy="7088252"/>
        </a:xfrm>
      </xdr:grpSpPr>
      <xdr:pic>
        <xdr:nvPicPr>
          <xdr:cNvPr id="37" name="Picture 3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4310138" y="56274352"/>
            <a:ext cx="1618313" cy="2160000"/>
          </a:xfrm>
          <a:prstGeom prst="rect">
            <a:avLst/>
          </a:prstGeom>
          <a:ln>
            <a:solidFill>
              <a:schemeClr val="tx1"/>
            </a:solidFill>
          </a:ln>
        </xdr:spPr>
      </xdr:pic>
      <xdr:pic>
        <xdr:nvPicPr>
          <xdr:cNvPr id="38" name="Picture 3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127000" y="53810226"/>
            <a:ext cx="3117524" cy="2340000"/>
          </a:xfrm>
          <a:prstGeom prst="rect">
            <a:avLst/>
          </a:prstGeom>
          <a:ln>
            <a:solidFill>
              <a:schemeClr val="tx1"/>
            </a:solidFill>
          </a:ln>
        </xdr:spPr>
      </xdr:pic>
      <xdr:pic>
        <xdr:nvPicPr>
          <xdr:cNvPr id="39" name="Picture 3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765828" y="56274352"/>
            <a:ext cx="1618313" cy="2160000"/>
          </a:xfrm>
          <a:prstGeom prst="rect">
            <a:avLst/>
          </a:prstGeom>
          <a:ln>
            <a:solidFill>
              <a:schemeClr val="tx1"/>
            </a:solidFill>
          </a:ln>
        </xdr:spPr>
      </xdr:pic>
      <xdr:pic>
        <xdr:nvPicPr>
          <xdr:cNvPr id="40" name="Picture 3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373328" y="53810226"/>
            <a:ext cx="3117524" cy="2340000"/>
          </a:xfrm>
          <a:prstGeom prst="rect">
            <a:avLst/>
          </a:prstGeom>
          <a:ln>
            <a:solidFill>
              <a:schemeClr val="tx1"/>
            </a:solidFill>
          </a:ln>
        </xdr:spPr>
      </xdr:pic>
      <xdr:pic>
        <xdr:nvPicPr>
          <xdr:cNvPr id="41" name="Picture 40"/>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127000" y="51346100"/>
            <a:ext cx="3117524" cy="2340000"/>
          </a:xfrm>
          <a:prstGeom prst="rect">
            <a:avLst/>
          </a:prstGeom>
          <a:ln>
            <a:solidFill>
              <a:schemeClr val="tx1"/>
            </a:solidFill>
          </a:ln>
        </xdr:spPr>
      </xdr:pic>
      <xdr:pic>
        <xdr:nvPicPr>
          <xdr:cNvPr id="42" name="Picture 4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3373328" y="51346100"/>
            <a:ext cx="3117524" cy="2340000"/>
          </a:xfrm>
          <a:prstGeom prst="rect">
            <a:avLst/>
          </a:prstGeom>
          <a:ln>
            <a:solidFill>
              <a:schemeClr val="tx1"/>
            </a:solidFill>
          </a:ln>
        </xdr:spPr>
      </xdr:pic>
      <xdr:pic>
        <xdr:nvPicPr>
          <xdr:cNvPr id="44" name="Picture 43"/>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2534608" y="56274352"/>
            <a:ext cx="1625063" cy="21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5T3gVJUBwHvK8rCM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XFD365"/>
  <sheetViews>
    <sheetView tabSelected="1" view="pageBreakPreview" topLeftCell="A6" zoomScaleNormal="100" zoomScaleSheetLayoutView="100" zoomScalePageLayoutView="85" workbookViewId="0">
      <selection activeCell="J57" sqref="J57"/>
    </sheetView>
  </sheetViews>
  <sheetFormatPr defaultColWidth="9.1796875" defaultRowHeight="15.5" x14ac:dyDescent="0.35"/>
  <cols>
    <col min="1" max="1" width="11.453125" style="40" customWidth="1"/>
    <col min="2" max="2" width="12" style="40" customWidth="1"/>
    <col min="3" max="3" width="12.7265625" style="40" customWidth="1"/>
    <col min="4" max="4" width="13.7265625" style="40" customWidth="1"/>
    <col min="5" max="5" width="11.7265625" style="40" customWidth="1"/>
    <col min="6" max="6" width="11.1796875" style="40" customWidth="1"/>
    <col min="7" max="8" width="11" style="40" customWidth="1"/>
    <col min="9" max="9" width="17.453125" style="21" customWidth="1"/>
    <col min="10" max="10" width="11.453125" style="21" customWidth="1"/>
    <col min="11" max="11" width="11.26953125" style="21" bestFit="1" customWidth="1"/>
    <col min="12" max="12" width="13.81640625" style="21" bestFit="1" customWidth="1"/>
    <col min="13" max="13" width="11.81640625" style="21" customWidth="1"/>
    <col min="14" max="14" width="12.54296875" style="21" customWidth="1"/>
    <col min="15" max="15" width="12.1796875" style="21" customWidth="1"/>
    <col min="16" max="16" width="11.7265625" style="21" customWidth="1"/>
    <col min="17" max="18" width="9.1796875" style="21"/>
    <col min="19" max="19" width="10.81640625" style="21" bestFit="1" customWidth="1"/>
    <col min="20" max="20" width="10.7265625" style="21" customWidth="1"/>
    <col min="21" max="247" width="9.1796875" style="21"/>
    <col min="248" max="248" width="8.7265625" style="21" customWidth="1"/>
    <col min="249" max="249" width="9.81640625" style="21" customWidth="1"/>
    <col min="250" max="250" width="14.453125" style="21" customWidth="1"/>
    <col min="251" max="251" width="7.26953125" style="21" customWidth="1"/>
    <col min="252" max="252" width="5.54296875" style="21" customWidth="1"/>
    <col min="253" max="253" width="9" style="21" customWidth="1"/>
    <col min="254" max="255" width="9.81640625" style="21" customWidth="1"/>
    <col min="256" max="256" width="11.1796875" style="21" customWidth="1"/>
    <col min="257" max="257" width="2.81640625" style="21" customWidth="1"/>
    <col min="258" max="258" width="3.54296875" style="21" customWidth="1"/>
    <col min="259" max="503" width="9.1796875" style="21"/>
    <col min="504" max="504" width="8.7265625" style="21" customWidth="1"/>
    <col min="505" max="505" width="9.81640625" style="21" customWidth="1"/>
    <col min="506" max="506" width="14.453125" style="21" customWidth="1"/>
    <col min="507" max="507" width="7.26953125" style="21" customWidth="1"/>
    <col min="508" max="508" width="5.54296875" style="21" customWidth="1"/>
    <col min="509" max="509" width="9" style="21" customWidth="1"/>
    <col min="510" max="511" width="9.81640625" style="21" customWidth="1"/>
    <col min="512" max="512" width="11.1796875" style="21" customWidth="1"/>
    <col min="513" max="513" width="2.81640625" style="21" customWidth="1"/>
    <col min="514" max="514" width="3.54296875" style="21" customWidth="1"/>
    <col min="515" max="759" width="9.1796875" style="21"/>
    <col min="760" max="760" width="8.7265625" style="21" customWidth="1"/>
    <col min="761" max="761" width="9.81640625" style="21" customWidth="1"/>
    <col min="762" max="762" width="14.453125" style="21" customWidth="1"/>
    <col min="763" max="763" width="7.26953125" style="21" customWidth="1"/>
    <col min="764" max="764" width="5.54296875" style="21" customWidth="1"/>
    <col min="765" max="765" width="9" style="21" customWidth="1"/>
    <col min="766" max="767" width="9.81640625" style="21" customWidth="1"/>
    <col min="768" max="768" width="11.1796875" style="21" customWidth="1"/>
    <col min="769" max="769" width="2.81640625" style="21" customWidth="1"/>
    <col min="770" max="770" width="3.54296875" style="21" customWidth="1"/>
    <col min="771" max="1015" width="9.1796875" style="21"/>
    <col min="1016" max="1016" width="8.7265625" style="21" customWidth="1"/>
    <col min="1017" max="1017" width="9.81640625" style="21" customWidth="1"/>
    <col min="1018" max="1018" width="14.453125" style="21" customWidth="1"/>
    <col min="1019" max="1019" width="7.26953125" style="21" customWidth="1"/>
    <col min="1020" max="1020" width="5.54296875" style="21" customWidth="1"/>
    <col min="1021" max="1021" width="9" style="21" customWidth="1"/>
    <col min="1022" max="1023" width="9.81640625" style="21" customWidth="1"/>
    <col min="1024" max="1024" width="11.1796875" style="21" customWidth="1"/>
    <col min="1025" max="1025" width="2.81640625" style="21" customWidth="1"/>
    <col min="1026" max="1026" width="3.54296875" style="21" customWidth="1"/>
    <col min="1027" max="1271" width="9.1796875" style="21"/>
    <col min="1272" max="1272" width="8.7265625" style="21" customWidth="1"/>
    <col min="1273" max="1273" width="9.81640625" style="21" customWidth="1"/>
    <col min="1274" max="1274" width="14.453125" style="21" customWidth="1"/>
    <col min="1275" max="1275" width="7.26953125" style="21" customWidth="1"/>
    <col min="1276" max="1276" width="5.54296875" style="21" customWidth="1"/>
    <col min="1277" max="1277" width="9" style="21" customWidth="1"/>
    <col min="1278" max="1279" width="9.81640625" style="21" customWidth="1"/>
    <col min="1280" max="1280" width="11.1796875" style="21" customWidth="1"/>
    <col min="1281" max="1281" width="2.81640625" style="21" customWidth="1"/>
    <col min="1282" max="1282" width="3.54296875" style="21" customWidth="1"/>
    <col min="1283" max="1527" width="9.1796875" style="21"/>
    <col min="1528" max="1528" width="8.7265625" style="21" customWidth="1"/>
    <col min="1529" max="1529" width="9.81640625" style="21" customWidth="1"/>
    <col min="1530" max="1530" width="14.453125" style="21" customWidth="1"/>
    <col min="1531" max="1531" width="7.26953125" style="21" customWidth="1"/>
    <col min="1532" max="1532" width="5.54296875" style="21" customWidth="1"/>
    <col min="1533" max="1533" width="9" style="21" customWidth="1"/>
    <col min="1534" max="1535" width="9.81640625" style="21" customWidth="1"/>
    <col min="1536" max="1536" width="11.1796875" style="21" customWidth="1"/>
    <col min="1537" max="1537" width="2.81640625" style="21" customWidth="1"/>
    <col min="1538" max="1538" width="3.54296875" style="21" customWidth="1"/>
    <col min="1539" max="1783" width="9.1796875" style="21"/>
    <col min="1784" max="1784" width="8.7265625" style="21" customWidth="1"/>
    <col min="1785" max="1785" width="9.81640625" style="21" customWidth="1"/>
    <col min="1786" max="1786" width="14.453125" style="21" customWidth="1"/>
    <col min="1787" max="1787" width="7.26953125" style="21" customWidth="1"/>
    <col min="1788" max="1788" width="5.54296875" style="21" customWidth="1"/>
    <col min="1789" max="1789" width="9" style="21" customWidth="1"/>
    <col min="1790" max="1791" width="9.81640625" style="21" customWidth="1"/>
    <col min="1792" max="1792" width="11.1796875" style="21" customWidth="1"/>
    <col min="1793" max="1793" width="2.81640625" style="21" customWidth="1"/>
    <col min="1794" max="1794" width="3.54296875" style="21" customWidth="1"/>
    <col min="1795" max="2039" width="9.1796875" style="21"/>
    <col min="2040" max="2040" width="8.7265625" style="21" customWidth="1"/>
    <col min="2041" max="2041" width="9.81640625" style="21" customWidth="1"/>
    <col min="2042" max="2042" width="14.453125" style="21" customWidth="1"/>
    <col min="2043" max="2043" width="7.26953125" style="21" customWidth="1"/>
    <col min="2044" max="2044" width="5.54296875" style="21" customWidth="1"/>
    <col min="2045" max="2045" width="9" style="21" customWidth="1"/>
    <col min="2046" max="2047" width="9.81640625" style="21" customWidth="1"/>
    <col min="2048" max="2048" width="11.1796875" style="21" customWidth="1"/>
    <col min="2049" max="2049" width="2.81640625" style="21" customWidth="1"/>
    <col min="2050" max="2050" width="3.54296875" style="21" customWidth="1"/>
    <col min="2051" max="2295" width="9.1796875" style="21"/>
    <col min="2296" max="2296" width="8.7265625" style="21" customWidth="1"/>
    <col min="2297" max="2297" width="9.81640625" style="21" customWidth="1"/>
    <col min="2298" max="2298" width="14.453125" style="21" customWidth="1"/>
    <col min="2299" max="2299" width="7.26953125" style="21" customWidth="1"/>
    <col min="2300" max="2300" width="5.54296875" style="21" customWidth="1"/>
    <col min="2301" max="2301" width="9" style="21" customWidth="1"/>
    <col min="2302" max="2303" width="9.81640625" style="21" customWidth="1"/>
    <col min="2304" max="2304" width="11.1796875" style="21" customWidth="1"/>
    <col min="2305" max="2305" width="2.81640625" style="21" customWidth="1"/>
    <col min="2306" max="2306" width="3.54296875" style="21" customWidth="1"/>
    <col min="2307" max="2551" width="9.1796875" style="21"/>
    <col min="2552" max="2552" width="8.7265625" style="21" customWidth="1"/>
    <col min="2553" max="2553" width="9.81640625" style="21" customWidth="1"/>
    <col min="2554" max="2554" width="14.453125" style="21" customWidth="1"/>
    <col min="2555" max="2555" width="7.26953125" style="21" customWidth="1"/>
    <col min="2556" max="2556" width="5.54296875" style="21" customWidth="1"/>
    <col min="2557" max="2557" width="9" style="21" customWidth="1"/>
    <col min="2558" max="2559" width="9.81640625" style="21" customWidth="1"/>
    <col min="2560" max="2560" width="11.1796875" style="21" customWidth="1"/>
    <col min="2561" max="2561" width="2.81640625" style="21" customWidth="1"/>
    <col min="2562" max="2562" width="3.54296875" style="21" customWidth="1"/>
    <col min="2563" max="2807" width="9.1796875" style="21"/>
    <col min="2808" max="2808" width="8.7265625" style="21" customWidth="1"/>
    <col min="2809" max="2809" width="9.81640625" style="21" customWidth="1"/>
    <col min="2810" max="2810" width="14.453125" style="21" customWidth="1"/>
    <col min="2811" max="2811" width="7.26953125" style="21" customWidth="1"/>
    <col min="2812" max="2812" width="5.54296875" style="21" customWidth="1"/>
    <col min="2813" max="2813" width="9" style="21" customWidth="1"/>
    <col min="2814" max="2815" width="9.81640625" style="21" customWidth="1"/>
    <col min="2816" max="2816" width="11.1796875" style="21" customWidth="1"/>
    <col min="2817" max="2817" width="2.81640625" style="21" customWidth="1"/>
    <col min="2818" max="2818" width="3.54296875" style="21" customWidth="1"/>
    <col min="2819" max="3063" width="9.1796875" style="21"/>
    <col min="3064" max="3064" width="8.7265625" style="21" customWidth="1"/>
    <col min="3065" max="3065" width="9.81640625" style="21" customWidth="1"/>
    <col min="3066" max="3066" width="14.453125" style="21" customWidth="1"/>
    <col min="3067" max="3067" width="7.26953125" style="21" customWidth="1"/>
    <col min="3068" max="3068" width="5.54296875" style="21" customWidth="1"/>
    <col min="3069" max="3069" width="9" style="21" customWidth="1"/>
    <col min="3070" max="3071" width="9.81640625" style="21" customWidth="1"/>
    <col min="3072" max="3072" width="11.1796875" style="21" customWidth="1"/>
    <col min="3073" max="3073" width="2.81640625" style="21" customWidth="1"/>
    <col min="3074" max="3074" width="3.54296875" style="21" customWidth="1"/>
    <col min="3075" max="3319" width="9.1796875" style="21"/>
    <col min="3320" max="3320" width="8.7265625" style="21" customWidth="1"/>
    <col min="3321" max="3321" width="9.81640625" style="21" customWidth="1"/>
    <col min="3322" max="3322" width="14.453125" style="21" customWidth="1"/>
    <col min="3323" max="3323" width="7.26953125" style="21" customWidth="1"/>
    <col min="3324" max="3324" width="5.54296875" style="21" customWidth="1"/>
    <col min="3325" max="3325" width="9" style="21" customWidth="1"/>
    <col min="3326" max="3327" width="9.81640625" style="21" customWidth="1"/>
    <col min="3328" max="3328" width="11.1796875" style="21" customWidth="1"/>
    <col min="3329" max="3329" width="2.81640625" style="21" customWidth="1"/>
    <col min="3330" max="3330" width="3.54296875" style="21" customWidth="1"/>
    <col min="3331" max="3575" width="9.1796875" style="21"/>
    <col min="3576" max="3576" width="8.7265625" style="21" customWidth="1"/>
    <col min="3577" max="3577" width="9.81640625" style="21" customWidth="1"/>
    <col min="3578" max="3578" width="14.453125" style="21" customWidth="1"/>
    <col min="3579" max="3579" width="7.26953125" style="21" customWidth="1"/>
    <col min="3580" max="3580" width="5.54296875" style="21" customWidth="1"/>
    <col min="3581" max="3581" width="9" style="21" customWidth="1"/>
    <col min="3582" max="3583" width="9.81640625" style="21" customWidth="1"/>
    <col min="3584" max="3584" width="11.1796875" style="21" customWidth="1"/>
    <col min="3585" max="3585" width="2.81640625" style="21" customWidth="1"/>
    <col min="3586" max="3586" width="3.54296875" style="21" customWidth="1"/>
    <col min="3587" max="3831" width="9.1796875" style="21"/>
    <col min="3832" max="3832" width="8.7265625" style="21" customWidth="1"/>
    <col min="3833" max="3833" width="9.81640625" style="21" customWidth="1"/>
    <col min="3834" max="3834" width="14.453125" style="21" customWidth="1"/>
    <col min="3835" max="3835" width="7.26953125" style="21" customWidth="1"/>
    <col min="3836" max="3836" width="5.54296875" style="21" customWidth="1"/>
    <col min="3837" max="3837" width="9" style="21" customWidth="1"/>
    <col min="3838" max="3839" width="9.81640625" style="21" customWidth="1"/>
    <col min="3840" max="3840" width="11.1796875" style="21" customWidth="1"/>
    <col min="3841" max="3841" width="2.81640625" style="21" customWidth="1"/>
    <col min="3842" max="3842" width="3.54296875" style="21" customWidth="1"/>
    <col min="3843" max="4087" width="9.1796875" style="21"/>
    <col min="4088" max="4088" width="8.7265625" style="21" customWidth="1"/>
    <col min="4089" max="4089" width="9.81640625" style="21" customWidth="1"/>
    <col min="4090" max="4090" width="14.453125" style="21" customWidth="1"/>
    <col min="4091" max="4091" width="7.26953125" style="21" customWidth="1"/>
    <col min="4092" max="4092" width="5.54296875" style="21" customWidth="1"/>
    <col min="4093" max="4093" width="9" style="21" customWidth="1"/>
    <col min="4094" max="4095" width="9.81640625" style="21" customWidth="1"/>
    <col min="4096" max="4096" width="11.1796875" style="21" customWidth="1"/>
    <col min="4097" max="4097" width="2.81640625" style="21" customWidth="1"/>
    <col min="4098" max="4098" width="3.54296875" style="21" customWidth="1"/>
    <col min="4099" max="4343" width="9.1796875" style="21"/>
    <col min="4344" max="4344" width="8.7265625" style="21" customWidth="1"/>
    <col min="4345" max="4345" width="9.81640625" style="21" customWidth="1"/>
    <col min="4346" max="4346" width="14.453125" style="21" customWidth="1"/>
    <col min="4347" max="4347" width="7.26953125" style="21" customWidth="1"/>
    <col min="4348" max="4348" width="5.54296875" style="21" customWidth="1"/>
    <col min="4349" max="4349" width="9" style="21" customWidth="1"/>
    <col min="4350" max="4351" width="9.81640625" style="21" customWidth="1"/>
    <col min="4352" max="4352" width="11.1796875" style="21" customWidth="1"/>
    <col min="4353" max="4353" width="2.81640625" style="21" customWidth="1"/>
    <col min="4354" max="4354" width="3.54296875" style="21" customWidth="1"/>
    <col min="4355" max="4599" width="9.1796875" style="21"/>
    <col min="4600" max="4600" width="8.7265625" style="21" customWidth="1"/>
    <col min="4601" max="4601" width="9.81640625" style="21" customWidth="1"/>
    <col min="4602" max="4602" width="14.453125" style="21" customWidth="1"/>
    <col min="4603" max="4603" width="7.26953125" style="21" customWidth="1"/>
    <col min="4604" max="4604" width="5.54296875" style="21" customWidth="1"/>
    <col min="4605" max="4605" width="9" style="21" customWidth="1"/>
    <col min="4606" max="4607" width="9.81640625" style="21" customWidth="1"/>
    <col min="4608" max="4608" width="11.1796875" style="21" customWidth="1"/>
    <col min="4609" max="4609" width="2.81640625" style="21" customWidth="1"/>
    <col min="4610" max="4610" width="3.54296875" style="21" customWidth="1"/>
    <col min="4611" max="4855" width="9.1796875" style="21"/>
    <col min="4856" max="4856" width="8.7265625" style="21" customWidth="1"/>
    <col min="4857" max="4857" width="9.81640625" style="21" customWidth="1"/>
    <col min="4858" max="4858" width="14.453125" style="21" customWidth="1"/>
    <col min="4859" max="4859" width="7.26953125" style="21" customWidth="1"/>
    <col min="4860" max="4860" width="5.54296875" style="21" customWidth="1"/>
    <col min="4861" max="4861" width="9" style="21" customWidth="1"/>
    <col min="4862" max="4863" width="9.81640625" style="21" customWidth="1"/>
    <col min="4864" max="4864" width="11.1796875" style="21" customWidth="1"/>
    <col min="4865" max="4865" width="2.81640625" style="21" customWidth="1"/>
    <col min="4866" max="4866" width="3.54296875" style="21" customWidth="1"/>
    <col min="4867" max="5111" width="9.1796875" style="21"/>
    <col min="5112" max="5112" width="8.7265625" style="21" customWidth="1"/>
    <col min="5113" max="5113" width="9.81640625" style="21" customWidth="1"/>
    <col min="5114" max="5114" width="14.453125" style="21" customWidth="1"/>
    <col min="5115" max="5115" width="7.26953125" style="21" customWidth="1"/>
    <col min="5116" max="5116" width="5.54296875" style="21" customWidth="1"/>
    <col min="5117" max="5117" width="9" style="21" customWidth="1"/>
    <col min="5118" max="5119" width="9.81640625" style="21" customWidth="1"/>
    <col min="5120" max="5120" width="11.1796875" style="21" customWidth="1"/>
    <col min="5121" max="5121" width="2.81640625" style="21" customWidth="1"/>
    <col min="5122" max="5122" width="3.54296875" style="21" customWidth="1"/>
    <col min="5123" max="5367" width="9.1796875" style="21"/>
    <col min="5368" max="5368" width="8.7265625" style="21" customWidth="1"/>
    <col min="5369" max="5369" width="9.81640625" style="21" customWidth="1"/>
    <col min="5370" max="5370" width="14.453125" style="21" customWidth="1"/>
    <col min="5371" max="5371" width="7.26953125" style="21" customWidth="1"/>
    <col min="5372" max="5372" width="5.54296875" style="21" customWidth="1"/>
    <col min="5373" max="5373" width="9" style="21" customWidth="1"/>
    <col min="5374" max="5375" width="9.81640625" style="21" customWidth="1"/>
    <col min="5376" max="5376" width="11.1796875" style="21" customWidth="1"/>
    <col min="5377" max="5377" width="2.81640625" style="21" customWidth="1"/>
    <col min="5378" max="5378" width="3.54296875" style="21" customWidth="1"/>
    <col min="5379" max="5623" width="9.1796875" style="21"/>
    <col min="5624" max="5624" width="8.7265625" style="21" customWidth="1"/>
    <col min="5625" max="5625" width="9.81640625" style="21" customWidth="1"/>
    <col min="5626" max="5626" width="14.453125" style="21" customWidth="1"/>
    <col min="5627" max="5627" width="7.26953125" style="21" customWidth="1"/>
    <col min="5628" max="5628" width="5.54296875" style="21" customWidth="1"/>
    <col min="5629" max="5629" width="9" style="21" customWidth="1"/>
    <col min="5630" max="5631" width="9.81640625" style="21" customWidth="1"/>
    <col min="5632" max="5632" width="11.1796875" style="21" customWidth="1"/>
    <col min="5633" max="5633" width="2.81640625" style="21" customWidth="1"/>
    <col min="5634" max="5634" width="3.54296875" style="21" customWidth="1"/>
    <col min="5635" max="5879" width="9.1796875" style="21"/>
    <col min="5880" max="5880" width="8.7265625" style="21" customWidth="1"/>
    <col min="5881" max="5881" width="9.81640625" style="21" customWidth="1"/>
    <col min="5882" max="5882" width="14.453125" style="21" customWidth="1"/>
    <col min="5883" max="5883" width="7.26953125" style="21" customWidth="1"/>
    <col min="5884" max="5884" width="5.54296875" style="21" customWidth="1"/>
    <col min="5885" max="5885" width="9" style="21" customWidth="1"/>
    <col min="5886" max="5887" width="9.81640625" style="21" customWidth="1"/>
    <col min="5888" max="5888" width="11.1796875" style="21" customWidth="1"/>
    <col min="5889" max="5889" width="2.81640625" style="21" customWidth="1"/>
    <col min="5890" max="5890" width="3.54296875" style="21" customWidth="1"/>
    <col min="5891" max="6135" width="9.1796875" style="21"/>
    <col min="6136" max="6136" width="8.7265625" style="21" customWidth="1"/>
    <col min="6137" max="6137" width="9.81640625" style="21" customWidth="1"/>
    <col min="6138" max="6138" width="14.453125" style="21" customWidth="1"/>
    <col min="6139" max="6139" width="7.26953125" style="21" customWidth="1"/>
    <col min="6140" max="6140" width="5.54296875" style="21" customWidth="1"/>
    <col min="6141" max="6141" width="9" style="21" customWidth="1"/>
    <col min="6142" max="6143" width="9.81640625" style="21" customWidth="1"/>
    <col min="6144" max="6144" width="11.1796875" style="21" customWidth="1"/>
    <col min="6145" max="6145" width="2.81640625" style="21" customWidth="1"/>
    <col min="6146" max="6146" width="3.54296875" style="21" customWidth="1"/>
    <col min="6147" max="6391" width="9.1796875" style="21"/>
    <col min="6392" max="6392" width="8.7265625" style="21" customWidth="1"/>
    <col min="6393" max="6393" width="9.81640625" style="21" customWidth="1"/>
    <col min="6394" max="6394" width="14.453125" style="21" customWidth="1"/>
    <col min="6395" max="6395" width="7.26953125" style="21" customWidth="1"/>
    <col min="6396" max="6396" width="5.54296875" style="21" customWidth="1"/>
    <col min="6397" max="6397" width="9" style="21" customWidth="1"/>
    <col min="6398" max="6399" width="9.81640625" style="21" customWidth="1"/>
    <col min="6400" max="6400" width="11.1796875" style="21" customWidth="1"/>
    <col min="6401" max="6401" width="2.81640625" style="21" customWidth="1"/>
    <col min="6402" max="6402" width="3.54296875" style="21" customWidth="1"/>
    <col min="6403" max="6647" width="9.1796875" style="21"/>
    <col min="6648" max="6648" width="8.7265625" style="21" customWidth="1"/>
    <col min="6649" max="6649" width="9.81640625" style="21" customWidth="1"/>
    <col min="6650" max="6650" width="14.453125" style="21" customWidth="1"/>
    <col min="6651" max="6651" width="7.26953125" style="21" customWidth="1"/>
    <col min="6652" max="6652" width="5.54296875" style="21" customWidth="1"/>
    <col min="6653" max="6653" width="9" style="21" customWidth="1"/>
    <col min="6654" max="6655" width="9.81640625" style="21" customWidth="1"/>
    <col min="6656" max="6656" width="11.1796875" style="21" customWidth="1"/>
    <col min="6657" max="6657" width="2.81640625" style="21" customWidth="1"/>
    <col min="6658" max="6658" width="3.54296875" style="21" customWidth="1"/>
    <col min="6659" max="6903" width="9.1796875" style="21"/>
    <col min="6904" max="6904" width="8.7265625" style="21" customWidth="1"/>
    <col min="6905" max="6905" width="9.81640625" style="21" customWidth="1"/>
    <col min="6906" max="6906" width="14.453125" style="21" customWidth="1"/>
    <col min="6907" max="6907" width="7.26953125" style="21" customWidth="1"/>
    <col min="6908" max="6908" width="5.54296875" style="21" customWidth="1"/>
    <col min="6909" max="6909" width="9" style="21" customWidth="1"/>
    <col min="6910" max="6911" width="9.81640625" style="21" customWidth="1"/>
    <col min="6912" max="6912" width="11.1796875" style="21" customWidth="1"/>
    <col min="6913" max="6913" width="2.81640625" style="21" customWidth="1"/>
    <col min="6914" max="6914" width="3.54296875" style="21" customWidth="1"/>
    <col min="6915" max="7159" width="9.1796875" style="21"/>
    <col min="7160" max="7160" width="8.7265625" style="21" customWidth="1"/>
    <col min="7161" max="7161" width="9.81640625" style="21" customWidth="1"/>
    <col min="7162" max="7162" width="14.453125" style="21" customWidth="1"/>
    <col min="7163" max="7163" width="7.26953125" style="21" customWidth="1"/>
    <col min="7164" max="7164" width="5.54296875" style="21" customWidth="1"/>
    <col min="7165" max="7165" width="9" style="21" customWidth="1"/>
    <col min="7166" max="7167" width="9.81640625" style="21" customWidth="1"/>
    <col min="7168" max="7168" width="11.1796875" style="21" customWidth="1"/>
    <col min="7169" max="7169" width="2.81640625" style="21" customWidth="1"/>
    <col min="7170" max="7170" width="3.54296875" style="21" customWidth="1"/>
    <col min="7171" max="7415" width="9.1796875" style="21"/>
    <col min="7416" max="7416" width="8.7265625" style="21" customWidth="1"/>
    <col min="7417" max="7417" width="9.81640625" style="21" customWidth="1"/>
    <col min="7418" max="7418" width="14.453125" style="21" customWidth="1"/>
    <col min="7419" max="7419" width="7.26953125" style="21" customWidth="1"/>
    <col min="7420" max="7420" width="5.54296875" style="21" customWidth="1"/>
    <col min="7421" max="7421" width="9" style="21" customWidth="1"/>
    <col min="7422" max="7423" width="9.81640625" style="21" customWidth="1"/>
    <col min="7424" max="7424" width="11.1796875" style="21" customWidth="1"/>
    <col min="7425" max="7425" width="2.81640625" style="21" customWidth="1"/>
    <col min="7426" max="7426" width="3.54296875" style="21" customWidth="1"/>
    <col min="7427" max="7671" width="9.1796875" style="21"/>
    <col min="7672" max="7672" width="8.7265625" style="21" customWidth="1"/>
    <col min="7673" max="7673" width="9.81640625" style="21" customWidth="1"/>
    <col min="7674" max="7674" width="14.453125" style="21" customWidth="1"/>
    <col min="7675" max="7675" width="7.26953125" style="21" customWidth="1"/>
    <col min="7676" max="7676" width="5.54296875" style="21" customWidth="1"/>
    <col min="7677" max="7677" width="9" style="21" customWidth="1"/>
    <col min="7678" max="7679" width="9.81640625" style="21" customWidth="1"/>
    <col min="7680" max="7680" width="11.1796875" style="21" customWidth="1"/>
    <col min="7681" max="7681" width="2.81640625" style="21" customWidth="1"/>
    <col min="7682" max="7682" width="3.54296875" style="21" customWidth="1"/>
    <col min="7683" max="7927" width="9.1796875" style="21"/>
    <col min="7928" max="7928" width="8.7265625" style="21" customWidth="1"/>
    <col min="7929" max="7929" width="9.81640625" style="21" customWidth="1"/>
    <col min="7930" max="7930" width="14.453125" style="21" customWidth="1"/>
    <col min="7931" max="7931" width="7.26953125" style="21" customWidth="1"/>
    <col min="7932" max="7932" width="5.54296875" style="21" customWidth="1"/>
    <col min="7933" max="7933" width="9" style="21" customWidth="1"/>
    <col min="7934" max="7935" width="9.81640625" style="21" customWidth="1"/>
    <col min="7936" max="7936" width="11.1796875" style="21" customWidth="1"/>
    <col min="7937" max="7937" width="2.81640625" style="21" customWidth="1"/>
    <col min="7938" max="7938" width="3.54296875" style="21" customWidth="1"/>
    <col min="7939" max="8183" width="9.1796875" style="21"/>
    <col min="8184" max="8184" width="8.7265625" style="21" customWidth="1"/>
    <col min="8185" max="8185" width="9.81640625" style="21" customWidth="1"/>
    <col min="8186" max="8186" width="14.453125" style="21" customWidth="1"/>
    <col min="8187" max="8187" width="7.26953125" style="21" customWidth="1"/>
    <col min="8188" max="8188" width="5.54296875" style="21" customWidth="1"/>
    <col min="8189" max="8189" width="9" style="21" customWidth="1"/>
    <col min="8190" max="8191" width="9.81640625" style="21" customWidth="1"/>
    <col min="8192" max="8192" width="11.1796875" style="21" customWidth="1"/>
    <col min="8193" max="8193" width="2.81640625" style="21" customWidth="1"/>
    <col min="8194" max="8194" width="3.54296875" style="21" customWidth="1"/>
    <col min="8195" max="8439" width="9.1796875" style="21"/>
    <col min="8440" max="8440" width="8.7265625" style="21" customWidth="1"/>
    <col min="8441" max="8441" width="9.81640625" style="21" customWidth="1"/>
    <col min="8442" max="8442" width="14.453125" style="21" customWidth="1"/>
    <col min="8443" max="8443" width="7.26953125" style="21" customWidth="1"/>
    <col min="8444" max="8444" width="5.54296875" style="21" customWidth="1"/>
    <col min="8445" max="8445" width="9" style="21" customWidth="1"/>
    <col min="8446" max="8447" width="9.81640625" style="21" customWidth="1"/>
    <col min="8448" max="8448" width="11.1796875" style="21" customWidth="1"/>
    <col min="8449" max="8449" width="2.81640625" style="21" customWidth="1"/>
    <col min="8450" max="8450" width="3.54296875" style="21" customWidth="1"/>
    <col min="8451" max="8695" width="9.1796875" style="21"/>
    <col min="8696" max="8696" width="8.7265625" style="21" customWidth="1"/>
    <col min="8697" max="8697" width="9.81640625" style="21" customWidth="1"/>
    <col min="8698" max="8698" width="14.453125" style="21" customWidth="1"/>
    <col min="8699" max="8699" width="7.26953125" style="21" customWidth="1"/>
    <col min="8700" max="8700" width="5.54296875" style="21" customWidth="1"/>
    <col min="8701" max="8701" width="9" style="21" customWidth="1"/>
    <col min="8702" max="8703" width="9.81640625" style="21" customWidth="1"/>
    <col min="8704" max="8704" width="11.1796875" style="21" customWidth="1"/>
    <col min="8705" max="8705" width="2.81640625" style="21" customWidth="1"/>
    <col min="8706" max="8706" width="3.54296875" style="21" customWidth="1"/>
    <col min="8707" max="8951" width="9.1796875" style="21"/>
    <col min="8952" max="8952" width="8.7265625" style="21" customWidth="1"/>
    <col min="8953" max="8953" width="9.81640625" style="21" customWidth="1"/>
    <col min="8954" max="8954" width="14.453125" style="21" customWidth="1"/>
    <col min="8955" max="8955" width="7.26953125" style="21" customWidth="1"/>
    <col min="8956" max="8956" width="5.54296875" style="21" customWidth="1"/>
    <col min="8957" max="8957" width="9" style="21" customWidth="1"/>
    <col min="8958" max="8959" width="9.81640625" style="21" customWidth="1"/>
    <col min="8960" max="8960" width="11.1796875" style="21" customWidth="1"/>
    <col min="8961" max="8961" width="2.81640625" style="21" customWidth="1"/>
    <col min="8962" max="8962" width="3.54296875" style="21" customWidth="1"/>
    <col min="8963" max="9207" width="9.1796875" style="21"/>
    <col min="9208" max="9208" width="8.7265625" style="21" customWidth="1"/>
    <col min="9209" max="9209" width="9.81640625" style="21" customWidth="1"/>
    <col min="9210" max="9210" width="14.453125" style="21" customWidth="1"/>
    <col min="9211" max="9211" width="7.26953125" style="21" customWidth="1"/>
    <col min="9212" max="9212" width="5.54296875" style="21" customWidth="1"/>
    <col min="9213" max="9213" width="9" style="21" customWidth="1"/>
    <col min="9214" max="9215" width="9.81640625" style="21" customWidth="1"/>
    <col min="9216" max="9216" width="11.1796875" style="21" customWidth="1"/>
    <col min="9217" max="9217" width="2.81640625" style="21" customWidth="1"/>
    <col min="9218" max="9218" width="3.54296875" style="21" customWidth="1"/>
    <col min="9219" max="9463" width="9.1796875" style="21"/>
    <col min="9464" max="9464" width="8.7265625" style="21" customWidth="1"/>
    <col min="9465" max="9465" width="9.81640625" style="21" customWidth="1"/>
    <col min="9466" max="9466" width="14.453125" style="21" customWidth="1"/>
    <col min="9467" max="9467" width="7.26953125" style="21" customWidth="1"/>
    <col min="9468" max="9468" width="5.54296875" style="21" customWidth="1"/>
    <col min="9469" max="9469" width="9" style="21" customWidth="1"/>
    <col min="9470" max="9471" width="9.81640625" style="21" customWidth="1"/>
    <col min="9472" max="9472" width="11.1796875" style="21" customWidth="1"/>
    <col min="9473" max="9473" width="2.81640625" style="21" customWidth="1"/>
    <col min="9474" max="9474" width="3.54296875" style="21" customWidth="1"/>
    <col min="9475" max="9719" width="9.1796875" style="21"/>
    <col min="9720" max="9720" width="8.7265625" style="21" customWidth="1"/>
    <col min="9721" max="9721" width="9.81640625" style="21" customWidth="1"/>
    <col min="9722" max="9722" width="14.453125" style="21" customWidth="1"/>
    <col min="9723" max="9723" width="7.26953125" style="21" customWidth="1"/>
    <col min="9724" max="9724" width="5.54296875" style="21" customWidth="1"/>
    <col min="9725" max="9725" width="9" style="21" customWidth="1"/>
    <col min="9726" max="9727" width="9.81640625" style="21" customWidth="1"/>
    <col min="9728" max="9728" width="11.1796875" style="21" customWidth="1"/>
    <col min="9729" max="9729" width="2.81640625" style="21" customWidth="1"/>
    <col min="9730" max="9730" width="3.54296875" style="21" customWidth="1"/>
    <col min="9731" max="9975" width="9.1796875" style="21"/>
    <col min="9976" max="9976" width="8.7265625" style="21" customWidth="1"/>
    <col min="9977" max="9977" width="9.81640625" style="21" customWidth="1"/>
    <col min="9978" max="9978" width="14.453125" style="21" customWidth="1"/>
    <col min="9979" max="9979" width="7.26953125" style="21" customWidth="1"/>
    <col min="9980" max="9980" width="5.54296875" style="21" customWidth="1"/>
    <col min="9981" max="9981" width="9" style="21" customWidth="1"/>
    <col min="9982" max="9983" width="9.81640625" style="21" customWidth="1"/>
    <col min="9984" max="9984" width="11.1796875" style="21" customWidth="1"/>
    <col min="9985" max="9985" width="2.81640625" style="21" customWidth="1"/>
    <col min="9986" max="9986" width="3.54296875" style="21" customWidth="1"/>
    <col min="9987" max="10231" width="9.1796875" style="21"/>
    <col min="10232" max="10232" width="8.7265625" style="21" customWidth="1"/>
    <col min="10233" max="10233" width="9.81640625" style="21" customWidth="1"/>
    <col min="10234" max="10234" width="14.453125" style="21" customWidth="1"/>
    <col min="10235" max="10235" width="7.26953125" style="21" customWidth="1"/>
    <col min="10236" max="10236" width="5.54296875" style="21" customWidth="1"/>
    <col min="10237" max="10237" width="9" style="21" customWidth="1"/>
    <col min="10238" max="10239" width="9.81640625" style="21" customWidth="1"/>
    <col min="10240" max="10240" width="11.1796875" style="21" customWidth="1"/>
    <col min="10241" max="10241" width="2.81640625" style="21" customWidth="1"/>
    <col min="10242" max="10242" width="3.54296875" style="21" customWidth="1"/>
    <col min="10243" max="10487" width="9.1796875" style="21"/>
    <col min="10488" max="10488" width="8.7265625" style="21" customWidth="1"/>
    <col min="10489" max="10489" width="9.81640625" style="21" customWidth="1"/>
    <col min="10490" max="10490" width="14.453125" style="21" customWidth="1"/>
    <col min="10491" max="10491" width="7.26953125" style="21" customWidth="1"/>
    <col min="10492" max="10492" width="5.54296875" style="21" customWidth="1"/>
    <col min="10493" max="10493" width="9" style="21" customWidth="1"/>
    <col min="10494" max="10495" width="9.81640625" style="21" customWidth="1"/>
    <col min="10496" max="10496" width="11.1796875" style="21" customWidth="1"/>
    <col min="10497" max="10497" width="2.81640625" style="21" customWidth="1"/>
    <col min="10498" max="10498" width="3.54296875" style="21" customWidth="1"/>
    <col min="10499" max="10743" width="9.1796875" style="21"/>
    <col min="10744" max="10744" width="8.7265625" style="21" customWidth="1"/>
    <col min="10745" max="10745" width="9.81640625" style="21" customWidth="1"/>
    <col min="10746" max="10746" width="14.453125" style="21" customWidth="1"/>
    <col min="10747" max="10747" width="7.26953125" style="21" customWidth="1"/>
    <col min="10748" max="10748" width="5.54296875" style="21" customWidth="1"/>
    <col min="10749" max="10749" width="9" style="21" customWidth="1"/>
    <col min="10750" max="10751" width="9.81640625" style="21" customWidth="1"/>
    <col min="10752" max="10752" width="11.1796875" style="21" customWidth="1"/>
    <col min="10753" max="10753" width="2.81640625" style="21" customWidth="1"/>
    <col min="10754" max="10754" width="3.54296875" style="21" customWidth="1"/>
    <col min="10755" max="10999" width="9.1796875" style="21"/>
    <col min="11000" max="11000" width="8.7265625" style="21" customWidth="1"/>
    <col min="11001" max="11001" width="9.81640625" style="21" customWidth="1"/>
    <col min="11002" max="11002" width="14.453125" style="21" customWidth="1"/>
    <col min="11003" max="11003" width="7.26953125" style="21" customWidth="1"/>
    <col min="11004" max="11004" width="5.54296875" style="21" customWidth="1"/>
    <col min="11005" max="11005" width="9" style="21" customWidth="1"/>
    <col min="11006" max="11007" width="9.81640625" style="21" customWidth="1"/>
    <col min="11008" max="11008" width="11.1796875" style="21" customWidth="1"/>
    <col min="11009" max="11009" width="2.81640625" style="21" customWidth="1"/>
    <col min="11010" max="11010" width="3.54296875" style="21" customWidth="1"/>
    <col min="11011" max="11255" width="9.1796875" style="21"/>
    <col min="11256" max="11256" width="8.7265625" style="21" customWidth="1"/>
    <col min="11257" max="11257" width="9.81640625" style="21" customWidth="1"/>
    <col min="11258" max="11258" width="14.453125" style="21" customWidth="1"/>
    <col min="11259" max="11259" width="7.26953125" style="21" customWidth="1"/>
    <col min="11260" max="11260" width="5.54296875" style="21" customWidth="1"/>
    <col min="11261" max="11261" width="9" style="21" customWidth="1"/>
    <col min="11262" max="11263" width="9.81640625" style="21" customWidth="1"/>
    <col min="11264" max="11264" width="11.1796875" style="21" customWidth="1"/>
    <col min="11265" max="11265" width="2.81640625" style="21" customWidth="1"/>
    <col min="11266" max="11266" width="3.54296875" style="21" customWidth="1"/>
    <col min="11267" max="11511" width="9.1796875" style="21"/>
    <col min="11512" max="11512" width="8.7265625" style="21" customWidth="1"/>
    <col min="11513" max="11513" width="9.81640625" style="21" customWidth="1"/>
    <col min="11514" max="11514" width="14.453125" style="21" customWidth="1"/>
    <col min="11515" max="11515" width="7.26953125" style="21" customWidth="1"/>
    <col min="11516" max="11516" width="5.54296875" style="21" customWidth="1"/>
    <col min="11517" max="11517" width="9" style="21" customWidth="1"/>
    <col min="11518" max="11519" width="9.81640625" style="21" customWidth="1"/>
    <col min="11520" max="11520" width="11.1796875" style="21" customWidth="1"/>
    <col min="11521" max="11521" width="2.81640625" style="21" customWidth="1"/>
    <col min="11522" max="11522" width="3.54296875" style="21" customWidth="1"/>
    <col min="11523" max="11767" width="9.1796875" style="21"/>
    <col min="11768" max="11768" width="8.7265625" style="21" customWidth="1"/>
    <col min="11769" max="11769" width="9.81640625" style="21" customWidth="1"/>
    <col min="11770" max="11770" width="14.453125" style="21" customWidth="1"/>
    <col min="11771" max="11771" width="7.26953125" style="21" customWidth="1"/>
    <col min="11772" max="11772" width="5.54296875" style="21" customWidth="1"/>
    <col min="11773" max="11773" width="9" style="21" customWidth="1"/>
    <col min="11774" max="11775" width="9.81640625" style="21" customWidth="1"/>
    <col min="11776" max="11776" width="11.1796875" style="21" customWidth="1"/>
    <col min="11777" max="11777" width="2.81640625" style="21" customWidth="1"/>
    <col min="11778" max="11778" width="3.54296875" style="21" customWidth="1"/>
    <col min="11779" max="12023" width="9.1796875" style="21"/>
    <col min="12024" max="12024" width="8.7265625" style="21" customWidth="1"/>
    <col min="12025" max="12025" width="9.81640625" style="21" customWidth="1"/>
    <col min="12026" max="12026" width="14.453125" style="21" customWidth="1"/>
    <col min="12027" max="12027" width="7.26953125" style="21" customWidth="1"/>
    <col min="12028" max="12028" width="5.54296875" style="21" customWidth="1"/>
    <col min="12029" max="12029" width="9" style="21" customWidth="1"/>
    <col min="12030" max="12031" width="9.81640625" style="21" customWidth="1"/>
    <col min="12032" max="12032" width="11.1796875" style="21" customWidth="1"/>
    <col min="12033" max="12033" width="2.81640625" style="21" customWidth="1"/>
    <col min="12034" max="12034" width="3.54296875" style="21" customWidth="1"/>
    <col min="12035" max="12279" width="9.1796875" style="21"/>
    <col min="12280" max="12280" width="8.7265625" style="21" customWidth="1"/>
    <col min="12281" max="12281" width="9.81640625" style="21" customWidth="1"/>
    <col min="12282" max="12282" width="14.453125" style="21" customWidth="1"/>
    <col min="12283" max="12283" width="7.26953125" style="21" customWidth="1"/>
    <col min="12284" max="12284" width="5.54296875" style="21" customWidth="1"/>
    <col min="12285" max="12285" width="9" style="21" customWidth="1"/>
    <col min="12286" max="12287" width="9.81640625" style="21" customWidth="1"/>
    <col min="12288" max="12288" width="11.1796875" style="21" customWidth="1"/>
    <col min="12289" max="12289" width="2.81640625" style="21" customWidth="1"/>
    <col min="12290" max="12290" width="3.54296875" style="21" customWidth="1"/>
    <col min="12291" max="12535" width="9.1796875" style="21"/>
    <col min="12536" max="12536" width="8.7265625" style="21" customWidth="1"/>
    <col min="12537" max="12537" width="9.81640625" style="21" customWidth="1"/>
    <col min="12538" max="12538" width="14.453125" style="21" customWidth="1"/>
    <col min="12539" max="12539" width="7.26953125" style="21" customWidth="1"/>
    <col min="12540" max="12540" width="5.54296875" style="21" customWidth="1"/>
    <col min="12541" max="12541" width="9" style="21" customWidth="1"/>
    <col min="12542" max="12543" width="9.81640625" style="21" customWidth="1"/>
    <col min="12544" max="12544" width="11.1796875" style="21" customWidth="1"/>
    <col min="12545" max="12545" width="2.81640625" style="21" customWidth="1"/>
    <col min="12546" max="12546" width="3.54296875" style="21" customWidth="1"/>
    <col min="12547" max="12791" width="9.1796875" style="21"/>
    <col min="12792" max="12792" width="8.7265625" style="21" customWidth="1"/>
    <col min="12793" max="12793" width="9.81640625" style="21" customWidth="1"/>
    <col min="12794" max="12794" width="14.453125" style="21" customWidth="1"/>
    <col min="12795" max="12795" width="7.26953125" style="21" customWidth="1"/>
    <col min="12796" max="12796" width="5.54296875" style="21" customWidth="1"/>
    <col min="12797" max="12797" width="9" style="21" customWidth="1"/>
    <col min="12798" max="12799" width="9.81640625" style="21" customWidth="1"/>
    <col min="12800" max="12800" width="11.1796875" style="21" customWidth="1"/>
    <col min="12801" max="12801" width="2.81640625" style="21" customWidth="1"/>
    <col min="12802" max="12802" width="3.54296875" style="21" customWidth="1"/>
    <col min="12803" max="13047" width="9.1796875" style="21"/>
    <col min="13048" max="13048" width="8.7265625" style="21" customWidth="1"/>
    <col min="13049" max="13049" width="9.81640625" style="21" customWidth="1"/>
    <col min="13050" max="13050" width="14.453125" style="21" customWidth="1"/>
    <col min="13051" max="13051" width="7.26953125" style="21" customWidth="1"/>
    <col min="13052" max="13052" width="5.54296875" style="21" customWidth="1"/>
    <col min="13053" max="13053" width="9" style="21" customWidth="1"/>
    <col min="13054" max="13055" width="9.81640625" style="21" customWidth="1"/>
    <col min="13056" max="13056" width="11.1796875" style="21" customWidth="1"/>
    <col min="13057" max="13057" width="2.81640625" style="21" customWidth="1"/>
    <col min="13058" max="13058" width="3.54296875" style="21" customWidth="1"/>
    <col min="13059" max="13303" width="9.1796875" style="21"/>
    <col min="13304" max="13304" width="8.7265625" style="21" customWidth="1"/>
    <col min="13305" max="13305" width="9.81640625" style="21" customWidth="1"/>
    <col min="13306" max="13306" width="14.453125" style="21" customWidth="1"/>
    <col min="13307" max="13307" width="7.26953125" style="21" customWidth="1"/>
    <col min="13308" max="13308" width="5.54296875" style="21" customWidth="1"/>
    <col min="13309" max="13309" width="9" style="21" customWidth="1"/>
    <col min="13310" max="13311" width="9.81640625" style="21" customWidth="1"/>
    <col min="13312" max="13312" width="11.1796875" style="21" customWidth="1"/>
    <col min="13313" max="13313" width="2.81640625" style="21" customWidth="1"/>
    <col min="13314" max="13314" width="3.54296875" style="21" customWidth="1"/>
    <col min="13315" max="13559" width="9.1796875" style="21"/>
    <col min="13560" max="13560" width="8.7265625" style="21" customWidth="1"/>
    <col min="13561" max="13561" width="9.81640625" style="21" customWidth="1"/>
    <col min="13562" max="13562" width="14.453125" style="21" customWidth="1"/>
    <col min="13563" max="13563" width="7.26953125" style="21" customWidth="1"/>
    <col min="13564" max="13564" width="5.54296875" style="21" customWidth="1"/>
    <col min="13565" max="13565" width="9" style="21" customWidth="1"/>
    <col min="13566" max="13567" width="9.81640625" style="21" customWidth="1"/>
    <col min="13568" max="13568" width="11.1796875" style="21" customWidth="1"/>
    <col min="13569" max="13569" width="2.81640625" style="21" customWidth="1"/>
    <col min="13570" max="13570" width="3.54296875" style="21" customWidth="1"/>
    <col min="13571" max="13815" width="9.1796875" style="21"/>
    <col min="13816" max="13816" width="8.7265625" style="21" customWidth="1"/>
    <col min="13817" max="13817" width="9.81640625" style="21" customWidth="1"/>
    <col min="13818" max="13818" width="14.453125" style="21" customWidth="1"/>
    <col min="13819" max="13819" width="7.26953125" style="21" customWidth="1"/>
    <col min="13820" max="13820" width="5.54296875" style="21" customWidth="1"/>
    <col min="13821" max="13821" width="9" style="21" customWidth="1"/>
    <col min="13822" max="13823" width="9.81640625" style="21" customWidth="1"/>
    <col min="13824" max="13824" width="11.1796875" style="21" customWidth="1"/>
    <col min="13825" max="13825" width="2.81640625" style="21" customWidth="1"/>
    <col min="13826" max="13826" width="3.54296875" style="21" customWidth="1"/>
    <col min="13827" max="14071" width="9.1796875" style="21"/>
    <col min="14072" max="14072" width="8.7265625" style="21" customWidth="1"/>
    <col min="14073" max="14073" width="9.81640625" style="21" customWidth="1"/>
    <col min="14074" max="14074" width="14.453125" style="21" customWidth="1"/>
    <col min="14075" max="14075" width="7.26953125" style="21" customWidth="1"/>
    <col min="14076" max="14076" width="5.54296875" style="21" customWidth="1"/>
    <col min="14077" max="14077" width="9" style="21" customWidth="1"/>
    <col min="14078" max="14079" width="9.81640625" style="21" customWidth="1"/>
    <col min="14080" max="14080" width="11.1796875" style="21" customWidth="1"/>
    <col min="14081" max="14081" width="2.81640625" style="21" customWidth="1"/>
    <col min="14082" max="14082" width="3.54296875" style="21" customWidth="1"/>
    <col min="14083" max="14327" width="9.1796875" style="21"/>
    <col min="14328" max="14328" width="8.7265625" style="21" customWidth="1"/>
    <col min="14329" max="14329" width="9.81640625" style="21" customWidth="1"/>
    <col min="14330" max="14330" width="14.453125" style="21" customWidth="1"/>
    <col min="14331" max="14331" width="7.26953125" style="21" customWidth="1"/>
    <col min="14332" max="14332" width="5.54296875" style="21" customWidth="1"/>
    <col min="14333" max="14333" width="9" style="21" customWidth="1"/>
    <col min="14334" max="14335" width="9.81640625" style="21" customWidth="1"/>
    <col min="14336" max="14336" width="11.1796875" style="21" customWidth="1"/>
    <col min="14337" max="14337" width="2.81640625" style="21" customWidth="1"/>
    <col min="14338" max="14338" width="3.54296875" style="21" customWidth="1"/>
    <col min="14339" max="14583" width="9.1796875" style="21"/>
    <col min="14584" max="14584" width="8.7265625" style="21" customWidth="1"/>
    <col min="14585" max="14585" width="9.81640625" style="21" customWidth="1"/>
    <col min="14586" max="14586" width="14.453125" style="21" customWidth="1"/>
    <col min="14587" max="14587" width="7.26953125" style="21" customWidth="1"/>
    <col min="14588" max="14588" width="5.54296875" style="21" customWidth="1"/>
    <col min="14589" max="14589" width="9" style="21" customWidth="1"/>
    <col min="14590" max="14591" width="9.81640625" style="21" customWidth="1"/>
    <col min="14592" max="14592" width="11.1796875" style="21" customWidth="1"/>
    <col min="14593" max="14593" width="2.81640625" style="21" customWidth="1"/>
    <col min="14594" max="14594" width="3.54296875" style="21" customWidth="1"/>
    <col min="14595" max="14839" width="9.1796875" style="21"/>
    <col min="14840" max="14840" width="8.7265625" style="21" customWidth="1"/>
    <col min="14841" max="14841" width="9.81640625" style="21" customWidth="1"/>
    <col min="14842" max="14842" width="14.453125" style="21" customWidth="1"/>
    <col min="14843" max="14843" width="7.26953125" style="21" customWidth="1"/>
    <col min="14844" max="14844" width="5.54296875" style="21" customWidth="1"/>
    <col min="14845" max="14845" width="9" style="21" customWidth="1"/>
    <col min="14846" max="14847" width="9.81640625" style="21" customWidth="1"/>
    <col min="14848" max="14848" width="11.1796875" style="21" customWidth="1"/>
    <col min="14849" max="14849" width="2.81640625" style="21" customWidth="1"/>
    <col min="14850" max="14850" width="3.54296875" style="21" customWidth="1"/>
    <col min="14851" max="15095" width="9.1796875" style="21"/>
    <col min="15096" max="15096" width="8.7265625" style="21" customWidth="1"/>
    <col min="15097" max="15097" width="9.81640625" style="21" customWidth="1"/>
    <col min="15098" max="15098" width="14.453125" style="21" customWidth="1"/>
    <col min="15099" max="15099" width="7.26953125" style="21" customWidth="1"/>
    <col min="15100" max="15100" width="5.54296875" style="21" customWidth="1"/>
    <col min="15101" max="15101" width="9" style="21" customWidth="1"/>
    <col min="15102" max="15103" width="9.81640625" style="21" customWidth="1"/>
    <col min="15104" max="15104" width="11.1796875" style="21" customWidth="1"/>
    <col min="15105" max="15105" width="2.81640625" style="21" customWidth="1"/>
    <col min="15106" max="15106" width="3.54296875" style="21" customWidth="1"/>
    <col min="15107" max="15351" width="9.1796875" style="21"/>
    <col min="15352" max="15352" width="8.7265625" style="21" customWidth="1"/>
    <col min="15353" max="15353" width="9.81640625" style="21" customWidth="1"/>
    <col min="15354" max="15354" width="14.453125" style="21" customWidth="1"/>
    <col min="15355" max="15355" width="7.26953125" style="21" customWidth="1"/>
    <col min="15356" max="15356" width="5.54296875" style="21" customWidth="1"/>
    <col min="15357" max="15357" width="9" style="21" customWidth="1"/>
    <col min="15358" max="15359" width="9.81640625" style="21" customWidth="1"/>
    <col min="15360" max="15360" width="11.1796875" style="21" customWidth="1"/>
    <col min="15361" max="15361" width="2.81640625" style="21" customWidth="1"/>
    <col min="15362" max="15362" width="3.54296875" style="21" customWidth="1"/>
    <col min="15363" max="15607" width="9.1796875" style="21"/>
    <col min="15608" max="15608" width="8.7265625" style="21" customWidth="1"/>
    <col min="15609" max="15609" width="9.81640625" style="21" customWidth="1"/>
    <col min="15610" max="15610" width="14.453125" style="21" customWidth="1"/>
    <col min="15611" max="15611" width="7.26953125" style="21" customWidth="1"/>
    <col min="15612" max="15612" width="5.54296875" style="21" customWidth="1"/>
    <col min="15613" max="15613" width="9" style="21" customWidth="1"/>
    <col min="15614" max="15615" width="9.81640625" style="21" customWidth="1"/>
    <col min="15616" max="15616" width="11.1796875" style="21" customWidth="1"/>
    <col min="15617" max="15617" width="2.81640625" style="21" customWidth="1"/>
    <col min="15618" max="15618" width="3.54296875" style="21" customWidth="1"/>
    <col min="15619" max="15863" width="9.1796875" style="21"/>
    <col min="15864" max="15864" width="8.7265625" style="21" customWidth="1"/>
    <col min="15865" max="15865" width="9.81640625" style="21" customWidth="1"/>
    <col min="15866" max="15866" width="14.453125" style="21" customWidth="1"/>
    <col min="15867" max="15867" width="7.26953125" style="21" customWidth="1"/>
    <col min="15868" max="15868" width="5.54296875" style="21" customWidth="1"/>
    <col min="15869" max="15869" width="9" style="21" customWidth="1"/>
    <col min="15870" max="15871" width="9.81640625" style="21" customWidth="1"/>
    <col min="15872" max="15872" width="11.1796875" style="21" customWidth="1"/>
    <col min="15873" max="15873" width="2.81640625" style="21" customWidth="1"/>
    <col min="15874" max="15874" width="3.54296875" style="21" customWidth="1"/>
    <col min="15875" max="16119" width="9.1796875" style="21"/>
    <col min="16120" max="16120" width="8.7265625" style="21" customWidth="1"/>
    <col min="16121" max="16121" width="9.81640625" style="21" customWidth="1"/>
    <col min="16122" max="16122" width="14.453125" style="21" customWidth="1"/>
    <col min="16123" max="16123" width="7.26953125" style="21" customWidth="1"/>
    <col min="16124" max="16124" width="5.54296875" style="21" customWidth="1"/>
    <col min="16125" max="16125" width="9" style="21" customWidth="1"/>
    <col min="16126" max="16127" width="9.81640625" style="21" customWidth="1"/>
    <col min="16128" max="16128" width="11.1796875" style="21" customWidth="1"/>
    <col min="16129" max="16129" width="2.81640625" style="21" customWidth="1"/>
    <col min="16130" max="16130" width="3.54296875" style="21" customWidth="1"/>
    <col min="16131" max="16384" width="9.1796875" style="21"/>
  </cols>
  <sheetData>
    <row r="1" spans="1:26" ht="46.5" customHeight="1" x14ac:dyDescent="0.35">
      <c r="A1" s="219" t="s">
        <v>160</v>
      </c>
      <c r="B1" s="219"/>
      <c r="C1" s="219"/>
      <c r="D1" s="219"/>
      <c r="E1" s="219"/>
      <c r="F1" s="219"/>
      <c r="G1" s="219"/>
      <c r="H1" s="219"/>
    </row>
    <row r="2" spans="1:26" ht="16.5" customHeight="1" x14ac:dyDescent="0.35">
      <c r="A2" s="220" t="s">
        <v>0</v>
      </c>
      <c r="B2" s="220"/>
      <c r="C2" s="220"/>
      <c r="D2" s="220"/>
      <c r="E2" s="220"/>
      <c r="F2" s="220"/>
      <c r="G2" s="220"/>
      <c r="H2" s="220"/>
    </row>
    <row r="3" spans="1:26" x14ac:dyDescent="0.35">
      <c r="A3" s="203" t="s">
        <v>1</v>
      </c>
      <c r="B3" s="203"/>
      <c r="C3" s="203"/>
      <c r="D3" s="203"/>
      <c r="E3" s="203" t="str">
        <f ca="1">TEXT(TODAY(),"DD/MM/YYYY")</f>
        <v>03/10/2025</v>
      </c>
      <c r="F3" s="203"/>
      <c r="G3" s="203"/>
      <c r="H3" s="203"/>
      <c r="K3" s="54" t="s">
        <v>233</v>
      </c>
      <c r="L3" s="52" t="s">
        <v>231</v>
      </c>
      <c r="M3" s="52" t="s">
        <v>236</v>
      </c>
      <c r="N3" s="52" t="s">
        <v>234</v>
      </c>
      <c r="O3" s="52" t="s">
        <v>352</v>
      </c>
      <c r="P3" s="52" t="s">
        <v>237</v>
      </c>
    </row>
    <row r="4" spans="1:26" ht="15" customHeight="1" x14ac:dyDescent="0.35">
      <c r="A4" s="203" t="s">
        <v>230</v>
      </c>
      <c r="B4" s="203"/>
      <c r="C4" s="203"/>
      <c r="D4" s="203"/>
      <c r="E4" s="203" t="s">
        <v>231</v>
      </c>
      <c r="F4" s="203"/>
      <c r="G4" s="203"/>
      <c r="H4" s="203"/>
      <c r="K4" s="51" t="s">
        <v>232</v>
      </c>
      <c r="L4" s="52" t="s">
        <v>166</v>
      </c>
      <c r="M4" s="52" t="s">
        <v>241</v>
      </c>
      <c r="N4" s="52" t="s">
        <v>243</v>
      </c>
      <c r="O4" s="52" t="s">
        <v>338</v>
      </c>
      <c r="P4" s="52"/>
    </row>
    <row r="5" spans="1:26" ht="15" customHeight="1" x14ac:dyDescent="0.35">
      <c r="A5" s="203" t="s">
        <v>2</v>
      </c>
      <c r="B5" s="203"/>
      <c r="C5" s="203"/>
      <c r="D5" s="203"/>
      <c r="E5" s="203" t="s">
        <v>239</v>
      </c>
      <c r="F5" s="203"/>
      <c r="G5" s="203"/>
      <c r="H5" s="203"/>
      <c r="K5" s="51"/>
      <c r="L5" s="52" t="s">
        <v>238</v>
      </c>
      <c r="M5" s="52" t="s">
        <v>242</v>
      </c>
      <c r="N5" s="52" t="s">
        <v>244</v>
      </c>
      <c r="O5" s="52" t="s">
        <v>339</v>
      </c>
      <c r="P5" s="52"/>
    </row>
    <row r="6" spans="1:26" x14ac:dyDescent="0.35">
      <c r="A6" s="203" t="s">
        <v>3</v>
      </c>
      <c r="B6" s="203"/>
      <c r="C6" s="203"/>
      <c r="D6" s="203"/>
      <c r="E6" s="221">
        <v>45880</v>
      </c>
      <c r="F6" s="203"/>
      <c r="G6" s="203"/>
      <c r="H6" s="203"/>
      <c r="K6" s="51"/>
      <c r="L6" s="52" t="s">
        <v>239</v>
      </c>
      <c r="M6" s="52" t="s">
        <v>350</v>
      </c>
      <c r="N6" s="52"/>
      <c r="O6" s="52" t="s">
        <v>340</v>
      </c>
      <c r="P6" s="52"/>
    </row>
    <row r="7" spans="1:26" ht="16.5" customHeight="1" x14ac:dyDescent="0.35">
      <c r="A7" s="203" t="s">
        <v>4</v>
      </c>
      <c r="B7" s="203"/>
      <c r="C7" s="203"/>
      <c r="D7" s="203"/>
      <c r="E7" s="203" t="s">
        <v>375</v>
      </c>
      <c r="F7" s="203"/>
      <c r="G7" s="203"/>
      <c r="H7" s="203"/>
      <c r="K7" s="51"/>
      <c r="L7" s="52" t="s">
        <v>240</v>
      </c>
      <c r="M7" s="52"/>
      <c r="N7" s="52"/>
      <c r="O7" s="52" t="s">
        <v>340</v>
      </c>
      <c r="P7" s="52"/>
    </row>
    <row r="8" spans="1:26" ht="15" customHeight="1" x14ac:dyDescent="0.35">
      <c r="A8" s="203" t="s">
        <v>5</v>
      </c>
      <c r="B8" s="203"/>
      <c r="C8" s="203"/>
      <c r="D8" s="203"/>
      <c r="E8" s="203" t="str">
        <f>E7</f>
        <v>Sai Shrushti Enterprises</v>
      </c>
      <c r="F8" s="203"/>
      <c r="G8" s="203"/>
      <c r="H8" s="203"/>
      <c r="K8" s="51"/>
      <c r="L8" s="52"/>
      <c r="M8" s="52"/>
      <c r="N8" s="52"/>
      <c r="O8" s="52" t="s">
        <v>341</v>
      </c>
      <c r="P8" s="52"/>
    </row>
    <row r="9" spans="1:26" x14ac:dyDescent="0.35">
      <c r="A9" s="203" t="s">
        <v>6</v>
      </c>
      <c r="B9" s="203"/>
      <c r="C9" s="203"/>
      <c r="D9" s="203"/>
      <c r="E9" s="173" t="s">
        <v>374</v>
      </c>
      <c r="F9" s="173"/>
      <c r="G9" s="173"/>
      <c r="H9" s="173"/>
      <c r="K9" s="51"/>
      <c r="L9" s="52"/>
      <c r="M9" s="52"/>
      <c r="N9" s="52"/>
      <c r="O9" s="52" t="s">
        <v>342</v>
      </c>
      <c r="P9" s="52"/>
    </row>
    <row r="10" spans="1:26" x14ac:dyDescent="0.35">
      <c r="A10" s="203" t="s">
        <v>163</v>
      </c>
      <c r="B10" s="203"/>
      <c r="C10" s="203"/>
      <c r="D10" s="203"/>
      <c r="E10" s="203" t="s">
        <v>410</v>
      </c>
      <c r="F10" s="203"/>
      <c r="G10" s="203"/>
      <c r="H10" s="203"/>
      <c r="K10" s="51"/>
      <c r="L10" s="52"/>
      <c r="M10" s="52"/>
      <c r="N10" s="52"/>
      <c r="O10" s="52" t="s">
        <v>343</v>
      </c>
      <c r="P10" s="52"/>
    </row>
    <row r="11" spans="1:26" x14ac:dyDescent="0.35">
      <c r="A11" s="203" t="s">
        <v>164</v>
      </c>
      <c r="B11" s="203"/>
      <c r="C11" s="203"/>
      <c r="D11" s="203"/>
      <c r="E11" s="203" t="s">
        <v>441</v>
      </c>
      <c r="F11" s="203"/>
      <c r="G11" s="203"/>
      <c r="H11" s="203"/>
      <c r="O11" s="52" t="s">
        <v>344</v>
      </c>
    </row>
    <row r="12" spans="1:26" x14ac:dyDescent="0.35">
      <c r="A12" s="203" t="s">
        <v>7</v>
      </c>
      <c r="B12" s="203"/>
      <c r="C12" s="203"/>
      <c r="D12" s="203"/>
      <c r="E12" s="203" t="s">
        <v>377</v>
      </c>
      <c r="F12" s="203"/>
      <c r="G12" s="203"/>
      <c r="H12" s="203"/>
    </row>
    <row r="13" spans="1:26" x14ac:dyDescent="0.35">
      <c r="A13" s="203" t="s">
        <v>167</v>
      </c>
      <c r="B13" s="203"/>
      <c r="C13" s="203"/>
      <c r="D13" s="203"/>
      <c r="E13" s="203" t="s">
        <v>376</v>
      </c>
      <c r="F13" s="203"/>
      <c r="G13" s="203"/>
      <c r="H13" s="203"/>
      <c r="S13" s="52" t="s">
        <v>177</v>
      </c>
      <c r="T13" s="52" t="s">
        <v>186</v>
      </c>
      <c r="U13" s="52" t="s">
        <v>168</v>
      </c>
      <c r="V13" s="52" t="s">
        <v>191</v>
      </c>
      <c r="W13" s="52" t="s">
        <v>209</v>
      </c>
      <c r="X13"/>
      <c r="Y13" t="s">
        <v>191</v>
      </c>
      <c r="Z13" t="e">
        <f ca="1">OFFSET($S$13,1,MATCH($G20,$S$13:$W$13,0)-1,15,1)</f>
        <v>#VALUE!</v>
      </c>
    </row>
    <row r="14" spans="1:26" x14ac:dyDescent="0.35">
      <c r="A14" s="203" t="s">
        <v>276</v>
      </c>
      <c r="B14" s="203"/>
      <c r="C14" s="203"/>
      <c r="D14" s="203"/>
      <c r="E14" s="192" t="s">
        <v>430</v>
      </c>
      <c r="F14" s="192"/>
      <c r="G14" s="192"/>
      <c r="H14" s="192"/>
      <c r="S14" s="52" t="s">
        <v>177</v>
      </c>
      <c r="T14" s="52" t="s">
        <v>184</v>
      </c>
      <c r="U14" s="52" t="s">
        <v>206</v>
      </c>
      <c r="V14" s="52" t="s">
        <v>192</v>
      </c>
      <c r="W14" s="52" t="s">
        <v>210</v>
      </c>
      <c r="X14"/>
      <c r="Y14"/>
      <c r="Z14"/>
    </row>
    <row r="15" spans="1:26" x14ac:dyDescent="0.35">
      <c r="A15" s="190" t="s">
        <v>8</v>
      </c>
      <c r="B15" s="190"/>
      <c r="C15" s="190"/>
      <c r="D15" s="190"/>
      <c r="E15" s="192" t="s">
        <v>373</v>
      </c>
      <c r="F15" s="203"/>
      <c r="G15" s="203"/>
      <c r="H15" s="203"/>
      <c r="I15" s="237" t="e">
        <f ca="1">OFFSET($D$5,1,MATCH($J13,$D$5:$H$5,0)-1,15,1)</f>
        <v>#N/A</v>
      </c>
      <c r="J15" s="238"/>
      <c r="K15" s="238"/>
      <c r="L15" s="238"/>
      <c r="M15" s="238"/>
      <c r="N15" s="238"/>
      <c r="O15" s="238"/>
      <c r="P15" s="238"/>
      <c r="S15" s="52" t="s">
        <v>178</v>
      </c>
      <c r="T15" s="52" t="s">
        <v>185</v>
      </c>
      <c r="U15" s="52" t="s">
        <v>207</v>
      </c>
      <c r="V15" s="52" t="s">
        <v>193</v>
      </c>
      <c r="W15" s="52" t="s">
        <v>223</v>
      </c>
      <c r="X15"/>
      <c r="Y15"/>
      <c r="Z15"/>
    </row>
    <row r="16" spans="1:26" ht="35.5" customHeight="1" x14ac:dyDescent="0.35">
      <c r="A16" s="222" t="s">
        <v>9</v>
      </c>
      <c r="B16" s="222"/>
      <c r="C16" s="222" t="str">
        <f>CONCATENATE((IF(OR(E9="",E9="NA"),"",E9)),", ",(IF(OR(A17="",A17="NA"),"",A17)),".",(IF(OR(C17="",C17="NA"),"",C17)),", near ",(IF(OR(C22="",C22="NA"),"",C22)),", ",(IF(OR(C19="",C19="NA"),"",C19)),", ",(IF(OR(C18="",C18="NA"),"",C18)),", ",(IF(OR(G19="",G19="NA"),"",G19)),", ",(IF(OR(C20="",C20="NA"),"",C20)),", ",(IF(OR(C21="",C21="NA"),"",C21)),", ",(IF(OR(G20="",G20="NA"),"",G20))," - ",(IF(OR(G21="",G21="NA"),"",G21)),".")</f>
        <v>Shiv Sarovar Heritage, CTS No.134/2/2, 124/5, 125/1, near Cosmos Meluha, Kalyan-Shilphata Road, Khidkali, Khidkali, Nilaje West, Thane, Thane - 421204.</v>
      </c>
      <c r="D16" s="222"/>
      <c r="E16" s="222"/>
      <c r="F16" s="222"/>
      <c r="G16" s="222"/>
      <c r="H16" s="222"/>
      <c r="S16" s="52" t="s">
        <v>179</v>
      </c>
      <c r="T16" s="52" t="s">
        <v>187</v>
      </c>
      <c r="U16" s="52" t="s">
        <v>208</v>
      </c>
      <c r="V16" s="52" t="s">
        <v>194</v>
      </c>
      <c r="W16" s="52" t="s">
        <v>211</v>
      </c>
      <c r="X16"/>
      <c r="Y16"/>
      <c r="Z16"/>
    </row>
    <row r="17" spans="1:26" x14ac:dyDescent="0.35">
      <c r="A17" s="192" t="s">
        <v>172</v>
      </c>
      <c r="B17" s="192"/>
      <c r="C17" s="192" t="s">
        <v>380</v>
      </c>
      <c r="D17" s="192"/>
      <c r="E17" s="192"/>
      <c r="F17" s="192"/>
      <c r="G17" s="192"/>
      <c r="H17" s="192"/>
      <c r="S17" s="52" t="s">
        <v>180</v>
      </c>
      <c r="T17" s="52" t="s">
        <v>188</v>
      </c>
      <c r="U17" s="52" t="s">
        <v>168</v>
      </c>
      <c r="V17" s="52" t="s">
        <v>195</v>
      </c>
      <c r="W17" s="52" t="s">
        <v>212</v>
      </c>
      <c r="X17"/>
      <c r="Y17"/>
      <c r="Z17"/>
    </row>
    <row r="18" spans="1:26" ht="15.75" customHeight="1" x14ac:dyDescent="0.35">
      <c r="A18" s="192" t="s">
        <v>158</v>
      </c>
      <c r="B18" s="192"/>
      <c r="C18" s="192" t="s">
        <v>381</v>
      </c>
      <c r="D18" s="192"/>
      <c r="E18" s="192"/>
      <c r="F18" s="192"/>
      <c r="G18" s="192"/>
      <c r="H18" s="192"/>
      <c r="S18" s="52" t="s">
        <v>181</v>
      </c>
      <c r="T18" s="52" t="s">
        <v>186</v>
      </c>
      <c r="U18" s="52"/>
      <c r="V18" s="52" t="s">
        <v>196</v>
      </c>
      <c r="W18" s="52" t="s">
        <v>213</v>
      </c>
      <c r="X18"/>
      <c r="Y18"/>
      <c r="Z18"/>
    </row>
    <row r="19" spans="1:26" ht="15.75" customHeight="1" x14ac:dyDescent="0.35">
      <c r="A19" s="192" t="s">
        <v>10</v>
      </c>
      <c r="B19" s="192"/>
      <c r="C19" s="203" t="s">
        <v>382</v>
      </c>
      <c r="D19" s="203"/>
      <c r="E19" s="192" t="s">
        <v>69</v>
      </c>
      <c r="F19" s="192"/>
      <c r="G19" s="192" t="s">
        <v>381</v>
      </c>
      <c r="H19" s="192"/>
      <c r="S19" s="52" t="s">
        <v>182</v>
      </c>
      <c r="T19" s="52" t="s">
        <v>189</v>
      </c>
      <c r="U19" s="52"/>
      <c r="V19" s="52" t="s">
        <v>197</v>
      </c>
      <c r="W19" s="52" t="s">
        <v>214</v>
      </c>
      <c r="X19"/>
      <c r="Y19"/>
      <c r="Z19"/>
    </row>
    <row r="20" spans="1:26" x14ac:dyDescent="0.35">
      <c r="A20" s="190" t="s">
        <v>12</v>
      </c>
      <c r="B20" s="190"/>
      <c r="C20" s="192" t="s">
        <v>412</v>
      </c>
      <c r="D20" s="192"/>
      <c r="E20" s="192" t="s">
        <v>11</v>
      </c>
      <c r="F20" s="192"/>
      <c r="G20" s="223" t="s">
        <v>177</v>
      </c>
      <c r="H20" s="223"/>
      <c r="S20" s="52" t="s">
        <v>183</v>
      </c>
      <c r="T20" s="52" t="s">
        <v>190</v>
      </c>
      <c r="U20" s="52"/>
      <c r="V20" s="52" t="s">
        <v>198</v>
      </c>
      <c r="W20" s="52" t="s">
        <v>215</v>
      </c>
      <c r="X20"/>
      <c r="Y20"/>
      <c r="Z20"/>
    </row>
    <row r="21" spans="1:26" x14ac:dyDescent="0.35">
      <c r="A21" s="190" t="s">
        <v>70</v>
      </c>
      <c r="B21" s="190"/>
      <c r="C21" s="192" t="s">
        <v>177</v>
      </c>
      <c r="D21" s="192"/>
      <c r="E21" s="192" t="s">
        <v>13</v>
      </c>
      <c r="F21" s="192"/>
      <c r="G21" s="192">
        <v>421204</v>
      </c>
      <c r="H21" s="192"/>
      <c r="S21" s="52"/>
      <c r="T21" s="52"/>
      <c r="U21" s="52"/>
      <c r="V21" s="52" t="s">
        <v>199</v>
      </c>
      <c r="W21" s="52" t="s">
        <v>216</v>
      </c>
      <c r="X21"/>
      <c r="Y21"/>
      <c r="Z21"/>
    </row>
    <row r="22" spans="1:26" ht="32.25" customHeight="1" x14ac:dyDescent="0.35">
      <c r="A22" s="190" t="s">
        <v>117</v>
      </c>
      <c r="B22" s="190"/>
      <c r="C22" s="192" t="s">
        <v>383</v>
      </c>
      <c r="D22" s="192"/>
      <c r="E22" s="192" t="s">
        <v>14</v>
      </c>
      <c r="F22" s="192"/>
      <c r="G22" s="192" t="s">
        <v>411</v>
      </c>
      <c r="H22" s="192"/>
      <c r="S22" s="52"/>
      <c r="T22" s="52"/>
      <c r="U22" s="52"/>
      <c r="V22" s="52" t="s">
        <v>200</v>
      </c>
      <c r="W22" s="52" t="s">
        <v>217</v>
      </c>
      <c r="X22"/>
      <c r="Y22"/>
      <c r="Z22"/>
    </row>
    <row r="23" spans="1:26" ht="15" customHeight="1" x14ac:dyDescent="0.35">
      <c r="A23" s="222" t="s">
        <v>72</v>
      </c>
      <c r="B23" s="222"/>
      <c r="C23" s="222"/>
      <c r="D23" s="222"/>
      <c r="E23" s="203" t="s">
        <v>15</v>
      </c>
      <c r="F23" s="203"/>
      <c r="G23" s="203"/>
      <c r="H23" s="203"/>
      <c r="S23" s="52"/>
      <c r="T23" s="52"/>
      <c r="U23" s="52"/>
      <c r="V23" s="52" t="s">
        <v>201</v>
      </c>
      <c r="W23" s="52" t="s">
        <v>218</v>
      </c>
      <c r="X23"/>
      <c r="Y23"/>
      <c r="Z23"/>
    </row>
    <row r="24" spans="1:26" ht="18.75" customHeight="1" x14ac:dyDescent="0.35">
      <c r="A24" s="222"/>
      <c r="B24" s="222"/>
      <c r="C24" s="222"/>
      <c r="D24" s="222"/>
      <c r="E24" s="203"/>
      <c r="F24" s="203"/>
      <c r="G24" s="203"/>
      <c r="H24" s="203"/>
      <c r="S24" s="52"/>
      <c r="T24" s="52"/>
      <c r="U24" s="52"/>
      <c r="V24" s="52" t="s">
        <v>202</v>
      </c>
      <c r="W24" s="52" t="s">
        <v>219</v>
      </c>
      <c r="X24"/>
      <c r="Y24"/>
      <c r="Z24"/>
    </row>
    <row r="25" spans="1:26" ht="15" customHeight="1" x14ac:dyDescent="0.35">
      <c r="A25" s="222" t="s">
        <v>16</v>
      </c>
      <c r="B25" s="222"/>
      <c r="C25" s="222"/>
      <c r="D25" s="222"/>
      <c r="E25" s="192" t="s">
        <v>17</v>
      </c>
      <c r="F25" s="192"/>
      <c r="G25" s="192"/>
      <c r="H25" s="192"/>
      <c r="S25" s="52"/>
      <c r="T25" s="52"/>
      <c r="U25" s="52"/>
      <c r="V25" s="52" t="s">
        <v>203</v>
      </c>
      <c r="W25" s="52" t="s">
        <v>220</v>
      </c>
      <c r="X25"/>
      <c r="Y25"/>
      <c r="Z25"/>
    </row>
    <row r="26" spans="1:26" ht="15" customHeight="1" x14ac:dyDescent="0.35">
      <c r="A26" s="190" t="s">
        <v>18</v>
      </c>
      <c r="B26" s="190"/>
      <c r="C26" s="190"/>
      <c r="D26" s="190"/>
      <c r="E26" s="192" t="str">
        <f>IF(AND(G20="Mumbai"),"Upper Class","Middle Class")</f>
        <v>Middle Class</v>
      </c>
      <c r="F26" s="192"/>
      <c r="G26" s="192"/>
      <c r="H26" s="192"/>
      <c r="S26" s="52"/>
      <c r="T26" s="52"/>
      <c r="U26" s="52"/>
      <c r="V26" s="52" t="s">
        <v>204</v>
      </c>
      <c r="W26" s="52" t="s">
        <v>221</v>
      </c>
      <c r="X26"/>
      <c r="Y26"/>
      <c r="Z26"/>
    </row>
    <row r="27" spans="1:26" x14ac:dyDescent="0.35">
      <c r="A27" s="190" t="s">
        <v>19</v>
      </c>
      <c r="B27" s="190"/>
      <c r="C27" s="190"/>
      <c r="D27" s="190"/>
      <c r="E27" s="192" t="s">
        <v>20</v>
      </c>
      <c r="F27" s="192"/>
      <c r="G27" s="192"/>
      <c r="H27" s="192"/>
      <c r="S27" s="52"/>
      <c r="T27" s="52"/>
      <c r="U27" s="52"/>
      <c r="V27" s="52" t="s">
        <v>205</v>
      </c>
      <c r="W27" s="52" t="s">
        <v>222</v>
      </c>
      <c r="X27"/>
      <c r="Y27"/>
      <c r="Z27"/>
    </row>
    <row r="28" spans="1:26" ht="15.75" customHeight="1" x14ac:dyDescent="0.35">
      <c r="A28" s="190" t="s">
        <v>21</v>
      </c>
      <c r="B28" s="190"/>
      <c r="C28" s="190"/>
      <c r="D28" s="190"/>
      <c r="E28" s="192" t="str">
        <f>IF(AND(G20="Mumbai"),"Developed","Developing")</f>
        <v>Developing</v>
      </c>
      <c r="F28" s="192"/>
      <c r="G28" s="192"/>
      <c r="H28" s="192"/>
    </row>
    <row r="29" spans="1:26" x14ac:dyDescent="0.35">
      <c r="A29" s="190" t="s">
        <v>22</v>
      </c>
      <c r="B29" s="190"/>
      <c r="C29" s="190"/>
      <c r="D29" s="190"/>
      <c r="E29" s="192" t="s">
        <v>23</v>
      </c>
      <c r="F29" s="192"/>
      <c r="G29" s="192"/>
      <c r="H29" s="192"/>
    </row>
    <row r="30" spans="1:26" ht="15.75" customHeight="1" x14ac:dyDescent="0.35">
      <c r="A30" s="190" t="s">
        <v>77</v>
      </c>
      <c r="B30" s="190"/>
      <c r="C30" s="190"/>
      <c r="D30" s="190"/>
      <c r="E30" s="192" t="s">
        <v>78</v>
      </c>
      <c r="F30" s="192"/>
      <c r="G30" s="192"/>
      <c r="H30" s="192"/>
    </row>
    <row r="31" spans="1:26" ht="15" customHeight="1" x14ac:dyDescent="0.35">
      <c r="A31" s="190" t="s">
        <v>30</v>
      </c>
      <c r="B31" s="190"/>
      <c r="C31" s="190"/>
      <c r="D31" s="190"/>
      <c r="E31" s="192" t="str">
        <f>IF(AND(ISNUMBER(SEARCH("Flat",D64)),ISNUMBER(SEARCH("Shop",D64)),ISNUMBER(SEARCH("Office",D64))),"Residential + Commercial",IF(AND(ISNUMBER(SEARCH("Flat",D64)),ISNUMBER(SEARCH("Shop",D64))),"Residential + Commercial",IF(AND(ISNUMBER(SEARCH("Flat",D64)),ISNUMBER(SEARCH("Office",D64))),"Residential + Commercial",IF(AND(ISNUMBER(SEARCH("Shop",D64)),ISNUMBER(SEARCH("Office",D64))),"Commercial",IF(ISNUMBER(SEARCH("Shop",D64)),"Commercial",IF(ISNUMBER(SEARCH("Office",D64)),"Commercial",IF(ISNUMBER(SEARCH("Flat",D64)),"Residential")))))))</f>
        <v>Residential + Commercial</v>
      </c>
      <c r="F31" s="192"/>
      <c r="G31" s="192"/>
      <c r="H31" s="192"/>
    </row>
    <row r="32" spans="1:26" ht="15.75" customHeight="1" x14ac:dyDescent="0.35">
      <c r="A32" s="190" t="s">
        <v>89</v>
      </c>
      <c r="B32" s="190"/>
      <c r="C32" s="190"/>
      <c r="D32" s="190"/>
      <c r="E32" s="192" t="s">
        <v>31</v>
      </c>
      <c r="F32" s="192"/>
      <c r="G32" s="192"/>
      <c r="H32" s="192"/>
    </row>
    <row r="33" spans="1:19" s="22" customFormat="1" x14ac:dyDescent="0.35">
      <c r="A33" s="268" t="s">
        <v>90</v>
      </c>
      <c r="B33" s="268"/>
      <c r="C33" s="239" t="s">
        <v>169</v>
      </c>
      <c r="D33" s="239"/>
      <c r="E33" s="239"/>
      <c r="F33" s="239" t="s">
        <v>29</v>
      </c>
      <c r="G33" s="239"/>
      <c r="H33" s="239"/>
      <c r="S33" s="22" t="e">
        <f ca="1">OFFSET($S$13,1,MATCH($G20,$S$13:$W$13,0)-1,15,1)</f>
        <v>#VALUE!</v>
      </c>
    </row>
    <row r="34" spans="1:19" s="22" customFormat="1" x14ac:dyDescent="0.35">
      <c r="A34" s="267" t="s">
        <v>24</v>
      </c>
      <c r="B34" s="267" t="s">
        <v>28</v>
      </c>
      <c r="C34" s="253" t="s">
        <v>388</v>
      </c>
      <c r="D34" s="253"/>
      <c r="E34" s="253"/>
      <c r="F34" s="253" t="s">
        <v>385</v>
      </c>
      <c r="G34" s="253"/>
      <c r="H34" s="253"/>
    </row>
    <row r="35" spans="1:19" x14ac:dyDescent="0.35">
      <c r="A35" s="267" t="s">
        <v>25</v>
      </c>
      <c r="B35" s="267" t="s">
        <v>28</v>
      </c>
      <c r="C35" s="253" t="s">
        <v>388</v>
      </c>
      <c r="D35" s="253"/>
      <c r="E35" s="253"/>
      <c r="F35" s="253" t="s">
        <v>413</v>
      </c>
      <c r="G35" s="253"/>
      <c r="H35" s="253"/>
    </row>
    <row r="36" spans="1:19" s="22" customFormat="1" x14ac:dyDescent="0.35">
      <c r="A36" s="267" t="s">
        <v>27</v>
      </c>
      <c r="B36" s="267" t="s">
        <v>28</v>
      </c>
      <c r="C36" s="253" t="s">
        <v>388</v>
      </c>
      <c r="D36" s="253"/>
      <c r="E36" s="253"/>
      <c r="F36" s="253" t="s">
        <v>386</v>
      </c>
      <c r="G36" s="253"/>
      <c r="H36" s="253"/>
    </row>
    <row r="37" spans="1:19" x14ac:dyDescent="0.35">
      <c r="A37" s="267" t="s">
        <v>26</v>
      </c>
      <c r="B37" s="267" t="s">
        <v>28</v>
      </c>
      <c r="C37" s="253" t="s">
        <v>387</v>
      </c>
      <c r="D37" s="253"/>
      <c r="E37" s="253"/>
      <c r="F37" s="253" t="s">
        <v>384</v>
      </c>
      <c r="G37" s="253"/>
      <c r="H37" s="253"/>
    </row>
    <row r="38" spans="1:19" x14ac:dyDescent="0.35">
      <c r="A38" s="190" t="s">
        <v>277</v>
      </c>
      <c r="B38" s="190"/>
      <c r="C38" s="190"/>
      <c r="D38" s="190"/>
      <c r="E38" s="190"/>
      <c r="F38" s="190"/>
      <c r="G38" s="190"/>
      <c r="H38" s="190"/>
    </row>
    <row r="39" spans="1:19" ht="15.75" customHeight="1" x14ac:dyDescent="0.35">
      <c r="A39" s="190" t="s">
        <v>161</v>
      </c>
      <c r="B39" s="190"/>
      <c r="C39" s="271" t="s">
        <v>379</v>
      </c>
      <c r="D39" s="271"/>
      <c r="E39" s="271"/>
      <c r="F39" s="271"/>
      <c r="G39" s="271"/>
      <c r="H39" s="271"/>
    </row>
    <row r="40" spans="1:19" x14ac:dyDescent="0.35">
      <c r="A40" s="190" t="s">
        <v>157</v>
      </c>
      <c r="B40" s="190"/>
      <c r="C40" s="191" t="s">
        <v>378</v>
      </c>
      <c r="D40" s="192"/>
      <c r="E40" s="192"/>
      <c r="F40" s="192"/>
      <c r="G40" s="192"/>
      <c r="H40" s="192"/>
    </row>
    <row r="41" spans="1:19" x14ac:dyDescent="0.35">
      <c r="A41" s="271" t="s">
        <v>32</v>
      </c>
      <c r="B41" s="271"/>
      <c r="C41" s="271"/>
      <c r="D41" s="271"/>
      <c r="E41" s="271"/>
      <c r="F41" s="271"/>
      <c r="G41" s="271"/>
      <c r="H41" s="271"/>
    </row>
    <row r="42" spans="1:19" x14ac:dyDescent="0.35">
      <c r="A42" s="190" t="s">
        <v>33</v>
      </c>
      <c r="B42" s="190"/>
      <c r="C42" s="190"/>
      <c r="D42" s="190"/>
      <c r="E42" s="282">
        <v>4631.0200000000004</v>
      </c>
      <c r="F42" s="282"/>
      <c r="G42" s="282"/>
      <c r="H42" s="282"/>
      <c r="I42" s="21">
        <f>5094.12/E42</f>
        <v>1.0999995681296992</v>
      </c>
    </row>
    <row r="43" spans="1:19" x14ac:dyDescent="0.35">
      <c r="A43" s="190" t="s">
        <v>34</v>
      </c>
      <c r="B43" s="190"/>
      <c r="C43" s="190"/>
      <c r="D43" s="190"/>
      <c r="E43" s="266">
        <f>5094.12/4631.02</f>
        <v>1.0999995681296992</v>
      </c>
      <c r="F43" s="266"/>
      <c r="G43" s="266"/>
      <c r="H43" s="266"/>
      <c r="J43" s="105">
        <f>5094.12/4631.02</f>
        <v>1.0999995681296992</v>
      </c>
    </row>
    <row r="44" spans="1:19" x14ac:dyDescent="0.35">
      <c r="A44" s="190" t="s">
        <v>35</v>
      </c>
      <c r="B44" s="190"/>
      <c r="C44" s="190"/>
      <c r="D44" s="190"/>
      <c r="E44" s="266">
        <f>E46/E42-E43</f>
        <v>5.2773881347953582</v>
      </c>
      <c r="F44" s="266"/>
      <c r="G44" s="266"/>
      <c r="H44" s="266"/>
    </row>
    <row r="45" spans="1:19" x14ac:dyDescent="0.35">
      <c r="A45" s="190" t="s">
        <v>36</v>
      </c>
      <c r="B45" s="190"/>
      <c r="C45" s="190"/>
      <c r="D45" s="190"/>
      <c r="E45" s="266">
        <f>E43+E44</f>
        <v>6.3773877029250574</v>
      </c>
      <c r="F45" s="266"/>
      <c r="G45" s="266"/>
      <c r="H45" s="266"/>
    </row>
    <row r="46" spans="1:19" x14ac:dyDescent="0.35">
      <c r="A46" s="190" t="s">
        <v>88</v>
      </c>
      <c r="B46" s="190"/>
      <c r="C46" s="190"/>
      <c r="D46" s="190"/>
      <c r="E46" s="283">
        <v>29533.81</v>
      </c>
      <c r="F46" s="283"/>
      <c r="G46" s="283"/>
      <c r="H46" s="283"/>
    </row>
    <row r="47" spans="1:19" x14ac:dyDescent="0.35">
      <c r="A47" s="203" t="s">
        <v>37</v>
      </c>
      <c r="B47" s="203"/>
      <c r="C47" s="203"/>
      <c r="D47" s="203"/>
      <c r="E47" s="203" t="s">
        <v>408</v>
      </c>
      <c r="F47" s="203"/>
      <c r="G47" s="203"/>
      <c r="H47" s="203"/>
    </row>
    <row r="48" spans="1:19" x14ac:dyDescent="0.35">
      <c r="A48" s="173" t="s">
        <v>38</v>
      </c>
      <c r="B48" s="173"/>
      <c r="C48" s="173"/>
      <c r="D48" s="173"/>
      <c r="E48" s="173"/>
      <c r="F48" s="173"/>
      <c r="G48" s="173"/>
      <c r="H48" s="173"/>
    </row>
    <row r="49" spans="1:24" ht="33.75" customHeight="1" x14ac:dyDescent="0.35">
      <c r="A49" s="277" t="s">
        <v>146</v>
      </c>
      <c r="B49" s="279"/>
      <c r="C49" s="200" t="s">
        <v>353</v>
      </c>
      <c r="D49" s="201"/>
      <c r="E49" s="201"/>
      <c r="F49" s="201"/>
      <c r="G49" s="201"/>
      <c r="H49" s="202"/>
      <c r="R49" t="s">
        <v>250</v>
      </c>
      <c r="S49" s="55" t="s">
        <v>168</v>
      </c>
      <c r="T49" s="55" t="s">
        <v>177</v>
      </c>
      <c r="U49" s="55" t="s">
        <v>191</v>
      </c>
      <c r="V49" s="55" t="s">
        <v>186</v>
      </c>
    </row>
    <row r="50" spans="1:24" ht="15.75" customHeight="1" x14ac:dyDescent="0.35">
      <c r="A50" s="249" t="s">
        <v>39</v>
      </c>
      <c r="B50" s="250"/>
      <c r="C50" s="249" t="s">
        <v>389</v>
      </c>
      <c r="D50" s="254"/>
      <c r="E50" s="250"/>
      <c r="F50" s="18" t="s">
        <v>40</v>
      </c>
      <c r="G50" s="204">
        <v>45667</v>
      </c>
      <c r="H50" s="205"/>
      <c r="R50"/>
      <c r="S50" s="55" t="s">
        <v>251</v>
      </c>
      <c r="T50" s="55" t="s">
        <v>256</v>
      </c>
      <c r="U50" s="55" t="s">
        <v>267</v>
      </c>
      <c r="V50" s="55" t="s">
        <v>272</v>
      </c>
    </row>
    <row r="51" spans="1:24" x14ac:dyDescent="0.35">
      <c r="A51" s="249" t="s">
        <v>41</v>
      </c>
      <c r="B51" s="250"/>
      <c r="C51" s="249" t="str">
        <f>C50</f>
        <v>TMCB/B/2025/APL/01227</v>
      </c>
      <c r="D51" s="254"/>
      <c r="E51" s="250"/>
      <c r="F51" s="18" t="s">
        <v>40</v>
      </c>
      <c r="G51" s="204">
        <f>G50</f>
        <v>45667</v>
      </c>
      <c r="H51" s="205"/>
      <c r="R51"/>
      <c r="S51" s="55" t="s">
        <v>252</v>
      </c>
      <c r="T51" s="55" t="s">
        <v>353</v>
      </c>
      <c r="U51" s="55" t="s">
        <v>265</v>
      </c>
      <c r="V51" s="55" t="s">
        <v>273</v>
      </c>
    </row>
    <row r="52" spans="1:24" s="23" customFormat="1" ht="15.75" customHeight="1" x14ac:dyDescent="0.35">
      <c r="A52" s="272" t="s">
        <v>150</v>
      </c>
      <c r="B52" s="273"/>
      <c r="C52" s="272" t="str">
        <f>C51</f>
        <v>TMCB/B/2025/APL/01227</v>
      </c>
      <c r="D52" s="276"/>
      <c r="E52" s="273"/>
      <c r="F52" s="18" t="s">
        <v>40</v>
      </c>
      <c r="G52" s="204">
        <v>45667</v>
      </c>
      <c r="H52" s="205"/>
      <c r="I52" s="22" t="str">
        <f ca="1">IF(G52&gt;EDATE(E3,-48),"NO REMARK","CC REMARK FOR CC")</f>
        <v>NO REMARK</v>
      </c>
      <c r="J52" s="84"/>
      <c r="R52"/>
      <c r="S52" s="55" t="s">
        <v>253</v>
      </c>
      <c r="T52" s="55" t="s">
        <v>258</v>
      </c>
      <c r="U52" s="55" t="s">
        <v>255</v>
      </c>
      <c r="V52" s="55" t="s">
        <v>274</v>
      </c>
    </row>
    <row r="53" spans="1:24" s="23" customFormat="1" ht="33.75" customHeight="1" x14ac:dyDescent="0.35">
      <c r="A53" s="274"/>
      <c r="B53" s="275"/>
      <c r="C53" s="249" t="s">
        <v>428</v>
      </c>
      <c r="D53" s="254"/>
      <c r="E53" s="254"/>
      <c r="F53" s="254"/>
      <c r="G53" s="254"/>
      <c r="H53" s="250"/>
      <c r="R53"/>
      <c r="S53" s="55"/>
      <c r="T53" s="55"/>
      <c r="U53" s="55"/>
      <c r="V53" s="75"/>
    </row>
    <row r="54" spans="1:24" s="23" customFormat="1" x14ac:dyDescent="0.35">
      <c r="A54" s="197" t="s">
        <v>278</v>
      </c>
      <c r="B54" s="199"/>
      <c r="C54" s="277" t="s">
        <v>443</v>
      </c>
      <c r="D54" s="278"/>
      <c r="E54" s="279"/>
      <c r="F54" s="113" t="s">
        <v>40</v>
      </c>
      <c r="G54" s="269">
        <v>45289</v>
      </c>
      <c r="H54" s="270"/>
      <c r="K54" s="85">
        <f>EDATE(G52,-48)</f>
        <v>44206</v>
      </c>
      <c r="L54" s="23" t="str">
        <f ca="1">IF(G52&gt;EDATE(E3,-48),"NO REMARK","CC REMARK FOR CC")</f>
        <v>NO REMARK</v>
      </c>
      <c r="R54"/>
      <c r="S54" s="55" t="s">
        <v>253</v>
      </c>
      <c r="T54" s="55" t="s">
        <v>258</v>
      </c>
      <c r="U54" s="55" t="s">
        <v>255</v>
      </c>
      <c r="V54" s="55" t="s">
        <v>274</v>
      </c>
    </row>
    <row r="55" spans="1:24" s="23" customFormat="1" ht="34" customHeight="1" x14ac:dyDescent="0.35">
      <c r="A55" s="280"/>
      <c r="B55" s="281"/>
      <c r="C55" s="296" t="s">
        <v>444</v>
      </c>
      <c r="D55" s="297"/>
      <c r="E55" s="297"/>
      <c r="F55" s="297"/>
      <c r="G55" s="297"/>
      <c r="H55" s="298"/>
      <c r="R55"/>
      <c r="S55" s="55" t="s">
        <v>255</v>
      </c>
      <c r="T55" s="55" t="s">
        <v>259</v>
      </c>
      <c r="U55" s="55" t="s">
        <v>269</v>
      </c>
      <c r="V55" s="76"/>
      <c r="W55" s="21"/>
      <c r="X55" s="21"/>
    </row>
    <row r="56" spans="1:24" s="23" customFormat="1" x14ac:dyDescent="0.35">
      <c r="A56" s="197" t="s">
        <v>279</v>
      </c>
      <c r="B56" s="199"/>
      <c r="C56" s="277" t="s">
        <v>405</v>
      </c>
      <c r="D56" s="278"/>
      <c r="E56" s="279"/>
      <c r="F56" s="113" t="s">
        <v>40</v>
      </c>
      <c r="G56" s="269">
        <v>45574</v>
      </c>
      <c r="H56" s="270"/>
      <c r="R56"/>
      <c r="S56" s="76"/>
      <c r="T56" s="55" t="s">
        <v>260</v>
      </c>
      <c r="U56" s="55" t="s">
        <v>270</v>
      </c>
      <c r="V56" s="76"/>
      <c r="W56" s="21"/>
      <c r="X56" s="21"/>
    </row>
    <row r="57" spans="1:24" s="23" customFormat="1" ht="63" customHeight="1" x14ac:dyDescent="0.35">
      <c r="A57" s="280"/>
      <c r="B57" s="281"/>
      <c r="C57" s="277" t="s">
        <v>414</v>
      </c>
      <c r="D57" s="278"/>
      <c r="E57" s="278"/>
      <c r="F57" s="278"/>
      <c r="G57" s="278"/>
      <c r="H57" s="279"/>
      <c r="R57"/>
      <c r="S57" s="76"/>
      <c r="T57" s="55" t="s">
        <v>262</v>
      </c>
      <c r="U57" s="55" t="s">
        <v>271</v>
      </c>
      <c r="V57" s="76"/>
      <c r="W57" s="21"/>
      <c r="X57" s="21"/>
    </row>
    <row r="58" spans="1:24" s="23" customFormat="1" ht="15.75" hidden="1" customHeight="1" x14ac:dyDescent="0.35">
      <c r="A58" s="245" t="s">
        <v>348</v>
      </c>
      <c r="B58" s="246"/>
      <c r="C58" s="260"/>
      <c r="D58" s="261"/>
      <c r="E58" s="262"/>
      <c r="F58" s="18" t="s">
        <v>40</v>
      </c>
      <c r="G58" s="204"/>
      <c r="H58" s="205"/>
      <c r="R58"/>
      <c r="S58" s="76"/>
      <c r="T58" s="55" t="s">
        <v>263</v>
      </c>
      <c r="U58" s="76" t="s">
        <v>293</v>
      </c>
      <c r="V58" s="76"/>
      <c r="W58" s="21"/>
      <c r="X58" s="21"/>
    </row>
    <row r="59" spans="1:24" s="23" customFormat="1" ht="33.75" hidden="1" customHeight="1" x14ac:dyDescent="0.35">
      <c r="A59" s="258"/>
      <c r="B59" s="259"/>
      <c r="C59" s="263"/>
      <c r="D59" s="264"/>
      <c r="E59" s="265"/>
      <c r="F59" s="18" t="s">
        <v>349</v>
      </c>
      <c r="G59" s="204"/>
      <c r="H59" s="205"/>
      <c r="R59"/>
      <c r="S59" s="76"/>
      <c r="T59" s="55" t="s">
        <v>264</v>
      </c>
      <c r="U59" s="76"/>
      <c r="V59" s="76"/>
      <c r="W59" s="21"/>
      <c r="X59" s="21"/>
    </row>
    <row r="60" spans="1:24" s="23" customFormat="1" ht="33.75" hidden="1" customHeight="1" x14ac:dyDescent="0.35">
      <c r="A60" s="247"/>
      <c r="B60" s="248"/>
      <c r="C60" s="249" t="s">
        <v>371</v>
      </c>
      <c r="D60" s="254"/>
      <c r="E60" s="254"/>
      <c r="F60" s="254"/>
      <c r="G60" s="254"/>
      <c r="H60" s="250"/>
      <c r="R60"/>
      <c r="S60" s="76"/>
      <c r="T60" s="55"/>
      <c r="U60" s="76"/>
      <c r="V60" s="76"/>
      <c r="W60" s="21"/>
      <c r="X60" s="21"/>
    </row>
    <row r="61" spans="1:24" x14ac:dyDescent="0.35">
      <c r="A61" s="240" t="s">
        <v>42</v>
      </c>
      <c r="B61" s="241"/>
      <c r="C61" s="240" t="s">
        <v>102</v>
      </c>
      <c r="D61" s="242"/>
      <c r="E61" s="241"/>
      <c r="F61" s="42" t="s">
        <v>40</v>
      </c>
      <c r="G61" s="243" t="s">
        <v>28</v>
      </c>
      <c r="H61" s="244"/>
      <c r="R61"/>
      <c r="S61" s="76"/>
      <c r="T61" s="55" t="s">
        <v>266</v>
      </c>
      <c r="U61" s="76"/>
      <c r="V61" s="76"/>
    </row>
    <row r="62" spans="1:24" x14ac:dyDescent="0.35">
      <c r="A62" s="206" t="s">
        <v>44</v>
      </c>
      <c r="B62" s="206"/>
      <c r="C62" s="206"/>
      <c r="D62" s="206"/>
      <c r="E62" s="206"/>
      <c r="F62" s="206"/>
      <c r="G62" s="206"/>
      <c r="H62" s="206"/>
      <c r="S62" s="76"/>
      <c r="T62" s="55" t="s">
        <v>275</v>
      </c>
      <c r="U62" s="76"/>
      <c r="V62" s="76"/>
    </row>
    <row r="63" spans="1:24" x14ac:dyDescent="0.35">
      <c r="A63" s="222" t="s">
        <v>87</v>
      </c>
      <c r="B63" s="222"/>
      <c r="C63" s="222"/>
      <c r="D63" s="190">
        <f>E46</f>
        <v>29533.81</v>
      </c>
      <c r="E63" s="190"/>
      <c r="F63" s="190"/>
      <c r="G63" s="190"/>
      <c r="H63" s="190"/>
      <c r="R63"/>
    </row>
    <row r="64" spans="1:24" x14ac:dyDescent="0.35">
      <c r="A64" s="192" t="s">
        <v>45</v>
      </c>
      <c r="B64" s="203"/>
      <c r="C64" s="203"/>
      <c r="D64" s="203" t="s">
        <v>429</v>
      </c>
      <c r="E64" s="203"/>
      <c r="F64" s="203"/>
      <c r="G64" s="203"/>
      <c r="H64" s="203"/>
      <c r="I64" s="24"/>
      <c r="R64"/>
    </row>
    <row r="65" spans="1:19" ht="32.25" customHeight="1" x14ac:dyDescent="0.35">
      <c r="A65" s="197" t="s">
        <v>46</v>
      </c>
      <c r="B65" s="198"/>
      <c r="C65" s="199"/>
      <c r="D65" s="256" t="s">
        <v>425</v>
      </c>
      <c r="E65" s="257"/>
      <c r="F65" s="257"/>
      <c r="G65" s="257"/>
      <c r="H65" s="257"/>
      <c r="R65"/>
    </row>
    <row r="66" spans="1:19" ht="15.75" customHeight="1" x14ac:dyDescent="0.35">
      <c r="A66" s="192" t="s">
        <v>85</v>
      </c>
      <c r="B66" s="192"/>
      <c r="C66" s="192"/>
      <c r="D66" s="203" t="s">
        <v>415</v>
      </c>
      <c r="E66" s="203"/>
      <c r="F66" s="203"/>
      <c r="G66" s="203"/>
      <c r="H66" s="203"/>
      <c r="R66"/>
    </row>
    <row r="67" spans="1:19" ht="15.75" customHeight="1" x14ac:dyDescent="0.35">
      <c r="A67" s="192"/>
      <c r="B67" s="192"/>
      <c r="C67" s="192"/>
      <c r="D67" s="203" t="s">
        <v>426</v>
      </c>
      <c r="E67" s="203"/>
      <c r="F67" s="203"/>
      <c r="G67" s="203"/>
      <c r="H67" s="203"/>
      <c r="R67"/>
    </row>
    <row r="68" spans="1:19" ht="15.75" customHeight="1" x14ac:dyDescent="0.35">
      <c r="A68" s="203" t="s">
        <v>43</v>
      </c>
      <c r="B68" s="203"/>
      <c r="C68" s="203"/>
      <c r="D68" s="192" t="s">
        <v>390</v>
      </c>
      <c r="E68" s="192"/>
      <c r="F68" s="192"/>
      <c r="G68" s="192"/>
      <c r="H68" s="192"/>
      <c r="J68" s="25"/>
      <c r="K68" s="24"/>
      <c r="N68" s="24"/>
      <c r="S68"/>
    </row>
    <row r="69" spans="1:19" ht="15.75" customHeight="1" x14ac:dyDescent="0.35">
      <c r="A69" s="190" t="s">
        <v>83</v>
      </c>
      <c r="B69" s="190"/>
      <c r="C69" s="190"/>
      <c r="D69" s="255" t="str">
        <f>(IF(G61="NA","60 Years After Completion",IF(G61&lt;&gt;"NA",""&amp;60-ROUNDDOWN((E3-G61)/360,0)&amp;" Years"," ")))</f>
        <v>60 Years After Completion</v>
      </c>
      <c r="E69" s="255"/>
      <c r="F69" s="255"/>
      <c r="G69" s="255"/>
      <c r="H69" s="255"/>
      <c r="N69" s="24"/>
      <c r="S69"/>
    </row>
    <row r="70" spans="1:19" ht="15.75" customHeight="1" x14ac:dyDescent="0.35">
      <c r="A70" s="190" t="s">
        <v>84</v>
      </c>
      <c r="B70" s="190"/>
      <c r="C70" s="190"/>
      <c r="D70" s="222" t="s">
        <v>23</v>
      </c>
      <c r="E70" s="222"/>
      <c r="F70" s="222"/>
      <c r="G70" s="222"/>
      <c r="H70" s="222"/>
      <c r="J70" s="26"/>
      <c r="K70" s="26"/>
      <c r="S70"/>
    </row>
    <row r="71" spans="1:19" x14ac:dyDescent="0.35">
      <c r="A71" s="203" t="s">
        <v>416</v>
      </c>
      <c r="B71" s="203"/>
      <c r="C71" s="203"/>
      <c r="D71" s="192" t="s">
        <v>409</v>
      </c>
      <c r="E71" s="192"/>
      <c r="F71" s="192"/>
      <c r="G71" s="192"/>
      <c r="H71" s="192"/>
      <c r="S71"/>
    </row>
    <row r="72" spans="1:19" x14ac:dyDescent="0.35">
      <c r="A72" s="192" t="s">
        <v>143</v>
      </c>
      <c r="B72" s="192"/>
      <c r="C72" s="192"/>
      <c r="D72" s="192" t="s">
        <v>28</v>
      </c>
      <c r="E72" s="192"/>
      <c r="F72" s="192"/>
      <c r="G72" s="192"/>
      <c r="H72" s="192"/>
      <c r="I72" s="27"/>
      <c r="J72" s="27"/>
      <c r="K72" s="27"/>
      <c r="L72" s="27"/>
      <c r="M72" s="27"/>
      <c r="N72" s="27"/>
    </row>
    <row r="73" spans="1:19" ht="15.75" customHeight="1" x14ac:dyDescent="0.35">
      <c r="A73" s="190" t="s">
        <v>82</v>
      </c>
      <c r="B73" s="190"/>
      <c r="C73" s="190"/>
      <c r="D73" s="192" t="str">
        <f ca="1">(IF(G79&gt;95%,"Nothing",IF(G79&gt;0%,"Cement, Aggregate, Steel, etc",IF(G79=0%,"Work not yet Started"))))</f>
        <v>Cement, Aggregate, Steel, etc</v>
      </c>
      <c r="E73" s="192"/>
      <c r="F73" s="192"/>
      <c r="G73" s="192"/>
      <c r="H73" s="192"/>
      <c r="J73" s="26"/>
      <c r="S73"/>
    </row>
    <row r="74" spans="1:19" ht="33.75" customHeight="1" thickBot="1" x14ac:dyDescent="0.4">
      <c r="A74" s="222" t="s">
        <v>115</v>
      </c>
      <c r="B74" s="222"/>
      <c r="C74" s="222"/>
      <c r="D74" s="192" t="str">
        <f ca="1">(IF(D73="Nothing","Yes",IF(D73="Cement, Aggregate, Steel, etc","Under Construction",IF(D73="Work not yet Started","Work not yet Started"))))</f>
        <v>Under Construction</v>
      </c>
      <c r="E74" s="192"/>
      <c r="F74" s="192" t="str">
        <f ca="1">(IF(D73="Nothing","Yes",IF(D73="Cement, Aggregate, Steel, etc","Under Construction",IF(D73="Work not yet Started","Work not yet Started"))))</f>
        <v>Under Construction</v>
      </c>
      <c r="G74" s="192"/>
      <c r="H74" s="192"/>
      <c r="S74"/>
    </row>
    <row r="75" spans="1:19" ht="15.75" customHeight="1" x14ac:dyDescent="0.35">
      <c r="A75" s="174" t="s">
        <v>135</v>
      </c>
      <c r="B75" s="174"/>
      <c r="C75" s="174" t="s">
        <v>415</v>
      </c>
      <c r="D75" s="174"/>
      <c r="E75" s="174"/>
      <c r="F75" s="174"/>
      <c r="G75" s="174"/>
      <c r="H75" s="174"/>
      <c r="I75" s="127" t="str">
        <f ca="1">IF(D88=100%,"All work Completed. Possession granted to the Building.",IF(D87=100%,"All work Completed, Waiting for OC",I76&amp;""&amp;I77&amp;""&amp;J76&amp;""&amp;J75&amp;" "&amp;J77))</f>
        <v xml:space="preserve">Excavation, Plinth Completed </v>
      </c>
      <c r="J75" s="46"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c>
      <c r="S75"/>
    </row>
    <row r="76" spans="1:19" x14ac:dyDescent="0.35">
      <c r="A76" s="49" t="s">
        <v>137</v>
      </c>
      <c r="B76" s="49">
        <f>IF(AND(ISNUMBER(SEARCH("1B",C75))),1,IF(AND(ISNUMBER(SEARCH("2B",C75))),2,IF(AND(ISNUMBER(SEARCH("3B",C75))),3,IF(AND(ISNUMBER(SEARCH("4B",C75))),4,IF(ISNUMBER(SEARCH("5B",C75)),5,0)))))</f>
        <v>0</v>
      </c>
      <c r="C76" s="49" t="s">
        <v>68</v>
      </c>
      <c r="D76" s="49">
        <v>1</v>
      </c>
      <c r="E76" s="49" t="s">
        <v>67</v>
      </c>
      <c r="F76" s="49">
        <v>0</v>
      </c>
      <c r="G76" s="49" t="s">
        <v>76</v>
      </c>
      <c r="H76" s="49">
        <f ca="1">--TRIM(RIGHT(SUBSTITUTE(LEFT(C75,_xlfn.AGGREGATE(16,6,FIND({0,1,2,3,4,5,6,7,8,9},C75,ROW(INDIRECT("1:"&amp;LEN(C75)))),1))," ",REPT(" ",LEN(C75))),LEN(C75)))</f>
        <v>26</v>
      </c>
      <c r="I76" s="128" t="str">
        <f ca="1">IF(D79=100%,"Excavation","")&amp;IF(D80=100%,", Plinth","")&amp;IF(D81=100%,", RCC Slab","")&amp;IF(D82=100%,", Brickwork","")&amp;IF(D83=100%,", Internal Plaster","")&amp;IF(D84=100%,", External Plaster","")&amp;IF(D85=100%,", Flooring","")&amp;IF(D86=100%,", Painting","")&amp;IF(D87=100%,", Building common Amenities","")</f>
        <v>Excavation, Plinth</v>
      </c>
      <c r="J76" s="48"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x14ac:dyDescent="0.35">
      <c r="A77" s="173" t="s">
        <v>86</v>
      </c>
      <c r="B77" s="173"/>
      <c r="C77" s="174" t="str">
        <f ca="1">I75</f>
        <v xml:space="preserve">Excavation, Plinth Completed </v>
      </c>
      <c r="D77" s="174"/>
      <c r="E77" s="174"/>
      <c r="F77" s="174"/>
      <c r="G77" s="174"/>
      <c r="H77" s="174"/>
      <c r="I77" s="128" t="str">
        <f ca="1">IF(I76&lt;&gt;""," Completed","")</f>
        <v xml:space="preserve"> Completed</v>
      </c>
      <c r="J77" s="48" t="str">
        <f ca="1">IF(J75&lt;&gt;"","Completed","")</f>
        <v/>
      </c>
      <c r="S77"/>
    </row>
    <row r="78" spans="1:19" ht="15.75" customHeight="1" x14ac:dyDescent="0.35">
      <c r="A78" s="139" t="s">
        <v>47</v>
      </c>
      <c r="B78" s="140"/>
      <c r="C78" s="119" t="s">
        <v>134</v>
      </c>
      <c r="D78" s="119" t="s">
        <v>79</v>
      </c>
      <c r="E78" s="140" t="s">
        <v>81</v>
      </c>
      <c r="F78" s="140"/>
      <c r="G78" s="140" t="s">
        <v>80</v>
      </c>
      <c r="H78" s="214"/>
      <c r="I78" s="13" t="s">
        <v>136</v>
      </c>
      <c r="J78" s="28">
        <f ca="1">H76*25%</f>
        <v>6.5</v>
      </c>
      <c r="S78"/>
    </row>
    <row r="79" spans="1:19" x14ac:dyDescent="0.35">
      <c r="A79" s="139" t="s">
        <v>123</v>
      </c>
      <c r="B79" s="140"/>
      <c r="C79" s="119">
        <f ca="1">J80</f>
        <v>26</v>
      </c>
      <c r="D79" s="120">
        <f ca="1">((100/H76)*C79)/100</f>
        <v>1</v>
      </c>
      <c r="E79" s="135">
        <f ca="1">(((C80/H76*10)+(40/(D76+F76+H76)*C81)+(7.5/(H76)*C82)+(7.5/(H76)*C83)+(10/H76*C84)+(10/H76*C85)+(5/H76*C86)+(5/H76*C87)+(5/H76*C88))/100)</f>
        <v>0.1</v>
      </c>
      <c r="F79" s="163"/>
      <c r="G79" s="135">
        <f ca="1">((((C79/H76)*20)+((C80/H76)*25)+(30/(H76+F76+D76)*C81)+(5/H76*C82)+(5/H76*C83)+(5/H76*C84)+(5/H76*C85)+(0/H76*C86)+(0/H76*C87)+(5/H76*C88))/100)</f>
        <v>0.45</v>
      </c>
      <c r="H79" s="136"/>
      <c r="I79" s="13" t="s">
        <v>97</v>
      </c>
      <c r="J79" s="29">
        <f ca="1">H76*50%</f>
        <v>13</v>
      </c>
    </row>
    <row r="80" spans="1:19" x14ac:dyDescent="0.35">
      <c r="A80" s="139" t="s">
        <v>48</v>
      </c>
      <c r="B80" s="140"/>
      <c r="C80" s="123">
        <f ca="1">J88</f>
        <v>26</v>
      </c>
      <c r="D80" s="120">
        <f ca="1">((100/H76)*C80)/100</f>
        <v>1</v>
      </c>
      <c r="E80" s="137"/>
      <c r="F80" s="164"/>
      <c r="G80" s="137"/>
      <c r="H80" s="138"/>
      <c r="I80" s="13" t="s">
        <v>98</v>
      </c>
      <c r="J80" s="29">
        <f ca="1">H76</f>
        <v>26</v>
      </c>
      <c r="S80"/>
    </row>
    <row r="81" spans="1:19" ht="15.75" customHeight="1" x14ac:dyDescent="0.35">
      <c r="A81" s="139" t="s">
        <v>124</v>
      </c>
      <c r="B81" s="140"/>
      <c r="C81" s="119">
        <v>0</v>
      </c>
      <c r="D81" s="120">
        <f ca="1">((100/(D76+F76+H76))*C81)/100</f>
        <v>0</v>
      </c>
      <c r="E81" s="137"/>
      <c r="F81" s="164"/>
      <c r="G81" s="137"/>
      <c r="H81" s="138"/>
      <c r="I81" s="13" t="s">
        <v>99</v>
      </c>
      <c r="J81" s="30">
        <f ca="1">(IF(B76&gt;1,(H76/(B76+2)),H76/4))</f>
        <v>6.5</v>
      </c>
      <c r="S81"/>
    </row>
    <row r="82" spans="1:19" ht="15.75" customHeight="1" x14ac:dyDescent="0.35">
      <c r="A82" s="139" t="s">
        <v>131</v>
      </c>
      <c r="B82" s="140" t="s">
        <v>125</v>
      </c>
      <c r="C82" s="119">
        <v>0</v>
      </c>
      <c r="D82" s="120">
        <f ca="1">((100/H76)*C82)/100</f>
        <v>0</v>
      </c>
      <c r="E82" s="137"/>
      <c r="F82" s="164"/>
      <c r="G82" s="137"/>
      <c r="H82" s="138"/>
      <c r="I82" s="13" t="s">
        <v>100</v>
      </c>
      <c r="J82" s="30">
        <f ca="1">(IF(B76&gt;1,(H76/(B76+2)+J81),H76/4+J81))</f>
        <v>13</v>
      </c>
    </row>
    <row r="83" spans="1:19" ht="15.75" customHeight="1" x14ac:dyDescent="0.35">
      <c r="A83" s="139" t="s">
        <v>132</v>
      </c>
      <c r="B83" s="140" t="s">
        <v>125</v>
      </c>
      <c r="C83" s="119">
        <v>0</v>
      </c>
      <c r="D83" s="120">
        <f ca="1">((100/H76)*C83)/100</f>
        <v>0</v>
      </c>
      <c r="E83" s="137"/>
      <c r="F83" s="164"/>
      <c r="G83" s="137"/>
      <c r="H83" s="138"/>
      <c r="I83" s="13" t="s">
        <v>141</v>
      </c>
      <c r="J83" s="30">
        <f>(IF(B76&gt;1,(H76/(B76+2)+J82),0))</f>
        <v>0</v>
      </c>
    </row>
    <row r="84" spans="1:19" ht="15" customHeight="1" x14ac:dyDescent="0.35">
      <c r="A84" s="139" t="s">
        <v>130</v>
      </c>
      <c r="B84" s="140" t="s">
        <v>127</v>
      </c>
      <c r="C84" s="119">
        <v>0</v>
      </c>
      <c r="D84" s="120">
        <f ca="1">((100/(H76))*C84)/100</f>
        <v>0</v>
      </c>
      <c r="E84" s="137"/>
      <c r="F84" s="164"/>
      <c r="G84" s="137"/>
      <c r="H84" s="138"/>
      <c r="I84" s="13" t="s">
        <v>138</v>
      </c>
      <c r="J84" s="30">
        <f>(IF(B76&gt;2,(H76/(B76+2)+J83),0))</f>
        <v>0</v>
      </c>
    </row>
    <row r="85" spans="1:19" ht="15.75" customHeight="1" x14ac:dyDescent="0.35">
      <c r="A85" s="139" t="s">
        <v>126</v>
      </c>
      <c r="B85" s="140" t="s">
        <v>126</v>
      </c>
      <c r="C85" s="119">
        <v>0</v>
      </c>
      <c r="D85" s="120">
        <f ca="1">((100/H76)*C85)/100</f>
        <v>0</v>
      </c>
      <c r="E85" s="137"/>
      <c r="F85" s="164"/>
      <c r="G85" s="137"/>
      <c r="H85" s="138"/>
      <c r="I85" s="13" t="s">
        <v>139</v>
      </c>
      <c r="J85" s="31">
        <f>(IF(B76&gt;3,(H76/(B76+2)+J84),0))</f>
        <v>0</v>
      </c>
    </row>
    <row r="86" spans="1:19" ht="15.75" customHeight="1" x14ac:dyDescent="0.35">
      <c r="A86" s="139" t="s">
        <v>133</v>
      </c>
      <c r="B86" s="140"/>
      <c r="C86" s="119">
        <v>0</v>
      </c>
      <c r="D86" s="120">
        <f ca="1">((100/H76)*C86)/100</f>
        <v>0</v>
      </c>
      <c r="E86" s="137"/>
      <c r="F86" s="164"/>
      <c r="G86" s="137"/>
      <c r="H86" s="138"/>
      <c r="I86" s="13" t="s">
        <v>140</v>
      </c>
      <c r="J86" s="30">
        <f>(IF(B76&gt;4,(H76/(B76+2)+J85),0))</f>
        <v>0</v>
      </c>
    </row>
    <row r="87" spans="1:19" ht="15.75" customHeight="1" x14ac:dyDescent="0.35">
      <c r="A87" s="139" t="s">
        <v>128</v>
      </c>
      <c r="B87" s="140" t="s">
        <v>128</v>
      </c>
      <c r="C87" s="119">
        <v>0</v>
      </c>
      <c r="D87" s="120">
        <f ca="1">((100/(H76))*C87)/100</f>
        <v>0</v>
      </c>
      <c r="E87" s="137"/>
      <c r="F87" s="164"/>
      <c r="G87" s="137"/>
      <c r="H87" s="138"/>
      <c r="I87" s="13" t="s">
        <v>142</v>
      </c>
      <c r="J87" s="30">
        <f ca="1">(IF(B76=1,(H76/(B76+3)+J82),IF(B76=0,(H76/4+J82),IF(B76&gt;1,0))))</f>
        <v>19.5</v>
      </c>
    </row>
    <row r="88" spans="1:19" ht="16" thickBot="1" x14ac:dyDescent="0.4">
      <c r="A88" s="251" t="s">
        <v>129</v>
      </c>
      <c r="B88" s="252"/>
      <c r="C88" s="121">
        <v>0</v>
      </c>
      <c r="D88" s="122">
        <f ca="1">((100/(H76))*C88)/100</f>
        <v>0</v>
      </c>
      <c r="E88" s="165"/>
      <c r="F88" s="166"/>
      <c r="G88" s="165"/>
      <c r="H88" s="207"/>
      <c r="I88" s="15" t="s">
        <v>101</v>
      </c>
      <c r="J88" s="32">
        <f ca="1">(IF(B76&gt;1.5,(H76/(B76+2)+J82+MAX(0,J83-J82)+MAX(0,J84-J83)+MAX(0,J85-J84)+MAX(0,J86-J85)+MAX(0,J87-J86)),IF(B76=1,(H76/(B76+3)+J87),IF(B76=0,H76/4+J87))))</f>
        <v>26</v>
      </c>
    </row>
    <row r="89" spans="1:19" ht="15.75" hidden="1" customHeight="1" x14ac:dyDescent="0.35">
      <c r="A89" s="174" t="s">
        <v>135</v>
      </c>
      <c r="B89" s="174"/>
      <c r="C89" s="174" t="s">
        <v>435</v>
      </c>
      <c r="D89" s="174"/>
      <c r="E89" s="174"/>
      <c r="F89" s="174"/>
      <c r="G89" s="174"/>
      <c r="H89" s="174"/>
      <c r="I89" s="127" t="str">
        <f ca="1">IF(D102=100%,"All work Completed. Possession granted to the Building.",IF(D101=100%,"All work Completed, Waiting for OC",I90&amp;""&amp;I91&amp;""&amp;J90&amp;""&amp;J89&amp;" "&amp;J91))</f>
        <v xml:space="preserve">Excavation Completed, Plinth work is process </v>
      </c>
      <c r="J89" s="46"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c r="S89"/>
    </row>
    <row r="90" spans="1:19" hidden="1" x14ac:dyDescent="0.35">
      <c r="A90" s="49" t="s">
        <v>137</v>
      </c>
      <c r="B90" s="49">
        <f>IF(AND(ISNUMBER(SEARCH("1B",C89))),1,IF(AND(ISNUMBER(SEARCH("2B",C89))),2,IF(AND(ISNUMBER(SEARCH("3B",C89))),3,IF(AND(ISNUMBER(SEARCH("4B",C89))),4,IF(ISNUMBER(SEARCH("5B",C89)),5,0)))))</f>
        <v>0</v>
      </c>
      <c r="C90" s="49" t="s">
        <v>68</v>
      </c>
      <c r="D90" s="49">
        <v>1</v>
      </c>
      <c r="E90" s="49" t="s">
        <v>67</v>
      </c>
      <c r="F90" s="49">
        <v>0</v>
      </c>
      <c r="G90" s="49" t="s">
        <v>76</v>
      </c>
      <c r="H90" s="49">
        <f ca="1">--TRIM(RIGHT(SUBSTITUTE(LEFT(C89,_xlfn.AGGREGATE(16,6,FIND({0,1,2,3,4,5,6,7,8,9},C89,ROW(INDIRECT("1:"&amp;LEN(C89)))),1))," ",REPT(" ",LEN(C89))),LEN(C89)))</f>
        <v>26</v>
      </c>
      <c r="I90" s="128" t="str">
        <f ca="1">IF(D93=100%,"Excavation","")&amp;IF(D94=100%,", Plinth","")&amp;IF(D95=100%,", RCC Slab","")&amp;IF(D96=100%,", Brickwork","")&amp;IF(D97=100%,", Internal Plaster","")&amp;IF(D98=100%,", External Plaster","")&amp;IF(D99=100%,", Flooring","")&amp;IF(D100=100%,", Painting","")&amp;IF(D101=100%,", Building common Amenities","")</f>
        <v>Excavation</v>
      </c>
      <c r="J90" s="48"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Plinth work is process</v>
      </c>
      <c r="S90"/>
    </row>
    <row r="91" spans="1:19" hidden="1" x14ac:dyDescent="0.35">
      <c r="A91" s="173" t="s">
        <v>86</v>
      </c>
      <c r="B91" s="173"/>
      <c r="C91" s="174" t="str">
        <f ca="1">I89</f>
        <v xml:space="preserve">Excavation Completed, Plinth work is process </v>
      </c>
      <c r="D91" s="174"/>
      <c r="E91" s="174"/>
      <c r="F91" s="174"/>
      <c r="G91" s="174"/>
      <c r="H91" s="174"/>
      <c r="I91" s="128" t="str">
        <f ca="1">IF(I90&lt;&gt;""," Completed","")</f>
        <v xml:space="preserve"> Completed</v>
      </c>
      <c r="J91" s="48" t="str">
        <f ca="1">IF(J89&lt;&gt;"","Completed","")</f>
        <v/>
      </c>
      <c r="S91"/>
    </row>
    <row r="92" spans="1:19" ht="15.75" hidden="1" customHeight="1" x14ac:dyDescent="0.35">
      <c r="A92" s="139" t="s">
        <v>47</v>
      </c>
      <c r="B92" s="140"/>
      <c r="C92" s="124" t="s">
        <v>134</v>
      </c>
      <c r="D92" s="124" t="s">
        <v>79</v>
      </c>
      <c r="E92" s="140" t="s">
        <v>81</v>
      </c>
      <c r="F92" s="140"/>
      <c r="G92" s="140" t="s">
        <v>80</v>
      </c>
      <c r="H92" s="214"/>
      <c r="I92" s="13" t="s">
        <v>136</v>
      </c>
      <c r="J92" s="28">
        <f ca="1">H90*25%</f>
        <v>6.5</v>
      </c>
      <c r="S92"/>
    </row>
    <row r="93" spans="1:19" hidden="1" x14ac:dyDescent="0.35">
      <c r="A93" s="139" t="s">
        <v>123</v>
      </c>
      <c r="B93" s="140"/>
      <c r="C93" s="124">
        <f ca="1">J94</f>
        <v>26</v>
      </c>
      <c r="D93" s="120">
        <f ca="1">((100/H90)*C93)/100</f>
        <v>1</v>
      </c>
      <c r="E93" s="135">
        <f ca="1">(((C94/H90*10)+(40/(D90+F90+H90)*C95)+(7.5/(H90)*C96)+(7.5/(H90)*C97)+(10/H90*C98)+(10/H90*C99)+(5/H90*C100)+(5/H90*C101)+(5/H90*C102))/100)</f>
        <v>7.4999999999999997E-2</v>
      </c>
      <c r="F93" s="163"/>
      <c r="G93" s="135">
        <f ca="1">((((C93/H90)*20)+((C94/H90)*25)+(30/(H90+F90+D90)*C95)+(5/H90*C96)+(5/H90*C97)+(5/H90*C98)+(5/H90*C99)+(0/H90*C100)+(0/H90*C101)+(5/H90*C102))/100)</f>
        <v>0.38750000000000001</v>
      </c>
      <c r="H93" s="136"/>
      <c r="I93" s="13" t="s">
        <v>97</v>
      </c>
      <c r="J93" s="29">
        <f ca="1">H90*50%</f>
        <v>13</v>
      </c>
    </row>
    <row r="94" spans="1:19" hidden="1" x14ac:dyDescent="0.35">
      <c r="A94" s="139" t="s">
        <v>48</v>
      </c>
      <c r="B94" s="140"/>
      <c r="C94" s="123">
        <f ca="1">J101</f>
        <v>19.5</v>
      </c>
      <c r="D94" s="120">
        <f ca="1">((100/H90)*C94)/100</f>
        <v>0.75</v>
      </c>
      <c r="E94" s="137"/>
      <c r="F94" s="164"/>
      <c r="G94" s="137"/>
      <c r="H94" s="138"/>
      <c r="I94" s="13" t="s">
        <v>98</v>
      </c>
      <c r="J94" s="29">
        <f ca="1">H90</f>
        <v>26</v>
      </c>
      <c r="S94"/>
    </row>
    <row r="95" spans="1:19" ht="15.75" hidden="1" customHeight="1" x14ac:dyDescent="0.35">
      <c r="A95" s="139" t="s">
        <v>124</v>
      </c>
      <c r="B95" s="140"/>
      <c r="C95" s="124">
        <v>0</v>
      </c>
      <c r="D95" s="120">
        <f ca="1">((100/(D90+F90+H90))*C95)/100</f>
        <v>0</v>
      </c>
      <c r="E95" s="137"/>
      <c r="F95" s="164"/>
      <c r="G95" s="137"/>
      <c r="H95" s="138"/>
      <c r="I95" s="13" t="s">
        <v>99</v>
      </c>
      <c r="J95" s="30">
        <f ca="1">(IF(B90&gt;1,(H90/(B90+2)),H90/4))</f>
        <v>6.5</v>
      </c>
      <c r="S95"/>
    </row>
    <row r="96" spans="1:19" ht="15.75" hidden="1" customHeight="1" x14ac:dyDescent="0.35">
      <c r="A96" s="139" t="s">
        <v>131</v>
      </c>
      <c r="B96" s="140" t="s">
        <v>125</v>
      </c>
      <c r="C96" s="124">
        <v>0</v>
      </c>
      <c r="D96" s="120">
        <f ca="1">((100/H90)*C96)/100</f>
        <v>0</v>
      </c>
      <c r="E96" s="137"/>
      <c r="F96" s="164"/>
      <c r="G96" s="137"/>
      <c r="H96" s="138"/>
      <c r="I96" s="13" t="s">
        <v>100</v>
      </c>
      <c r="J96" s="30">
        <f ca="1">(IF(B90&gt;1,(H90/(B90+2)+J95),H90/4+J95))</f>
        <v>13</v>
      </c>
    </row>
    <row r="97" spans="1:19" ht="15.75" hidden="1" customHeight="1" x14ac:dyDescent="0.35">
      <c r="A97" s="139" t="s">
        <v>132</v>
      </c>
      <c r="B97" s="140" t="s">
        <v>125</v>
      </c>
      <c r="C97" s="124">
        <v>0</v>
      </c>
      <c r="D97" s="120">
        <f ca="1">((100/H90)*C97)/100</f>
        <v>0</v>
      </c>
      <c r="E97" s="137"/>
      <c r="F97" s="164"/>
      <c r="G97" s="137"/>
      <c r="H97" s="138"/>
      <c r="I97" s="13" t="s">
        <v>141</v>
      </c>
      <c r="J97" s="30">
        <f>(IF(B90&gt;1,(H90/(B90+2)+J96),0))</f>
        <v>0</v>
      </c>
    </row>
    <row r="98" spans="1:19" ht="15" hidden="1" customHeight="1" x14ac:dyDescent="0.35">
      <c r="A98" s="139" t="s">
        <v>130</v>
      </c>
      <c r="B98" s="140" t="s">
        <v>127</v>
      </c>
      <c r="C98" s="124">
        <v>0</v>
      </c>
      <c r="D98" s="120">
        <f ca="1">((100/(H90))*C98)/100</f>
        <v>0</v>
      </c>
      <c r="E98" s="137"/>
      <c r="F98" s="164"/>
      <c r="G98" s="137"/>
      <c r="H98" s="138"/>
      <c r="I98" s="13" t="s">
        <v>138</v>
      </c>
      <c r="J98" s="30">
        <f>(IF(B90&gt;2,(H90/(B90+2)+J97),0))</f>
        <v>0</v>
      </c>
    </row>
    <row r="99" spans="1:19" ht="15.75" hidden="1" customHeight="1" x14ac:dyDescent="0.35">
      <c r="A99" s="139" t="s">
        <v>126</v>
      </c>
      <c r="B99" s="140" t="s">
        <v>126</v>
      </c>
      <c r="C99" s="124">
        <v>0</v>
      </c>
      <c r="D99" s="120">
        <f ca="1">((100/H90)*C99)/100</f>
        <v>0</v>
      </c>
      <c r="E99" s="137"/>
      <c r="F99" s="164"/>
      <c r="G99" s="137"/>
      <c r="H99" s="138"/>
      <c r="I99" s="13" t="s">
        <v>139</v>
      </c>
      <c r="J99" s="31">
        <f>(IF(B90&gt;3,(H90/(B90+2)+J98),0))</f>
        <v>0</v>
      </c>
    </row>
    <row r="100" spans="1:19" ht="15.75" hidden="1" customHeight="1" x14ac:dyDescent="0.35">
      <c r="A100" s="139" t="s">
        <v>133</v>
      </c>
      <c r="B100" s="140"/>
      <c r="C100" s="124">
        <v>0</v>
      </c>
      <c r="D100" s="120">
        <f ca="1">((100/H90)*C100)/100</f>
        <v>0</v>
      </c>
      <c r="E100" s="137"/>
      <c r="F100" s="164"/>
      <c r="G100" s="137"/>
      <c r="H100" s="138"/>
      <c r="I100" s="13" t="s">
        <v>140</v>
      </c>
      <c r="J100" s="30">
        <f>(IF(B90&gt;4,(H90/(B90+2)+J99),0))</f>
        <v>0</v>
      </c>
    </row>
    <row r="101" spans="1:19" ht="15.75" hidden="1" customHeight="1" x14ac:dyDescent="0.35">
      <c r="A101" s="139" t="s">
        <v>128</v>
      </c>
      <c r="B101" s="140" t="s">
        <v>128</v>
      </c>
      <c r="C101" s="124">
        <v>0</v>
      </c>
      <c r="D101" s="120">
        <f ca="1">((100/(H90))*C101)/100</f>
        <v>0</v>
      </c>
      <c r="E101" s="137"/>
      <c r="F101" s="164"/>
      <c r="G101" s="137"/>
      <c r="H101" s="138"/>
      <c r="I101" s="13" t="s">
        <v>142</v>
      </c>
      <c r="J101" s="30">
        <f ca="1">(IF(B90=1,(H90/(B90+3)+J96),IF(B90=0,(H90/4+J96),IF(B90&gt;1,0))))</f>
        <v>19.5</v>
      </c>
    </row>
    <row r="102" spans="1:19" ht="16" hidden="1" thickBot="1" x14ac:dyDescent="0.4">
      <c r="A102" s="141" t="s">
        <v>129</v>
      </c>
      <c r="B102" s="142"/>
      <c r="C102" s="129">
        <v>0</v>
      </c>
      <c r="D102" s="130">
        <f ca="1">((100/(H90))*C102)/100</f>
        <v>0</v>
      </c>
      <c r="E102" s="137"/>
      <c r="F102" s="164"/>
      <c r="G102" s="137"/>
      <c r="H102" s="138"/>
      <c r="I102" s="15" t="s">
        <v>101</v>
      </c>
      <c r="J102" s="32">
        <f ca="1">(IF(B90&gt;1.5,(H90/(B90+2)+J96+MAX(0,J97-J96)+MAX(0,J98-J97)+MAX(0,J99-J98)+MAX(0,J100-J99)+MAX(0,J101-J100)),IF(B90=1,(H90/(B90+3)+J101),IF(B90=0,H90/4+J101))))</f>
        <v>26</v>
      </c>
    </row>
    <row r="103" spans="1:19" ht="31.5" hidden="1" customHeight="1" thickBot="1" x14ac:dyDescent="0.4">
      <c r="A103" s="143" t="s">
        <v>436</v>
      </c>
      <c r="B103" s="143"/>
      <c r="C103" s="144">
        <f ca="1">AVERAGE(E79,E93)</f>
        <v>8.7499999999999994E-2</v>
      </c>
      <c r="D103" s="143"/>
      <c r="E103" s="145" t="s">
        <v>437</v>
      </c>
      <c r="F103" s="145"/>
      <c r="G103" s="145">
        <f ca="1">AVERAGE(G79,G93)</f>
        <v>0.41875000000000001</v>
      </c>
      <c r="H103" s="145"/>
      <c r="I103" s="15"/>
      <c r="J103" s="32"/>
    </row>
    <row r="104" spans="1:19" ht="15.75" customHeight="1" x14ac:dyDescent="0.35">
      <c r="A104" s="284" t="s">
        <v>135</v>
      </c>
      <c r="B104" s="285"/>
      <c r="C104" s="286" t="str">
        <f>D67</f>
        <v>Building B = 1B + Gr + 1st to 22nd Floor</v>
      </c>
      <c r="D104" s="287"/>
      <c r="E104" s="287"/>
      <c r="F104" s="287"/>
      <c r="G104" s="287"/>
      <c r="H104" s="288"/>
      <c r="I104" s="45" t="str">
        <f ca="1">IF(D117=100%,"All work Completed. Possession granted to the Building.",IF(D116=100%,"All work Completed, Waiting for OC",I105&amp;""&amp;I106&amp;""&amp;J105&amp;""&amp;J104&amp;" "&amp;J106))</f>
        <v xml:space="preserve">Excavation, Plinth Completed </v>
      </c>
      <c r="J104" s="46" t="str">
        <f ca="1">(IF(C110=(D105+F105+H105),"",IF(C110&gt;0,", RCC upto "&amp;C110&amp;" Slab","")))&amp;(IF(C111=H105,"",IF(C111&gt;0,", Brickwork upto "&amp;C111&amp;" Floor","")))&amp;(IF(C112=H105,"",IF(C112&gt;0,", Internal Plaster upto "&amp;C112&amp;" Floor","")))&amp;(IF(C113=H105,"",IF(C113&gt;0,", External Plaster upto "&amp;C113&amp;" Floor","")))&amp;(IF(C114=H105,"",IF(C114&gt;0,", Flooring upto "&amp;C114&amp;" Floor","")))&amp;(IF(C115=H105,"",IF(C115&gt;0,", Painting upto "&amp;C115&amp;" Floor","")))&amp;(IF(C116=H105,"",IF(C116&gt;0,", Finishing upto "&amp;C116&amp;" Floor","")))&amp;(IF(C117=H105,"",IF(C117&gt;0,", Possession upto "&amp;C117&amp;" Floor","")))</f>
        <v/>
      </c>
      <c r="S104"/>
    </row>
    <row r="105" spans="1:19" x14ac:dyDescent="0.35">
      <c r="A105" s="16" t="s">
        <v>137</v>
      </c>
      <c r="B105" s="49">
        <f>IF(AND(ISNUMBER(SEARCH("1B",C104))),1,IF(AND(ISNUMBER(SEARCH("2B",C104))),2,IF(AND(ISNUMBER(SEARCH("3B",C104))),3,IF(AND(ISNUMBER(SEARCH("4B",C104))),4,IF(ISNUMBER(SEARCH("5B",C104)),5,0)))))</f>
        <v>1</v>
      </c>
      <c r="C105" s="49" t="s">
        <v>68</v>
      </c>
      <c r="D105" s="49">
        <v>1</v>
      </c>
      <c r="E105" s="49" t="s">
        <v>67</v>
      </c>
      <c r="F105" s="49">
        <v>0</v>
      </c>
      <c r="G105" s="49" t="s">
        <v>76</v>
      </c>
      <c r="H105" s="17">
        <f ca="1">--TRIM(RIGHT(SUBSTITUTE(LEFT(C104,_xlfn.AGGREGATE(16,6,FIND({0,1,2,3,4,5,6,7,8,9},C104,ROW(INDIRECT("1:"&amp;LEN(C104)))),1))," ",REPT(" ",LEN(C104))),LEN(C104)))</f>
        <v>22</v>
      </c>
      <c r="I105" s="47" t="str">
        <f ca="1">IF(D108=100%,"Excavation","")&amp;IF(D109=100%,", Plinth","")&amp;IF(D110=100%,", RCC Slab","")&amp;IF(D111=100%,", Brickwork","")&amp;IF(D112=100%,", Internal Plaster","")&amp;IF(D113=100%,", External Plaster","")&amp;IF(D114=100%,", Flooring","")&amp;IF(D115=100%,", Painting","")&amp;IF(D116=100%,", Building common Amenities","")</f>
        <v>Excavation, Plinth</v>
      </c>
      <c r="J105" s="48" t="str">
        <f ca="1">(IF(C108=0,"Work not yet Started.",IF(D108=25%,"Piling work in process",IF(D108=50%,"Excavation work in process",IF(D108=100%,"","0")))))&amp;(IF(C109=0%,"",IF(C109=J110,", Footing work is process",IF(C109=J111,", Footing work Completed",IF(C109=J112,", 1st Basement Completed",IF(C109=J113,", 1st &amp; 2nd Basement Completed",IF(C109=J114,", 1st to 3rd Basement Completed",IF(C109=J115,", 1st to 4th Basement Completed",IF(C109=J116,", Plinth work is process",IF(C109=J117,"","0"))))))))))</f>
        <v/>
      </c>
      <c r="S105"/>
    </row>
    <row r="106" spans="1:19" x14ac:dyDescent="0.35">
      <c r="A106" s="172" t="s">
        <v>86</v>
      </c>
      <c r="B106" s="173"/>
      <c r="C106" s="174" t="str">
        <f ca="1">I104</f>
        <v xml:space="preserve">Excavation, Plinth Completed </v>
      </c>
      <c r="D106" s="174"/>
      <c r="E106" s="174"/>
      <c r="F106" s="174"/>
      <c r="G106" s="174"/>
      <c r="H106" s="175"/>
      <c r="I106" s="47" t="str">
        <f ca="1">IF(I105&lt;&gt;""," Completed","")</f>
        <v xml:space="preserve"> Completed</v>
      </c>
      <c r="J106" s="48" t="str">
        <f ca="1">IF(J104&lt;&gt;"","Completed","")</f>
        <v/>
      </c>
      <c r="S106"/>
    </row>
    <row r="107" spans="1:19" ht="15.75" customHeight="1" x14ac:dyDescent="0.35">
      <c r="A107" s="139" t="s">
        <v>47</v>
      </c>
      <c r="B107" s="140"/>
      <c r="C107" s="119" t="s">
        <v>134</v>
      </c>
      <c r="D107" s="119" t="s">
        <v>79</v>
      </c>
      <c r="E107" s="140" t="s">
        <v>81</v>
      </c>
      <c r="F107" s="140"/>
      <c r="G107" s="140" t="s">
        <v>80</v>
      </c>
      <c r="H107" s="214"/>
      <c r="I107" s="13" t="s">
        <v>136</v>
      </c>
      <c r="J107" s="28">
        <f ca="1">H105*25%</f>
        <v>5.5</v>
      </c>
      <c r="S107"/>
    </row>
    <row r="108" spans="1:19" x14ac:dyDescent="0.35">
      <c r="A108" s="139" t="s">
        <v>123</v>
      </c>
      <c r="B108" s="140"/>
      <c r="C108" s="119">
        <f ca="1">J109</f>
        <v>22</v>
      </c>
      <c r="D108" s="120">
        <f ca="1">((100/H105)*C108)/100</f>
        <v>1.0000000000000002</v>
      </c>
      <c r="E108" s="135">
        <f ca="1">(((C109/H105*10)+(40/(D105+F105+H105)*C110)+(7.5/(H105)*C111)+(7.5/(H105)*C112)+(10/H105*C113)+(10/H105*C114)+(5/H105*C115)+(5/H105*C116)+(5/H105*C117))/100)</f>
        <v>0.1</v>
      </c>
      <c r="F108" s="163"/>
      <c r="G108" s="135">
        <f ca="1">((((C108/H105)*20)+((C109/H105)*25)+(30/(H105+F105+D105)*C110)+(5/H105*C111)+(5/H105*C112)+(5/H105*C113)+(5/H105*C114)+(0/H105*C115)+(0/H105*C116)+(5/H105*C117))/100)</f>
        <v>0.45</v>
      </c>
      <c r="H108" s="136"/>
      <c r="I108" s="13" t="s">
        <v>97</v>
      </c>
      <c r="J108" s="29">
        <f ca="1">H105*50%</f>
        <v>11</v>
      </c>
    </row>
    <row r="109" spans="1:19" x14ac:dyDescent="0.35">
      <c r="A109" s="139" t="s">
        <v>48</v>
      </c>
      <c r="B109" s="140"/>
      <c r="C109" s="123">
        <f ca="1">J117</f>
        <v>22</v>
      </c>
      <c r="D109" s="120">
        <f ca="1">((100/H105)*C109)/100</f>
        <v>1.0000000000000002</v>
      </c>
      <c r="E109" s="137"/>
      <c r="F109" s="164"/>
      <c r="G109" s="137"/>
      <c r="H109" s="138"/>
      <c r="I109" s="13" t="s">
        <v>98</v>
      </c>
      <c r="J109" s="29">
        <f ca="1">H105</f>
        <v>22</v>
      </c>
      <c r="S109"/>
    </row>
    <row r="110" spans="1:19" ht="15.75" customHeight="1" x14ac:dyDescent="0.35">
      <c r="A110" s="139" t="s">
        <v>124</v>
      </c>
      <c r="B110" s="140"/>
      <c r="C110" s="119">
        <v>0</v>
      </c>
      <c r="D110" s="120">
        <f ca="1">((100/(D105+F105+H105))*C110)/100</f>
        <v>0</v>
      </c>
      <c r="E110" s="137"/>
      <c r="F110" s="164"/>
      <c r="G110" s="137"/>
      <c r="H110" s="138"/>
      <c r="I110" s="13" t="s">
        <v>99</v>
      </c>
      <c r="J110" s="30">
        <f ca="1">(IF(B105&gt;1,(H105/(B105+2)),H105/4))</f>
        <v>5.5</v>
      </c>
      <c r="S110"/>
    </row>
    <row r="111" spans="1:19" ht="15.75" customHeight="1" x14ac:dyDescent="0.35">
      <c r="A111" s="139" t="s">
        <v>131</v>
      </c>
      <c r="B111" s="140" t="s">
        <v>125</v>
      </c>
      <c r="C111" s="119">
        <v>0</v>
      </c>
      <c r="D111" s="120">
        <f ca="1">((100/H105)*C111)/100</f>
        <v>0</v>
      </c>
      <c r="E111" s="137"/>
      <c r="F111" s="164"/>
      <c r="G111" s="137"/>
      <c r="H111" s="138"/>
      <c r="I111" s="13" t="s">
        <v>100</v>
      </c>
      <c r="J111" s="30">
        <f ca="1">(IF(B105&gt;1,(H105/(B105+2)+J110),H105/4+J110))</f>
        <v>11</v>
      </c>
    </row>
    <row r="112" spans="1:19" ht="15.75" customHeight="1" x14ac:dyDescent="0.35">
      <c r="A112" s="139" t="s">
        <v>132</v>
      </c>
      <c r="B112" s="140" t="s">
        <v>125</v>
      </c>
      <c r="C112" s="119">
        <v>0</v>
      </c>
      <c r="D112" s="120">
        <f ca="1">((100/H105)*C112)/100</f>
        <v>0</v>
      </c>
      <c r="E112" s="137"/>
      <c r="F112" s="164"/>
      <c r="G112" s="137"/>
      <c r="H112" s="138"/>
      <c r="I112" s="13" t="s">
        <v>141</v>
      </c>
      <c r="J112" s="30">
        <f>(IF(B105&gt;1,(H105/(B105+2)+J111),0))</f>
        <v>0</v>
      </c>
    </row>
    <row r="113" spans="1:19" ht="15" customHeight="1" x14ac:dyDescent="0.35">
      <c r="A113" s="139" t="s">
        <v>130</v>
      </c>
      <c r="B113" s="140" t="s">
        <v>127</v>
      </c>
      <c r="C113" s="119">
        <v>0</v>
      </c>
      <c r="D113" s="120">
        <f ca="1">((100/(H105))*C113)/100</f>
        <v>0</v>
      </c>
      <c r="E113" s="137"/>
      <c r="F113" s="164"/>
      <c r="G113" s="137"/>
      <c r="H113" s="138"/>
      <c r="I113" s="13" t="s">
        <v>138</v>
      </c>
      <c r="J113" s="30">
        <f>(IF(B105&gt;2,(H105/(B105+2)+J112),0))</f>
        <v>0</v>
      </c>
    </row>
    <row r="114" spans="1:19" ht="15.75" customHeight="1" x14ac:dyDescent="0.35">
      <c r="A114" s="139" t="s">
        <v>126</v>
      </c>
      <c r="B114" s="140" t="s">
        <v>126</v>
      </c>
      <c r="C114" s="119">
        <v>0</v>
      </c>
      <c r="D114" s="120">
        <f ca="1">((100/H105)*C114)/100</f>
        <v>0</v>
      </c>
      <c r="E114" s="137"/>
      <c r="F114" s="164"/>
      <c r="G114" s="137"/>
      <c r="H114" s="138"/>
      <c r="I114" s="13" t="s">
        <v>139</v>
      </c>
      <c r="J114" s="31">
        <f>(IF(B105&gt;3,(H105/(B105+2)+J113),0))</f>
        <v>0</v>
      </c>
    </row>
    <row r="115" spans="1:19" ht="15.75" customHeight="1" x14ac:dyDescent="0.35">
      <c r="A115" s="139" t="s">
        <v>133</v>
      </c>
      <c r="B115" s="140"/>
      <c r="C115" s="119">
        <v>0</v>
      </c>
      <c r="D115" s="120">
        <f ca="1">((100/H105)*C115)/100</f>
        <v>0</v>
      </c>
      <c r="E115" s="137"/>
      <c r="F115" s="164"/>
      <c r="G115" s="137"/>
      <c r="H115" s="138"/>
      <c r="I115" s="13" t="s">
        <v>140</v>
      </c>
      <c r="J115" s="30">
        <f>(IF(B105&gt;4,(H105/(B105+2)+J114),0))</f>
        <v>0</v>
      </c>
    </row>
    <row r="116" spans="1:19" ht="15.75" customHeight="1" x14ac:dyDescent="0.35">
      <c r="A116" s="139" t="s">
        <v>128</v>
      </c>
      <c r="B116" s="140" t="s">
        <v>128</v>
      </c>
      <c r="C116" s="119">
        <v>0</v>
      </c>
      <c r="D116" s="120">
        <f ca="1">((100/(H105))*C116)/100</f>
        <v>0</v>
      </c>
      <c r="E116" s="137"/>
      <c r="F116" s="164"/>
      <c r="G116" s="137"/>
      <c r="H116" s="138"/>
      <c r="I116" s="13" t="s">
        <v>142</v>
      </c>
      <c r="J116" s="30">
        <f ca="1">(IF(B105=1,(H105/(B105+3)+J111),IF(B105=0,(H105/4+J111),IF(B105&gt;1,0))))</f>
        <v>16.5</v>
      </c>
    </row>
    <row r="117" spans="1:19" ht="16" thickBot="1" x14ac:dyDescent="0.4">
      <c r="A117" s="251" t="s">
        <v>129</v>
      </c>
      <c r="B117" s="252"/>
      <c r="C117" s="121">
        <v>0</v>
      </c>
      <c r="D117" s="122">
        <f ca="1">((100/(H105))*C117)/100</f>
        <v>0</v>
      </c>
      <c r="E117" s="165"/>
      <c r="F117" s="166"/>
      <c r="G117" s="165"/>
      <c r="H117" s="207"/>
      <c r="I117" s="15" t="s">
        <v>101</v>
      </c>
      <c r="J117" s="32">
        <f ca="1">(IF(B105&gt;1.5,(H105/(B105+2)+J111+MAX(0,J112-J111)+MAX(0,J113-J112)+MAX(0,J114-J113)+MAX(0,J115-J114)+MAX(0,J116-J115)),IF(B105=1,(H105/(B105+3)+J116),IF(B105=0,H105/4+J116))))</f>
        <v>22</v>
      </c>
    </row>
    <row r="118" spans="1:19" ht="15.75" hidden="1" customHeight="1" x14ac:dyDescent="0.35">
      <c r="A118" s="167" t="s">
        <v>135</v>
      </c>
      <c r="B118" s="168"/>
      <c r="C118" s="169" t="e">
        <f>#REF!</f>
        <v>#REF!</v>
      </c>
      <c r="D118" s="170"/>
      <c r="E118" s="170"/>
      <c r="F118" s="170"/>
      <c r="G118" s="170"/>
      <c r="H118" s="171"/>
      <c r="I118" s="45" t="e">
        <f ca="1">IF(D131=100%,"All work Completed. Possession granted to the Building.",IF(D130=100%,"All work Completed, Waiting for OC",I119&amp;""&amp;I120&amp;""&amp;J119&amp;""&amp;J118&amp;" "&amp;J120))</f>
        <v>#REF!</v>
      </c>
      <c r="J118" s="46" t="e">
        <f ca="1">(IF(C124=(D119+F119+H119),"",IF(C124&gt;0,", RCC upto "&amp;C124&amp;" Slab","")))&amp;(IF(C125=H119,"",IF(C125&gt;0,", Brickwork upto "&amp;C125&amp;" Floor","")))&amp;(IF(C126=H119,"",IF(C126&gt;0,", Internal Plaster upto "&amp;C126&amp;" Floor","")))&amp;(IF(C127=H119,"",IF(C127&gt;0,", External Plaster upto "&amp;C127&amp;" Floor","")))&amp;(IF(C128=H119,"",IF(C128&gt;0,", Flooring upto "&amp;C128&amp;" Floor","")))&amp;(IF(C129=H119,"",IF(C129&gt;0,", Painting upto "&amp;C129&amp;" Floor","")))&amp;(IF(C130=H119,"",IF(C130&gt;0,", Finishing upto "&amp;C130&amp;" Floor","")))&amp;(IF(C131=H119,"",IF(C131&gt;0,", Possession upto "&amp;C131&amp;" Floor","")))</f>
        <v>#REF!</v>
      </c>
      <c r="S118"/>
    </row>
    <row r="119" spans="1:19" hidden="1" x14ac:dyDescent="0.35">
      <c r="A119" s="16" t="s">
        <v>137</v>
      </c>
      <c r="B119" s="49">
        <f>IF(AND(ISNUMBER(SEARCH("1B",C118))),1,IF(AND(ISNUMBER(SEARCH("2B",C118))),2,IF(AND(ISNUMBER(SEARCH("3B",C118))),3,IF(AND(ISNUMBER(SEARCH("4B",C118))),4,IF(ISNUMBER(SEARCH("5B",C118)),5,0)))))</f>
        <v>0</v>
      </c>
      <c r="C119" s="49" t="s">
        <v>68</v>
      </c>
      <c r="D119" s="49">
        <v>1</v>
      </c>
      <c r="E119" s="49" t="s">
        <v>67</v>
      </c>
      <c r="F119" s="14">
        <v>0</v>
      </c>
      <c r="G119" s="44" t="s">
        <v>76</v>
      </c>
      <c r="H119" s="17" t="e">
        <f ca="1">--TRIM(RIGHT(SUBSTITUTE(LEFT(C118,_xlfn.AGGREGATE(16,6,FIND({0,1,2,3,4,5,6,7,8,9},C118,ROW(INDIRECT("1:"&amp;LEN(C118)))),1))," ",REPT(" ",LEN(C118))),LEN(C118)))</f>
        <v>#REF!</v>
      </c>
      <c r="I119" s="47" t="e">
        <f ca="1">IF(D122=100%,"Excavation","")&amp;IF(D123=100%,", Plinth","")&amp;IF(D124=100%,", RCC Slab","")&amp;IF(D125=100%,", Brickwork","")&amp;IF(D126=100%,", Internal Plaster","")&amp;IF(D127=100%,", External Plaster","")&amp;IF(D128=100%,", Flooring","")&amp;IF(D129=100%,", Painting","")&amp;IF(D130=100%,", Building common Amenities","")</f>
        <v>#REF!</v>
      </c>
      <c r="J119" s="48" t="e">
        <f ca="1">(IF(C122=0,"Work not yet Started.",IF(D122=25%,"Piling work in process",IF(D122=50%,"Excavation work in process",IF(D122=100%,"","0")))))&amp;(IF(C123=0%,"",IF(C123=J124,", Footing work is process",IF(C123=J125,", Footing work Completed",IF(C123=J126,", 1st Basement Completed",IF(C123=J127,", 1st &amp; 2nd Basement Completed",IF(C123=J128,", 1st to 3rd Basement Completed",IF(C123=J129,", 1st to 4th Basement Completed",IF(C123=J130,", Plinth work is process",IF(C123=J131,"","0"))))))))))</f>
        <v>#REF!</v>
      </c>
      <c r="S119"/>
    </row>
    <row r="120" spans="1:19" hidden="1" x14ac:dyDescent="0.35">
      <c r="A120" s="172" t="s">
        <v>86</v>
      </c>
      <c r="B120" s="173"/>
      <c r="C120" s="174" t="e">
        <f ca="1">I118</f>
        <v>#REF!</v>
      </c>
      <c r="D120" s="174"/>
      <c r="E120" s="174"/>
      <c r="F120" s="174"/>
      <c r="G120" s="174"/>
      <c r="H120" s="175"/>
      <c r="I120" s="47" t="e">
        <f ca="1">IF(I119&lt;&gt;""," Completed","")</f>
        <v>#REF!</v>
      </c>
      <c r="J120" s="48" t="e">
        <f ca="1">IF(J118&lt;&gt;"","Completed","")</f>
        <v>#REF!</v>
      </c>
      <c r="S120"/>
    </row>
    <row r="121" spans="1:19" ht="15.75" hidden="1" customHeight="1" x14ac:dyDescent="0.35">
      <c r="A121" s="176" t="s">
        <v>47</v>
      </c>
      <c r="B121" s="177"/>
      <c r="C121" s="78" t="s">
        <v>134</v>
      </c>
      <c r="D121" s="78" t="s">
        <v>79</v>
      </c>
      <c r="E121" s="177" t="s">
        <v>81</v>
      </c>
      <c r="F121" s="177"/>
      <c r="G121" s="177" t="s">
        <v>80</v>
      </c>
      <c r="H121" s="178"/>
      <c r="I121" s="13" t="s">
        <v>136</v>
      </c>
      <c r="J121" s="28" t="e">
        <f ca="1">H119*25%</f>
        <v>#REF!</v>
      </c>
      <c r="S121"/>
    </row>
    <row r="122" spans="1:19" hidden="1" x14ac:dyDescent="0.35">
      <c r="A122" s="176" t="s">
        <v>123</v>
      </c>
      <c r="B122" s="177"/>
      <c r="C122" s="59" t="e">
        <f ca="1">J123</f>
        <v>#REF!</v>
      </c>
      <c r="D122" s="19" t="e">
        <f ca="1">((100/H119)*C122)/100</f>
        <v>#REF!</v>
      </c>
      <c r="E122" s="179" t="e">
        <f ca="1">(((C123/H119*10)+(40/(D119+F119+H119)*C124)+(7.5/(H119)*C125)+(7.5/(H119)*C126)+(10/H119*C127)+(10/H119*C128)+(5/H119*C129)+(5/H119*C130)+(5/H119*C131))/100)</f>
        <v>#REF!</v>
      </c>
      <c r="F122" s="180"/>
      <c r="G122" s="179" t="e">
        <f ca="1">((((C122/H119)*20)+((C123/H119)*25)+(30/(H119+F119+D119)*C124)+(5/H119*C125)+(5/H119*C126)+(5/H119*C127)+(5/H119*C128)+(0/H119*C129)+(0/H119*C130)+(5/H119*C131))/100)</f>
        <v>#REF!</v>
      </c>
      <c r="H122" s="185"/>
      <c r="I122" s="13" t="s">
        <v>97</v>
      </c>
      <c r="J122" s="29" t="e">
        <f ca="1">H119*50%</f>
        <v>#REF!</v>
      </c>
    </row>
    <row r="123" spans="1:19" hidden="1" x14ac:dyDescent="0.35">
      <c r="A123" s="176" t="s">
        <v>48</v>
      </c>
      <c r="B123" s="177"/>
      <c r="C123" s="78" t="e">
        <f ca="1">J131</f>
        <v>#REF!</v>
      </c>
      <c r="D123" s="19" t="e">
        <f ca="1">((100/H119)*C123)/100</f>
        <v>#REF!</v>
      </c>
      <c r="E123" s="181"/>
      <c r="F123" s="182"/>
      <c r="G123" s="181"/>
      <c r="H123" s="186"/>
      <c r="I123" s="13" t="s">
        <v>98</v>
      </c>
      <c r="J123" s="29" t="e">
        <f ca="1">H119</f>
        <v>#REF!</v>
      </c>
      <c r="S123"/>
    </row>
    <row r="124" spans="1:19" ht="15.75" hidden="1" customHeight="1" x14ac:dyDescent="0.35">
      <c r="A124" s="176" t="s">
        <v>124</v>
      </c>
      <c r="B124" s="177"/>
      <c r="C124" s="78">
        <v>0</v>
      </c>
      <c r="D124" s="19" t="e">
        <f ca="1">((100/(D119+F119+H119))*C124)/100</f>
        <v>#REF!</v>
      </c>
      <c r="E124" s="181"/>
      <c r="F124" s="182"/>
      <c r="G124" s="181"/>
      <c r="H124" s="186"/>
      <c r="I124" s="13" t="s">
        <v>99</v>
      </c>
      <c r="J124" s="30" t="e">
        <f ca="1">(IF(B119&gt;1,(H119/(B119+2)),H119/4))</f>
        <v>#REF!</v>
      </c>
      <c r="S124"/>
    </row>
    <row r="125" spans="1:19" ht="15.75" hidden="1" customHeight="1" x14ac:dyDescent="0.35">
      <c r="A125" s="176" t="s">
        <v>131</v>
      </c>
      <c r="B125" s="177" t="s">
        <v>125</v>
      </c>
      <c r="C125" s="78">
        <v>0</v>
      </c>
      <c r="D125" s="19" t="e">
        <f ca="1">((100/H119)*C125)/100</f>
        <v>#REF!</v>
      </c>
      <c r="E125" s="181"/>
      <c r="F125" s="182"/>
      <c r="G125" s="181"/>
      <c r="H125" s="186"/>
      <c r="I125" s="13" t="s">
        <v>100</v>
      </c>
      <c r="J125" s="30" t="e">
        <f ca="1">(IF(B119&gt;1,(H119/(B119+2)+J124),H119/4+J124))</f>
        <v>#REF!</v>
      </c>
    </row>
    <row r="126" spans="1:19" ht="15.75" hidden="1" customHeight="1" x14ac:dyDescent="0.35">
      <c r="A126" s="176" t="s">
        <v>132</v>
      </c>
      <c r="B126" s="177" t="s">
        <v>125</v>
      </c>
      <c r="C126" s="78">
        <v>0</v>
      </c>
      <c r="D126" s="19" t="e">
        <f ca="1">((100/H119)*C126)/100</f>
        <v>#REF!</v>
      </c>
      <c r="E126" s="181"/>
      <c r="F126" s="182"/>
      <c r="G126" s="181"/>
      <c r="H126" s="186"/>
      <c r="I126" s="13" t="s">
        <v>141</v>
      </c>
      <c r="J126" s="30">
        <f>(IF(B119&gt;1,(H119/(B119+2)+J125),0))</f>
        <v>0</v>
      </c>
    </row>
    <row r="127" spans="1:19" ht="15" hidden="1" customHeight="1" x14ac:dyDescent="0.35">
      <c r="A127" s="176" t="s">
        <v>130</v>
      </c>
      <c r="B127" s="177" t="s">
        <v>127</v>
      </c>
      <c r="C127" s="78">
        <v>0</v>
      </c>
      <c r="D127" s="19" t="e">
        <f ca="1">((100/(H119))*C127)/100</f>
        <v>#REF!</v>
      </c>
      <c r="E127" s="181"/>
      <c r="F127" s="182"/>
      <c r="G127" s="181"/>
      <c r="H127" s="186"/>
      <c r="I127" s="13" t="s">
        <v>138</v>
      </c>
      <c r="J127" s="30">
        <f>(IF(B119&gt;2,(H119/(B119+2)+J126),0))</f>
        <v>0</v>
      </c>
    </row>
    <row r="128" spans="1:19" ht="15.75" hidden="1" customHeight="1" x14ac:dyDescent="0.35">
      <c r="A128" s="176" t="s">
        <v>126</v>
      </c>
      <c r="B128" s="177" t="s">
        <v>126</v>
      </c>
      <c r="C128" s="78">
        <v>0</v>
      </c>
      <c r="D128" s="19" t="e">
        <f ca="1">((100/H119)*C128)/100</f>
        <v>#REF!</v>
      </c>
      <c r="E128" s="181"/>
      <c r="F128" s="182"/>
      <c r="G128" s="181"/>
      <c r="H128" s="186"/>
      <c r="I128" s="13" t="s">
        <v>139</v>
      </c>
      <c r="J128" s="31">
        <f>(IF(B119&gt;3,(H119/(B119+2)+J127),0))</f>
        <v>0</v>
      </c>
    </row>
    <row r="129" spans="1:22" ht="15.75" hidden="1" customHeight="1" x14ac:dyDescent="0.35">
      <c r="A129" s="176" t="s">
        <v>133</v>
      </c>
      <c r="B129" s="177"/>
      <c r="C129" s="78">
        <v>0</v>
      </c>
      <c r="D129" s="19" t="e">
        <f ca="1">((100/H119)*C129)/100</f>
        <v>#REF!</v>
      </c>
      <c r="E129" s="181"/>
      <c r="F129" s="182"/>
      <c r="G129" s="181"/>
      <c r="H129" s="186"/>
      <c r="I129" s="13" t="s">
        <v>140</v>
      </c>
      <c r="J129" s="30">
        <f>(IF(B119&gt;4,(H119/(B119+2)+J128),0))</f>
        <v>0</v>
      </c>
    </row>
    <row r="130" spans="1:22" ht="15.75" hidden="1" customHeight="1" x14ac:dyDescent="0.35">
      <c r="A130" s="176" t="s">
        <v>128</v>
      </c>
      <c r="B130" s="177" t="s">
        <v>128</v>
      </c>
      <c r="C130" s="78">
        <v>0</v>
      </c>
      <c r="D130" s="19" t="e">
        <f ca="1">((100/(H119))*C130)/100</f>
        <v>#REF!</v>
      </c>
      <c r="E130" s="181"/>
      <c r="F130" s="182"/>
      <c r="G130" s="181"/>
      <c r="H130" s="186"/>
      <c r="I130" s="13" t="s">
        <v>142</v>
      </c>
      <c r="J130" s="30" t="e">
        <f ca="1">(IF(B119=1,(H119/(B119+3)+J125),IF(B119=0,(H119/4+J125),IF(B119&gt;1,0))))</f>
        <v>#REF!</v>
      </c>
    </row>
    <row r="131" spans="1:22" ht="16" hidden="1" thickBot="1" x14ac:dyDescent="0.4">
      <c r="A131" s="160" t="s">
        <v>129</v>
      </c>
      <c r="B131" s="161"/>
      <c r="C131" s="77">
        <v>0</v>
      </c>
      <c r="D131" s="20" t="e">
        <f ca="1">((100/(H119))*C131)/100</f>
        <v>#REF!</v>
      </c>
      <c r="E131" s="183"/>
      <c r="F131" s="184"/>
      <c r="G131" s="183"/>
      <c r="H131" s="187"/>
      <c r="I131" s="15" t="s">
        <v>101</v>
      </c>
      <c r="J131" s="32" t="e">
        <f ca="1">(IF(B119&gt;1.5,(H119/(B119+2)+J125+MAX(0,J126-J125)+MAX(0,J127-J126)+MAX(0,J128-J127)+MAX(0,J129-J128)+MAX(0,J130-J129)),IF(B119=1,(H119/(B119+3)+J130),IF(B119=0,H119/4+J130))))</f>
        <v>#REF!</v>
      </c>
    </row>
    <row r="132" spans="1:22" x14ac:dyDescent="0.35">
      <c r="A132" s="217" t="s">
        <v>152</v>
      </c>
      <c r="B132" s="217"/>
      <c r="C132" s="217"/>
      <c r="D132" s="217"/>
      <c r="E132" s="217"/>
      <c r="F132" s="289" t="s">
        <v>156</v>
      </c>
      <c r="G132" s="289"/>
      <c r="H132" s="289"/>
      <c r="R132" t="s">
        <v>250</v>
      </c>
      <c r="S132" t="s">
        <v>168</v>
      </c>
      <c r="T132" t="s">
        <v>177</v>
      </c>
      <c r="U132" t="s">
        <v>191</v>
      </c>
      <c r="V132" t="s">
        <v>186</v>
      </c>
    </row>
    <row r="133" spans="1:22" x14ac:dyDescent="0.35">
      <c r="A133" s="203" t="s">
        <v>154</v>
      </c>
      <c r="B133" s="203"/>
      <c r="C133" s="203"/>
      <c r="D133" s="203"/>
      <c r="E133" s="203"/>
      <c r="F133" s="218">
        <v>7000</v>
      </c>
      <c r="G133" s="218"/>
      <c r="H133" s="218"/>
      <c r="I133" s="21" t="s">
        <v>438</v>
      </c>
      <c r="R133"/>
      <c r="S133">
        <v>800000</v>
      </c>
      <c r="T133">
        <v>150000</v>
      </c>
      <c r="U133">
        <v>100000</v>
      </c>
      <c r="V133">
        <v>100000</v>
      </c>
    </row>
    <row r="134" spans="1:22" x14ac:dyDescent="0.35">
      <c r="A134" s="203" t="s">
        <v>153</v>
      </c>
      <c r="B134" s="203"/>
      <c r="C134" s="203"/>
      <c r="D134" s="203"/>
      <c r="E134" s="203"/>
      <c r="F134" s="218">
        <v>13000</v>
      </c>
      <c r="G134" s="218"/>
      <c r="H134" s="218"/>
      <c r="R134"/>
      <c r="S134">
        <v>900000</v>
      </c>
      <c r="T134">
        <v>200000</v>
      </c>
      <c r="U134">
        <v>150000</v>
      </c>
      <c r="V134">
        <v>150000</v>
      </c>
    </row>
    <row r="135" spans="1:22" x14ac:dyDescent="0.35">
      <c r="A135" s="203" t="s">
        <v>155</v>
      </c>
      <c r="B135" s="203"/>
      <c r="C135" s="203"/>
      <c r="D135" s="203"/>
      <c r="E135" s="203"/>
      <c r="F135" s="218">
        <v>9000</v>
      </c>
      <c r="G135" s="218"/>
      <c r="H135" s="218"/>
      <c r="R135"/>
      <c r="S135">
        <v>1000000</v>
      </c>
      <c r="T135">
        <v>250000</v>
      </c>
      <c r="U135">
        <v>200000</v>
      </c>
      <c r="V135">
        <v>200000</v>
      </c>
    </row>
    <row r="136" spans="1:22" s="33" customFormat="1" hidden="1" x14ac:dyDescent="0.35">
      <c r="A136" s="203" t="s">
        <v>171</v>
      </c>
      <c r="B136" s="203"/>
      <c r="C136" s="203"/>
      <c r="D136" s="203"/>
      <c r="E136" s="203"/>
      <c r="F136" s="218"/>
      <c r="G136" s="218"/>
      <c r="H136" s="218"/>
      <c r="R136"/>
      <c r="S136">
        <v>1100000</v>
      </c>
      <c r="T136">
        <v>300000</v>
      </c>
      <c r="U136">
        <v>250000</v>
      </c>
      <c r="V136" s="23">
        <v>250000</v>
      </c>
    </row>
    <row r="137" spans="1:22" s="33" customFormat="1" hidden="1" x14ac:dyDescent="0.35">
      <c r="A137" s="203" t="s">
        <v>91</v>
      </c>
      <c r="B137" s="203"/>
      <c r="C137" s="203"/>
      <c r="D137" s="203"/>
      <c r="E137" s="203"/>
      <c r="F137" s="218"/>
      <c r="G137" s="218"/>
      <c r="H137" s="218"/>
      <c r="R137"/>
      <c r="S137">
        <v>1200000</v>
      </c>
      <c r="T137">
        <v>350000</v>
      </c>
      <c r="U137">
        <v>300000</v>
      </c>
      <c r="V137">
        <v>300000</v>
      </c>
    </row>
    <row r="138" spans="1:22" s="33" customFormat="1" x14ac:dyDescent="0.35">
      <c r="A138" s="203" t="s">
        <v>439</v>
      </c>
      <c r="B138" s="203"/>
      <c r="C138" s="203"/>
      <c r="D138" s="203"/>
      <c r="E138" s="203"/>
      <c r="F138" s="218">
        <v>300000</v>
      </c>
      <c r="G138" s="218"/>
      <c r="H138" s="218"/>
      <c r="R138"/>
      <c r="S138">
        <v>1300000</v>
      </c>
      <c r="T138">
        <v>400000</v>
      </c>
      <c r="U138">
        <v>350000</v>
      </c>
      <c r="V138" s="23">
        <v>400000</v>
      </c>
    </row>
    <row r="139" spans="1:22" s="33" customFormat="1" hidden="1" x14ac:dyDescent="0.35">
      <c r="A139" s="203" t="s">
        <v>92</v>
      </c>
      <c r="B139" s="203"/>
      <c r="C139" s="203"/>
      <c r="D139" s="203"/>
      <c r="E139" s="203"/>
      <c r="F139" s="218"/>
      <c r="G139" s="218"/>
      <c r="H139" s="218"/>
      <c r="R139"/>
      <c r="S139">
        <v>1300000</v>
      </c>
      <c r="T139">
        <v>400000</v>
      </c>
      <c r="U139">
        <v>350000</v>
      </c>
      <c r="V139" s="23">
        <v>400000</v>
      </c>
    </row>
    <row r="140" spans="1:22" s="33" customFormat="1" hidden="1" x14ac:dyDescent="0.35">
      <c r="A140" s="203" t="s">
        <v>93</v>
      </c>
      <c r="B140" s="203"/>
      <c r="C140" s="203"/>
      <c r="D140" s="203"/>
      <c r="E140" s="203"/>
      <c r="F140" s="218"/>
      <c r="G140" s="218"/>
      <c r="H140" s="218"/>
      <c r="R140"/>
      <c r="S140">
        <v>1400000</v>
      </c>
      <c r="T140">
        <v>500000</v>
      </c>
      <c r="U140">
        <v>400000</v>
      </c>
      <c r="V140"/>
    </row>
    <row r="141" spans="1:22" s="33" customFormat="1" hidden="1" x14ac:dyDescent="0.35">
      <c r="A141" s="203" t="s">
        <v>94</v>
      </c>
      <c r="B141" s="203"/>
      <c r="C141" s="203"/>
      <c r="D141" s="203"/>
      <c r="E141" s="203"/>
      <c r="F141" s="218"/>
      <c r="G141" s="218"/>
      <c r="H141" s="218"/>
      <c r="R141"/>
      <c r="S141">
        <v>1500000</v>
      </c>
      <c r="T141">
        <v>600000</v>
      </c>
      <c r="U141">
        <v>500000</v>
      </c>
      <c r="V141" s="23"/>
    </row>
    <row r="142" spans="1:22" s="33" customFormat="1" hidden="1" x14ac:dyDescent="0.35">
      <c r="A142" s="203" t="s">
        <v>95</v>
      </c>
      <c r="B142" s="203"/>
      <c r="C142" s="203"/>
      <c r="D142" s="203"/>
      <c r="E142" s="203"/>
      <c r="F142" s="218"/>
      <c r="G142" s="218"/>
      <c r="H142" s="218"/>
      <c r="R142"/>
      <c r="S142">
        <v>1600000</v>
      </c>
      <c r="T142">
        <v>700000</v>
      </c>
      <c r="U142">
        <v>600000</v>
      </c>
      <c r="V142"/>
    </row>
    <row r="143" spans="1:22" s="33" customFormat="1" hidden="1" x14ac:dyDescent="0.35">
      <c r="A143" s="203" t="s">
        <v>96</v>
      </c>
      <c r="B143" s="203"/>
      <c r="C143" s="203"/>
      <c r="D143" s="203"/>
      <c r="E143" s="203"/>
      <c r="F143" s="218"/>
      <c r="G143" s="218"/>
      <c r="H143" s="218"/>
      <c r="R143"/>
      <c r="S143">
        <v>1700000</v>
      </c>
      <c r="T143">
        <v>800000</v>
      </c>
      <c r="U143"/>
      <c r="V143" s="23"/>
    </row>
    <row r="144" spans="1:22" x14ac:dyDescent="0.35">
      <c r="A144" s="203" t="s">
        <v>49</v>
      </c>
      <c r="B144" s="203"/>
      <c r="C144" s="203"/>
      <c r="D144" s="203"/>
      <c r="E144" s="203"/>
      <c r="F144" s="218">
        <v>300000</v>
      </c>
      <c r="G144" s="218"/>
      <c r="H144" s="218"/>
      <c r="R144"/>
      <c r="S144">
        <v>1800000</v>
      </c>
      <c r="T144">
        <v>900000</v>
      </c>
      <c r="U144"/>
    </row>
    <row r="145" spans="1:22" s="34" customFormat="1" x14ac:dyDescent="0.35">
      <c r="A145" s="173" t="s">
        <v>50</v>
      </c>
      <c r="B145" s="173"/>
      <c r="C145" s="173"/>
      <c r="D145" s="173"/>
      <c r="E145" s="173"/>
      <c r="F145" s="218">
        <f>F133*0.8</f>
        <v>5600</v>
      </c>
      <c r="G145" s="218"/>
      <c r="H145" s="218"/>
      <c r="R145" s="21"/>
      <c r="S145" s="21"/>
      <c r="T145">
        <v>1000000</v>
      </c>
      <c r="U145"/>
      <c r="V145" s="21"/>
    </row>
    <row r="146" spans="1:22" s="35" customFormat="1" ht="15.75" customHeight="1" x14ac:dyDescent="0.35">
      <c r="A146" s="227" t="s">
        <v>71</v>
      </c>
      <c r="B146" s="227"/>
      <c r="C146" s="227"/>
      <c r="D146" s="227"/>
      <c r="E146" s="227"/>
      <c r="F146" s="227"/>
      <c r="G146" s="227"/>
      <c r="H146" s="227"/>
      <c r="R146"/>
      <c r="S146" s="21"/>
      <c r="T146"/>
      <c r="U146"/>
      <c r="V146" s="21"/>
    </row>
    <row r="147" spans="1:22" s="35" customFormat="1" ht="15.75" customHeight="1" x14ac:dyDescent="0.35">
      <c r="A147" s="196" t="s">
        <v>51</v>
      </c>
      <c r="B147" s="196"/>
      <c r="C147" s="212" t="s">
        <v>74</v>
      </c>
      <c r="D147" s="212"/>
      <c r="E147" s="210" t="s">
        <v>52</v>
      </c>
      <c r="F147" s="210"/>
      <c r="G147" s="196" t="s">
        <v>53</v>
      </c>
      <c r="H147" s="196"/>
      <c r="R147"/>
      <c r="S147" s="21"/>
      <c r="T147"/>
      <c r="U147" s="21"/>
      <c r="V147" s="21"/>
    </row>
    <row r="148" spans="1:22" s="35" customFormat="1" x14ac:dyDescent="0.35">
      <c r="A148" s="213" t="s">
        <v>393</v>
      </c>
      <c r="B148" s="125" t="s">
        <v>404</v>
      </c>
      <c r="C148" s="193">
        <f>COUNT(D163:D169)</f>
        <v>7</v>
      </c>
      <c r="D148" s="194"/>
      <c r="E148" s="193">
        <f t="shared" ref="E148" si="0">SUM(F163:F169)</f>
        <v>3773.1587399999999</v>
      </c>
      <c r="F148" s="193"/>
      <c r="G148" s="193">
        <f t="shared" ref="G148" si="1">SUM(H163:H169)</f>
        <v>5848.3960469999993</v>
      </c>
      <c r="H148" s="193"/>
      <c r="R148"/>
      <c r="S148" s="21"/>
      <c r="T148"/>
      <c r="U148" s="21"/>
      <c r="V148" s="21"/>
    </row>
    <row r="149" spans="1:22" s="35" customFormat="1" x14ac:dyDescent="0.35">
      <c r="A149" s="213"/>
      <c r="B149" s="125" t="s">
        <v>394</v>
      </c>
      <c r="C149" s="193">
        <f>COUNT(D171:D173)</f>
        <v>3</v>
      </c>
      <c r="D149" s="194"/>
      <c r="E149" s="193">
        <f t="shared" ref="E149" si="2">SUM(F171:F173)</f>
        <v>1564.0092</v>
      </c>
      <c r="F149" s="194"/>
      <c r="G149" s="193">
        <f t="shared" ref="G149" si="3">SUM(H171:H173)</f>
        <v>2424.2142599999997</v>
      </c>
      <c r="H149" s="194"/>
      <c r="R149"/>
      <c r="S149" s="21"/>
      <c r="T149"/>
      <c r="U149" s="21"/>
      <c r="V149" s="21"/>
    </row>
    <row r="150" spans="1:22" s="35" customFormat="1" x14ac:dyDescent="0.35">
      <c r="A150" s="208" t="s">
        <v>145</v>
      </c>
      <c r="B150" s="208"/>
      <c r="C150" s="211">
        <f>SUM(C148:D149)</f>
        <v>10</v>
      </c>
      <c r="D150" s="212"/>
      <c r="E150" s="209">
        <f>SUM(E148:F149)</f>
        <v>5337.1679399999994</v>
      </c>
      <c r="F150" s="210"/>
      <c r="G150" s="196">
        <f>SUM(G148:H149)</f>
        <v>8272.610306999999</v>
      </c>
      <c r="H150" s="196"/>
      <c r="R150"/>
      <c r="S150" s="21"/>
      <c r="T150"/>
      <c r="U150" s="21"/>
      <c r="V150" s="21"/>
    </row>
    <row r="151" spans="1:22" s="35" customFormat="1" x14ac:dyDescent="0.35">
      <c r="A151" s="208" t="s">
        <v>66</v>
      </c>
      <c r="B151" s="208"/>
      <c r="C151" s="208"/>
      <c r="D151" s="208"/>
      <c r="E151" s="208"/>
      <c r="F151" s="208"/>
      <c r="G151" s="208"/>
      <c r="H151" s="208"/>
      <c r="T151"/>
    </row>
    <row r="152" spans="1:22" s="35" customFormat="1" ht="15.75" customHeight="1" x14ac:dyDescent="0.35">
      <c r="A152" s="196" t="s">
        <v>51</v>
      </c>
      <c r="B152" s="196"/>
      <c r="C152" s="212" t="s">
        <v>74</v>
      </c>
      <c r="D152" s="212"/>
      <c r="E152" s="210" t="s">
        <v>52</v>
      </c>
      <c r="F152" s="210"/>
      <c r="G152" s="196" t="s">
        <v>53</v>
      </c>
      <c r="H152" s="196"/>
      <c r="T152"/>
    </row>
    <row r="153" spans="1:22" s="35" customFormat="1" x14ac:dyDescent="0.35">
      <c r="A153" s="213" t="s">
        <v>393</v>
      </c>
      <c r="B153" s="213"/>
      <c r="C153" s="193">
        <f>COUNT(D180:D181)+COUNT(D184:D195)+COUNT(D197:D208)*20+COUNT(D210:D215,D217:D221)*4</f>
        <v>298</v>
      </c>
      <c r="D153" s="193"/>
      <c r="E153" s="193">
        <f>SUM(F180:F181)+SUM(F184:F195)+SUM(F197:F208)*20+SUM(F210:F215,F217:F221)*4</f>
        <v>138126.70497599998</v>
      </c>
      <c r="F153" s="193"/>
      <c r="G153" s="193">
        <f>SUM(H180:H181)+SUM(H184:H195)+SUM(H197:H208)*20+SUM(H210:H215,H217:H221)*4</f>
        <v>207250.33586400002</v>
      </c>
      <c r="H153" s="193"/>
      <c r="T153"/>
    </row>
    <row r="154" spans="1:22" s="35" customFormat="1" x14ac:dyDescent="0.35">
      <c r="A154" s="213" t="s">
        <v>400</v>
      </c>
      <c r="B154" s="213"/>
      <c r="C154" s="193">
        <f>COUNT(D226:D234)+COUNT(D236:D246)*17+COUNT(D248:D249,D251:D258)*4</f>
        <v>236</v>
      </c>
      <c r="D154" s="193"/>
      <c r="E154" s="193">
        <f t="shared" ref="E154" si="4">SUM(F226:F234)+SUM(F236:F246)*17+SUM(F248:F249,F251:F258)*4</f>
        <v>75904.283519999983</v>
      </c>
      <c r="F154" s="193"/>
      <c r="G154" s="193">
        <f t="shared" ref="G154" si="5">SUM(H226:H234)+SUM(H236:H246)*17+SUM(H248:H249,H251:H258)*4</f>
        <v>113856.42527999994</v>
      </c>
      <c r="H154" s="193"/>
      <c r="T154"/>
    </row>
    <row r="155" spans="1:22" s="35" customFormat="1" x14ac:dyDescent="0.35">
      <c r="A155" s="208" t="s">
        <v>145</v>
      </c>
      <c r="B155" s="208"/>
      <c r="C155" s="211">
        <f>SUM(C153:D154)</f>
        <v>534</v>
      </c>
      <c r="D155" s="212"/>
      <c r="E155" s="209">
        <f>SUM(E153:F154)</f>
        <v>214030.98849599995</v>
      </c>
      <c r="F155" s="210"/>
      <c r="G155" s="196">
        <f>SUM(G153:H154)</f>
        <v>321106.76114399999</v>
      </c>
      <c r="H155" s="196"/>
      <c r="T155"/>
    </row>
    <row r="156" spans="1:22" s="35" customFormat="1" x14ac:dyDescent="0.35">
      <c r="A156" s="208" t="s">
        <v>162</v>
      </c>
      <c r="B156" s="208"/>
      <c r="C156" s="212">
        <f>C150+C155</f>
        <v>544</v>
      </c>
      <c r="D156" s="212"/>
      <c r="E156" s="209">
        <f>SUM(E153:F155)</f>
        <v>428061.97699199989</v>
      </c>
      <c r="F156" s="210"/>
      <c r="G156" s="196">
        <f>G150+G155</f>
        <v>329379.37145099998</v>
      </c>
      <c r="H156" s="196"/>
      <c r="T156"/>
    </row>
    <row r="157" spans="1:22" s="34" customFormat="1" x14ac:dyDescent="0.35">
      <c r="A157" s="220" t="s">
        <v>351</v>
      </c>
      <c r="B157" s="220"/>
      <c r="C157" s="220"/>
      <c r="D157" s="220"/>
      <c r="E157" s="220"/>
      <c r="F157" s="220"/>
      <c r="G157" s="220"/>
      <c r="H157" s="220"/>
      <c r="T157" s="35"/>
    </row>
    <row r="158" spans="1:22" x14ac:dyDescent="0.35">
      <c r="A158" s="239" t="s">
        <v>170</v>
      </c>
      <c r="B158" s="239"/>
      <c r="C158" s="239"/>
      <c r="D158" s="239"/>
      <c r="E158" s="239"/>
      <c r="F158" s="239"/>
      <c r="G158" s="239"/>
      <c r="H158" s="239"/>
      <c r="T158" s="35"/>
    </row>
    <row r="159" spans="1:22" ht="47.25" customHeight="1" x14ac:dyDescent="0.35">
      <c r="A159" s="162" t="s">
        <v>417</v>
      </c>
      <c r="B159" s="162" t="s">
        <v>173</v>
      </c>
      <c r="C159" s="162" t="s">
        <v>54</v>
      </c>
      <c r="D159" s="162" t="s">
        <v>229</v>
      </c>
      <c r="E159" s="195" t="s">
        <v>151</v>
      </c>
      <c r="F159" s="162" t="s">
        <v>55</v>
      </c>
      <c r="G159" s="195" t="s">
        <v>56</v>
      </c>
      <c r="H159" s="134" t="s">
        <v>144</v>
      </c>
      <c r="T159" s="35"/>
    </row>
    <row r="160" spans="1:22" s="37" customFormat="1" x14ac:dyDescent="0.35">
      <c r="A160" s="162"/>
      <c r="B160" s="162"/>
      <c r="C160" s="162"/>
      <c r="D160" s="162"/>
      <c r="E160" s="195"/>
      <c r="F160" s="162"/>
      <c r="G160" s="195"/>
      <c r="H160" s="132">
        <v>0.55000000000000004</v>
      </c>
      <c r="T160" s="35"/>
    </row>
    <row r="161" spans="1:20" s="101" customFormat="1" ht="15.75" customHeight="1" x14ac:dyDescent="0.35">
      <c r="A161" s="231" t="s">
        <v>393</v>
      </c>
      <c r="B161" s="232"/>
      <c r="C161" s="232"/>
      <c r="D161" s="232"/>
      <c r="E161" s="232"/>
      <c r="F161" s="232"/>
      <c r="G161" s="232"/>
      <c r="H161" s="233"/>
      <c r="J161" s="36"/>
      <c r="T161" s="35"/>
    </row>
    <row r="162" spans="1:20" s="101" customFormat="1" ht="15.75" customHeight="1" x14ac:dyDescent="0.35">
      <c r="A162" s="231" t="s">
        <v>392</v>
      </c>
      <c r="B162" s="232"/>
      <c r="C162" s="232"/>
      <c r="D162" s="232"/>
      <c r="E162" s="232"/>
      <c r="F162" s="232"/>
      <c r="G162" s="232"/>
      <c r="H162" s="233"/>
      <c r="J162" s="36"/>
      <c r="T162" s="35"/>
    </row>
    <row r="163" spans="1:20" s="37" customFormat="1" ht="15.75" customHeight="1" x14ac:dyDescent="0.35">
      <c r="A163" s="215">
        <v>1</v>
      </c>
      <c r="B163" s="216"/>
      <c r="C163" s="114" t="s">
        <v>391</v>
      </c>
      <c r="D163" s="115">
        <f>(35.3)*(10.764)</f>
        <v>379.96919999999994</v>
      </c>
      <c r="E163" s="115">
        <f>(5.6*3.1)*(10.764)</f>
        <v>186.86303999999998</v>
      </c>
      <c r="F163" s="114">
        <f t="shared" ref="F163:F169" si="6">D163+(IF(E163&lt;201,E163,IF(E163&lt;301,E163/2,E163/3)))</f>
        <v>566.83223999999996</v>
      </c>
      <c r="G163" s="116">
        <v>0</v>
      </c>
      <c r="H163" s="114">
        <f t="shared" ref="H163:H169" si="7">(F163+(IF(G163&lt;101,G163,IF(G163&lt;201,G163/2,IF(G163&lt;=301,G163/3,G163/4)))))*(($H$160)+1)</f>
        <v>878.58997199999999</v>
      </c>
      <c r="I163" s="106">
        <f>5.6*4.22+4.25*1.95+1.2*1.8</f>
        <v>34.079499999999996</v>
      </c>
      <c r="L163" s="150"/>
      <c r="M163" s="150"/>
      <c r="N163" s="36"/>
      <c r="T163" s="35"/>
    </row>
    <row r="164" spans="1:20" s="37" customFormat="1" ht="15.75" customHeight="1" x14ac:dyDescent="0.35">
      <c r="A164" s="215">
        <v>2</v>
      </c>
      <c r="B164" s="216"/>
      <c r="C164" s="114" t="s">
        <v>391</v>
      </c>
      <c r="D164" s="115">
        <f>(39.43)*(10.764)</f>
        <v>424.42451999999997</v>
      </c>
      <c r="E164" s="115">
        <f>(3.1*6.25)*(10.764)</f>
        <v>208.55249999999998</v>
      </c>
      <c r="F164" s="114">
        <f t="shared" si="6"/>
        <v>528.70076999999992</v>
      </c>
      <c r="G164" s="114">
        <v>0</v>
      </c>
      <c r="H164" s="114">
        <f t="shared" si="7"/>
        <v>819.4861934999999</v>
      </c>
      <c r="I164" s="36"/>
      <c r="L164" s="150"/>
      <c r="M164" s="150"/>
      <c r="N164" s="36"/>
      <c r="T164" s="34"/>
    </row>
    <row r="165" spans="1:20" s="37" customFormat="1" ht="15.75" customHeight="1" x14ac:dyDescent="0.35">
      <c r="A165" s="215">
        <v>3</v>
      </c>
      <c r="B165" s="216"/>
      <c r="C165" s="114" t="s">
        <v>391</v>
      </c>
      <c r="D165" s="115">
        <f>(31.85)*(10.764)</f>
        <v>342.83339999999998</v>
      </c>
      <c r="E165" s="115">
        <f>(6.25*3.1)*(10.764)</f>
        <v>208.55249999999998</v>
      </c>
      <c r="F165" s="114">
        <f t="shared" si="6"/>
        <v>447.10964999999999</v>
      </c>
      <c r="G165" s="114">
        <v>0</v>
      </c>
      <c r="H165" s="114">
        <f t="shared" si="7"/>
        <v>693.01995750000003</v>
      </c>
      <c r="I165" s="36"/>
      <c r="L165" s="150"/>
      <c r="M165" s="150"/>
      <c r="N165" s="36"/>
      <c r="T165" s="21"/>
    </row>
    <row r="166" spans="1:20" s="37" customFormat="1" ht="15.75" customHeight="1" x14ac:dyDescent="0.35">
      <c r="A166" s="215">
        <v>4</v>
      </c>
      <c r="B166" s="216"/>
      <c r="C166" s="114" t="s">
        <v>391</v>
      </c>
      <c r="D166" s="115">
        <f>(39.99)*(10.764)</f>
        <v>430.45236</v>
      </c>
      <c r="E166" s="115">
        <f>(4.82*4)*(10.764)</f>
        <v>207.52992</v>
      </c>
      <c r="F166" s="114">
        <f t="shared" si="6"/>
        <v>534.21731999999997</v>
      </c>
      <c r="G166" s="114">
        <v>0</v>
      </c>
      <c r="H166" s="114">
        <f t="shared" si="7"/>
        <v>828.03684599999997</v>
      </c>
      <c r="I166" s="36"/>
      <c r="L166" s="150"/>
      <c r="M166" s="150"/>
      <c r="N166" s="36"/>
      <c r="T166" s="21"/>
    </row>
    <row r="167" spans="1:20" s="101" customFormat="1" ht="15.75" customHeight="1" x14ac:dyDescent="0.35">
      <c r="A167" s="215">
        <v>5</v>
      </c>
      <c r="B167" s="216"/>
      <c r="C167" s="114" t="s">
        <v>391</v>
      </c>
      <c r="D167" s="115">
        <f>(25.61)*(10.764)</f>
        <v>275.66603999999995</v>
      </c>
      <c r="E167" s="115">
        <f>(3.08*4)*(10.764)</f>
        <v>132.61248000000001</v>
      </c>
      <c r="F167" s="114">
        <f t="shared" si="6"/>
        <v>408.27851999999996</v>
      </c>
      <c r="G167" s="116">
        <v>0</v>
      </c>
      <c r="H167" s="114">
        <f t="shared" si="7"/>
        <v>632.83170599999994</v>
      </c>
      <c r="I167" s="107">
        <f>3.05*6.28+1.73*1.95+1.2*1.8</f>
        <v>24.6875</v>
      </c>
      <c r="L167" s="150"/>
      <c r="M167" s="150"/>
      <c r="N167" s="36"/>
      <c r="T167" s="35"/>
    </row>
    <row r="168" spans="1:20" s="101" customFormat="1" ht="15.75" customHeight="1" x14ac:dyDescent="0.35">
      <c r="A168" s="215">
        <v>6</v>
      </c>
      <c r="B168" s="216"/>
      <c r="C168" s="114" t="s">
        <v>391</v>
      </c>
      <c r="D168" s="115">
        <f>(52.27)*(10.764)</f>
        <v>562.63427999999999</v>
      </c>
      <c r="E168" s="115">
        <f>(6.25*4)*(10.764)</f>
        <v>269.09999999999997</v>
      </c>
      <c r="F168" s="114">
        <f t="shared" si="6"/>
        <v>697.18427999999994</v>
      </c>
      <c r="G168" s="114">
        <v>0</v>
      </c>
      <c r="H168" s="114">
        <f t="shared" si="7"/>
        <v>1080.635634</v>
      </c>
      <c r="I168" s="36"/>
      <c r="L168" s="150"/>
      <c r="M168" s="150"/>
      <c r="N168" s="36"/>
      <c r="T168" s="34"/>
    </row>
    <row r="169" spans="1:20" s="101" customFormat="1" ht="15.75" customHeight="1" x14ac:dyDescent="0.35">
      <c r="A169" s="215">
        <v>7</v>
      </c>
      <c r="B169" s="216"/>
      <c r="C169" s="114" t="s">
        <v>391</v>
      </c>
      <c r="D169" s="115">
        <f>43.69*(10.764)</f>
        <v>470.27915999999993</v>
      </c>
      <c r="E169" s="115">
        <f>(4*5.6)*(10.764)</f>
        <v>241.11359999999996</v>
      </c>
      <c r="F169" s="114">
        <f t="shared" si="6"/>
        <v>590.83595999999989</v>
      </c>
      <c r="G169" s="114">
        <v>0</v>
      </c>
      <c r="H169" s="114">
        <f t="shared" si="7"/>
        <v>915.7957379999998</v>
      </c>
      <c r="I169" s="36"/>
      <c r="L169" s="150"/>
      <c r="M169" s="150"/>
      <c r="N169" s="36"/>
      <c r="T169" s="21"/>
    </row>
    <row r="170" spans="1:20" s="101" customFormat="1" ht="15.75" customHeight="1" x14ac:dyDescent="0.35">
      <c r="A170" s="157" t="s">
        <v>419</v>
      </c>
      <c r="B170" s="158"/>
      <c r="C170" s="158"/>
      <c r="D170" s="158"/>
      <c r="E170" s="158"/>
      <c r="F170" s="158"/>
      <c r="G170" s="158"/>
      <c r="H170" s="159"/>
      <c r="J170" s="36"/>
      <c r="T170" s="35"/>
    </row>
    <row r="171" spans="1:20" s="101" customFormat="1" ht="15.75" customHeight="1" x14ac:dyDescent="0.35">
      <c r="A171" s="153">
        <v>1</v>
      </c>
      <c r="B171" s="154"/>
      <c r="C171" s="102" t="s">
        <v>394</v>
      </c>
      <c r="D171" s="112">
        <f>(72.61)*(10.764)</f>
        <v>781.57403999999997</v>
      </c>
      <c r="E171" s="112">
        <v>0</v>
      </c>
      <c r="F171" s="102">
        <f>D171+(IF(E171&lt;201,E171,IF(E171&lt;301,E171/2,E171/3)))</f>
        <v>781.57403999999997</v>
      </c>
      <c r="G171" s="60">
        <v>0</v>
      </c>
      <c r="H171" s="102">
        <f>(F171+(IF(G171&lt;101,G171,IF(G171&lt;201,G171/2,IF(G171&lt;=301,G171/3,G171/4)))))*(($H$160)+1)</f>
        <v>1211.439762</v>
      </c>
      <c r="I171" s="106">
        <f>10.38*6.18+1.35*4.22+1.2*1.8</f>
        <v>72.005399999999995</v>
      </c>
      <c r="L171" s="150"/>
      <c r="M171" s="150"/>
      <c r="N171" s="36"/>
      <c r="T171" s="35"/>
    </row>
    <row r="172" spans="1:20" s="101" customFormat="1" ht="15.75" customHeight="1" x14ac:dyDescent="0.35">
      <c r="A172" s="153">
        <v>2</v>
      </c>
      <c r="B172" s="154"/>
      <c r="C172" s="102" t="s">
        <v>394</v>
      </c>
      <c r="D172" s="112">
        <f>(38.77)*(10.764)</f>
        <v>417.32028000000003</v>
      </c>
      <c r="E172" s="112">
        <v>0</v>
      </c>
      <c r="F172" s="102">
        <f>D172+(IF(E172&lt;201,E172,IF(E172&lt;301,E172/2,E172/3)))</f>
        <v>417.32028000000003</v>
      </c>
      <c r="G172" s="102">
        <v>0</v>
      </c>
      <c r="H172" s="102">
        <f>(F172+(IF(G172&lt;101,G172,IF(G172&lt;201,G172/2,IF(G172&lt;=301,G172/3,G172/4)))))*(($H$160)+1)</f>
        <v>646.84643400000004</v>
      </c>
      <c r="I172" s="106">
        <f>4.9*6.18+1.35*4.22+1.2*1.8</f>
        <v>38.138999999999996</v>
      </c>
      <c r="L172" s="150"/>
      <c r="M172" s="150"/>
      <c r="N172" s="36"/>
      <c r="T172" s="34"/>
    </row>
    <row r="173" spans="1:20" s="101" customFormat="1" ht="15.75" customHeight="1" x14ac:dyDescent="0.35">
      <c r="A173" s="153">
        <v>3</v>
      </c>
      <c r="B173" s="154"/>
      <c r="C173" s="102" t="s">
        <v>394</v>
      </c>
      <c r="D173" s="112">
        <f>(33.92)*(10.764)</f>
        <v>365.11487999999997</v>
      </c>
      <c r="E173" s="112">
        <v>0</v>
      </c>
      <c r="F173" s="102">
        <f>D173+(IF(E173&lt;201,E173,IF(E173&lt;301,E173/2,E173/3)))</f>
        <v>365.11487999999997</v>
      </c>
      <c r="G173" s="102">
        <v>0</v>
      </c>
      <c r="H173" s="102">
        <f>(F173+(IF(G173&lt;101,G173,IF(G173&lt;201,G173/2,IF(G173&lt;=301,G173/3,G173/4)))))*(($H$160)+1)</f>
        <v>565.92806399999995</v>
      </c>
      <c r="I173" s="36"/>
      <c r="L173" s="150"/>
      <c r="M173" s="150"/>
      <c r="N173" s="36"/>
      <c r="T173" s="21"/>
    </row>
    <row r="174" spans="1:20" s="109" customFormat="1" ht="15.75" customHeight="1" x14ac:dyDescent="0.35">
      <c r="A174" s="153" t="s">
        <v>420</v>
      </c>
      <c r="B174" s="154"/>
      <c r="C174" s="153" t="s">
        <v>421</v>
      </c>
      <c r="D174" s="156"/>
      <c r="E174" s="156"/>
      <c r="F174" s="156"/>
      <c r="G174" s="154"/>
      <c r="H174" s="110" t="s">
        <v>420</v>
      </c>
      <c r="I174" s="36"/>
      <c r="N174" s="36"/>
      <c r="T174" s="21"/>
    </row>
    <row r="175" spans="1:20" s="37" customFormat="1" x14ac:dyDescent="0.35">
      <c r="A175" s="152"/>
      <c r="B175" s="152"/>
      <c r="C175" s="152"/>
      <c r="D175" s="152"/>
      <c r="E175" s="152"/>
      <c r="F175" s="152"/>
      <c r="G175" s="152"/>
      <c r="H175" s="152"/>
      <c r="I175" s="36"/>
      <c r="N175" s="36"/>
    </row>
    <row r="176" spans="1:20" ht="47.25" customHeight="1" x14ac:dyDescent="0.35">
      <c r="A176" s="162" t="s">
        <v>418</v>
      </c>
      <c r="B176" s="162" t="s">
        <v>174</v>
      </c>
      <c r="C176" s="162" t="s">
        <v>54</v>
      </c>
      <c r="D176" s="162" t="s">
        <v>372</v>
      </c>
      <c r="E176" s="162" t="s">
        <v>406</v>
      </c>
      <c r="F176" s="162" t="s">
        <v>55</v>
      </c>
      <c r="G176" s="195" t="s">
        <v>56</v>
      </c>
      <c r="H176" s="131" t="s">
        <v>144</v>
      </c>
      <c r="I176" s="117" t="s">
        <v>431</v>
      </c>
      <c r="T176" s="37"/>
    </row>
    <row r="177" spans="1:16384" s="37" customFormat="1" x14ac:dyDescent="0.35">
      <c r="A177" s="162"/>
      <c r="B177" s="162"/>
      <c r="C177" s="162"/>
      <c r="D177" s="162"/>
      <c r="E177" s="162"/>
      <c r="F177" s="162"/>
      <c r="G177" s="195"/>
      <c r="H177" s="132">
        <v>0.5</v>
      </c>
      <c r="I177" s="36"/>
    </row>
    <row r="178" spans="1:16384" s="37" customFormat="1" ht="15.75" customHeight="1" x14ac:dyDescent="0.35">
      <c r="A178" s="188" t="s">
        <v>393</v>
      </c>
      <c r="B178" s="188"/>
      <c r="C178" s="188"/>
      <c r="D178" s="188"/>
      <c r="E178" s="188"/>
      <c r="F178" s="188"/>
      <c r="G178" s="188"/>
      <c r="H178" s="188"/>
      <c r="J178" s="36"/>
    </row>
    <row r="179" spans="1:16384" s="101" customFormat="1" ht="15.75" customHeight="1" x14ac:dyDescent="0.35">
      <c r="A179" s="188" t="s">
        <v>423</v>
      </c>
      <c r="B179" s="188"/>
      <c r="C179" s="188"/>
      <c r="D179" s="188"/>
      <c r="E179" s="188"/>
      <c r="F179" s="188"/>
      <c r="G179" s="188"/>
      <c r="H179" s="188"/>
      <c r="I179" s="108">
        <v>1</v>
      </c>
      <c r="J179" s="108"/>
      <c r="K179" s="108"/>
      <c r="L179" s="108"/>
      <c r="M179" s="108"/>
      <c r="N179" s="108"/>
      <c r="O179" s="108"/>
      <c r="P179" s="108"/>
      <c r="Q179" s="158" t="s">
        <v>116</v>
      </c>
      <c r="R179" s="158"/>
      <c r="S179" s="158"/>
      <c r="T179" s="158"/>
      <c r="U179" s="158"/>
      <c r="V179" s="158"/>
      <c r="W179" s="158"/>
      <c r="X179" s="159"/>
      <c r="Y179" s="157" t="s">
        <v>116</v>
      </c>
      <c r="Z179" s="158"/>
      <c r="AA179" s="158"/>
      <c r="AB179" s="158"/>
      <c r="AC179" s="158"/>
      <c r="AD179" s="158"/>
      <c r="AE179" s="158"/>
      <c r="AF179" s="159"/>
      <c r="AG179" s="157" t="s">
        <v>116</v>
      </c>
      <c r="AH179" s="158"/>
      <c r="AI179" s="158"/>
      <c r="AJ179" s="158"/>
      <c r="AK179" s="158"/>
      <c r="AL179" s="158"/>
      <c r="AM179" s="158"/>
      <c r="AN179" s="159"/>
      <c r="AO179" s="157" t="s">
        <v>116</v>
      </c>
      <c r="AP179" s="158"/>
      <c r="AQ179" s="158"/>
      <c r="AR179" s="158"/>
      <c r="AS179" s="158"/>
      <c r="AT179" s="158"/>
      <c r="AU179" s="158"/>
      <c r="AV179" s="159"/>
      <c r="AW179" s="157" t="s">
        <v>116</v>
      </c>
      <c r="AX179" s="158"/>
      <c r="AY179" s="158"/>
      <c r="AZ179" s="158"/>
      <c r="BA179" s="158"/>
      <c r="BB179" s="158"/>
      <c r="BC179" s="158"/>
      <c r="BD179" s="159"/>
      <c r="BE179" s="157" t="s">
        <v>116</v>
      </c>
      <c r="BF179" s="158"/>
      <c r="BG179" s="158"/>
      <c r="BH179" s="158"/>
      <c r="BI179" s="158"/>
      <c r="BJ179" s="158"/>
      <c r="BK179" s="158"/>
      <c r="BL179" s="159"/>
      <c r="BM179" s="157" t="s">
        <v>116</v>
      </c>
      <c r="BN179" s="158"/>
      <c r="BO179" s="158"/>
      <c r="BP179" s="158"/>
      <c r="BQ179" s="158"/>
      <c r="BR179" s="158"/>
      <c r="BS179" s="158"/>
      <c r="BT179" s="159"/>
      <c r="BU179" s="157" t="s">
        <v>116</v>
      </c>
      <c r="BV179" s="158"/>
      <c r="BW179" s="158"/>
      <c r="BX179" s="158"/>
      <c r="BY179" s="158"/>
      <c r="BZ179" s="158"/>
      <c r="CA179" s="158"/>
      <c r="CB179" s="159"/>
      <c r="CC179" s="157" t="s">
        <v>116</v>
      </c>
      <c r="CD179" s="158"/>
      <c r="CE179" s="158"/>
      <c r="CF179" s="158"/>
      <c r="CG179" s="158"/>
      <c r="CH179" s="158"/>
      <c r="CI179" s="158"/>
      <c r="CJ179" s="159"/>
      <c r="CK179" s="157" t="s">
        <v>116</v>
      </c>
      <c r="CL179" s="158"/>
      <c r="CM179" s="158"/>
      <c r="CN179" s="158"/>
      <c r="CO179" s="158"/>
      <c r="CP179" s="158"/>
      <c r="CQ179" s="158"/>
      <c r="CR179" s="159"/>
      <c r="CS179" s="157" t="s">
        <v>116</v>
      </c>
      <c r="CT179" s="158"/>
      <c r="CU179" s="158"/>
      <c r="CV179" s="158"/>
      <c r="CW179" s="158"/>
      <c r="CX179" s="158"/>
      <c r="CY179" s="158"/>
      <c r="CZ179" s="159"/>
      <c r="DA179" s="157" t="s">
        <v>116</v>
      </c>
      <c r="DB179" s="158"/>
      <c r="DC179" s="158"/>
      <c r="DD179" s="158"/>
      <c r="DE179" s="158"/>
      <c r="DF179" s="158"/>
      <c r="DG179" s="158"/>
      <c r="DH179" s="159"/>
      <c r="DI179" s="157" t="s">
        <v>116</v>
      </c>
      <c r="DJ179" s="158"/>
      <c r="DK179" s="158"/>
      <c r="DL179" s="158"/>
      <c r="DM179" s="158"/>
      <c r="DN179" s="158"/>
      <c r="DO179" s="158"/>
      <c r="DP179" s="159"/>
      <c r="DQ179" s="157" t="s">
        <v>116</v>
      </c>
      <c r="DR179" s="158"/>
      <c r="DS179" s="158"/>
      <c r="DT179" s="158"/>
      <c r="DU179" s="158"/>
      <c r="DV179" s="158"/>
      <c r="DW179" s="158"/>
      <c r="DX179" s="159"/>
      <c r="DY179" s="157" t="s">
        <v>116</v>
      </c>
      <c r="DZ179" s="158"/>
      <c r="EA179" s="158"/>
      <c r="EB179" s="158"/>
      <c r="EC179" s="158"/>
      <c r="ED179" s="158"/>
      <c r="EE179" s="158"/>
      <c r="EF179" s="159"/>
      <c r="EG179" s="157" t="s">
        <v>116</v>
      </c>
      <c r="EH179" s="158"/>
      <c r="EI179" s="158"/>
      <c r="EJ179" s="158"/>
      <c r="EK179" s="158"/>
      <c r="EL179" s="158"/>
      <c r="EM179" s="158"/>
      <c r="EN179" s="159"/>
      <c r="EO179" s="157" t="s">
        <v>116</v>
      </c>
      <c r="EP179" s="158"/>
      <c r="EQ179" s="158"/>
      <c r="ER179" s="158"/>
      <c r="ES179" s="158"/>
      <c r="ET179" s="158"/>
      <c r="EU179" s="158"/>
      <c r="EV179" s="159"/>
      <c r="EW179" s="157" t="s">
        <v>116</v>
      </c>
      <c r="EX179" s="158"/>
      <c r="EY179" s="158"/>
      <c r="EZ179" s="158"/>
      <c r="FA179" s="158"/>
      <c r="FB179" s="158"/>
      <c r="FC179" s="158"/>
      <c r="FD179" s="159"/>
      <c r="FE179" s="157" t="s">
        <v>116</v>
      </c>
      <c r="FF179" s="158"/>
      <c r="FG179" s="158"/>
      <c r="FH179" s="158"/>
      <c r="FI179" s="158"/>
      <c r="FJ179" s="158"/>
      <c r="FK179" s="158"/>
      <c r="FL179" s="159"/>
      <c r="FM179" s="157" t="s">
        <v>116</v>
      </c>
      <c r="FN179" s="158"/>
      <c r="FO179" s="158"/>
      <c r="FP179" s="158"/>
      <c r="FQ179" s="158"/>
      <c r="FR179" s="158"/>
      <c r="FS179" s="158"/>
      <c r="FT179" s="159"/>
      <c r="FU179" s="157" t="s">
        <v>116</v>
      </c>
      <c r="FV179" s="158"/>
      <c r="FW179" s="158"/>
      <c r="FX179" s="158"/>
      <c r="FY179" s="158"/>
      <c r="FZ179" s="158"/>
      <c r="GA179" s="158"/>
      <c r="GB179" s="159"/>
      <c r="GC179" s="157" t="s">
        <v>116</v>
      </c>
      <c r="GD179" s="158"/>
      <c r="GE179" s="158"/>
      <c r="GF179" s="158"/>
      <c r="GG179" s="158"/>
      <c r="GH179" s="158"/>
      <c r="GI179" s="158"/>
      <c r="GJ179" s="159"/>
      <c r="GK179" s="157" t="s">
        <v>116</v>
      </c>
      <c r="GL179" s="158"/>
      <c r="GM179" s="158"/>
      <c r="GN179" s="158"/>
      <c r="GO179" s="158"/>
      <c r="GP179" s="158"/>
      <c r="GQ179" s="158"/>
      <c r="GR179" s="159"/>
      <c r="GS179" s="157" t="s">
        <v>116</v>
      </c>
      <c r="GT179" s="158"/>
      <c r="GU179" s="158"/>
      <c r="GV179" s="158"/>
      <c r="GW179" s="158"/>
      <c r="GX179" s="158"/>
      <c r="GY179" s="158"/>
      <c r="GZ179" s="159"/>
      <c r="HA179" s="157" t="s">
        <v>116</v>
      </c>
      <c r="HB179" s="158"/>
      <c r="HC179" s="158"/>
      <c r="HD179" s="158"/>
      <c r="HE179" s="158"/>
      <c r="HF179" s="158"/>
      <c r="HG179" s="158"/>
      <c r="HH179" s="159"/>
      <c r="HI179" s="157" t="s">
        <v>116</v>
      </c>
      <c r="HJ179" s="158"/>
      <c r="HK179" s="158"/>
      <c r="HL179" s="158"/>
      <c r="HM179" s="158"/>
      <c r="HN179" s="158"/>
      <c r="HO179" s="158"/>
      <c r="HP179" s="159"/>
      <c r="HQ179" s="157" t="s">
        <v>116</v>
      </c>
      <c r="HR179" s="158"/>
      <c r="HS179" s="158"/>
      <c r="HT179" s="158"/>
      <c r="HU179" s="158"/>
      <c r="HV179" s="158"/>
      <c r="HW179" s="158"/>
      <c r="HX179" s="159"/>
      <c r="HY179" s="157" t="s">
        <v>116</v>
      </c>
      <c r="HZ179" s="158"/>
      <c r="IA179" s="158"/>
      <c r="IB179" s="158"/>
      <c r="IC179" s="158"/>
      <c r="ID179" s="158"/>
      <c r="IE179" s="158"/>
      <c r="IF179" s="159"/>
      <c r="IG179" s="157" t="s">
        <v>116</v>
      </c>
      <c r="IH179" s="158"/>
      <c r="II179" s="158"/>
      <c r="IJ179" s="158"/>
      <c r="IK179" s="158"/>
      <c r="IL179" s="158"/>
      <c r="IM179" s="158"/>
      <c r="IN179" s="159"/>
      <c r="IO179" s="157" t="s">
        <v>116</v>
      </c>
      <c r="IP179" s="158"/>
      <c r="IQ179" s="158"/>
      <c r="IR179" s="158"/>
      <c r="IS179" s="158"/>
      <c r="IT179" s="158"/>
      <c r="IU179" s="158"/>
      <c r="IV179" s="159"/>
      <c r="IW179" s="157" t="s">
        <v>116</v>
      </c>
      <c r="IX179" s="158"/>
      <c r="IY179" s="158"/>
      <c r="IZ179" s="158"/>
      <c r="JA179" s="158"/>
      <c r="JB179" s="158"/>
      <c r="JC179" s="158"/>
      <c r="JD179" s="159"/>
      <c r="JE179" s="157" t="s">
        <v>116</v>
      </c>
      <c r="JF179" s="158"/>
      <c r="JG179" s="158"/>
      <c r="JH179" s="158"/>
      <c r="JI179" s="158"/>
      <c r="JJ179" s="158"/>
      <c r="JK179" s="158"/>
      <c r="JL179" s="159"/>
      <c r="JM179" s="157" t="s">
        <v>116</v>
      </c>
      <c r="JN179" s="158"/>
      <c r="JO179" s="158"/>
      <c r="JP179" s="158"/>
      <c r="JQ179" s="158"/>
      <c r="JR179" s="158"/>
      <c r="JS179" s="158"/>
      <c r="JT179" s="159"/>
      <c r="JU179" s="157" t="s">
        <v>116</v>
      </c>
      <c r="JV179" s="158"/>
      <c r="JW179" s="158"/>
      <c r="JX179" s="158"/>
      <c r="JY179" s="158"/>
      <c r="JZ179" s="158"/>
      <c r="KA179" s="158"/>
      <c r="KB179" s="159"/>
      <c r="KC179" s="157" t="s">
        <v>116</v>
      </c>
      <c r="KD179" s="158"/>
      <c r="KE179" s="158"/>
      <c r="KF179" s="158"/>
      <c r="KG179" s="158"/>
      <c r="KH179" s="158"/>
      <c r="KI179" s="158"/>
      <c r="KJ179" s="159"/>
      <c r="KK179" s="157" t="s">
        <v>116</v>
      </c>
      <c r="KL179" s="158"/>
      <c r="KM179" s="158"/>
      <c r="KN179" s="158"/>
      <c r="KO179" s="158"/>
      <c r="KP179" s="158"/>
      <c r="KQ179" s="158"/>
      <c r="KR179" s="159"/>
      <c r="KS179" s="157" t="s">
        <v>116</v>
      </c>
      <c r="KT179" s="158"/>
      <c r="KU179" s="158"/>
      <c r="KV179" s="158"/>
      <c r="KW179" s="158"/>
      <c r="KX179" s="158"/>
      <c r="KY179" s="158"/>
      <c r="KZ179" s="159"/>
      <c r="LA179" s="157" t="s">
        <v>116</v>
      </c>
      <c r="LB179" s="158"/>
      <c r="LC179" s="158"/>
      <c r="LD179" s="158"/>
      <c r="LE179" s="158"/>
      <c r="LF179" s="158"/>
      <c r="LG179" s="158"/>
      <c r="LH179" s="159"/>
      <c r="LI179" s="157" t="s">
        <v>116</v>
      </c>
      <c r="LJ179" s="158"/>
      <c r="LK179" s="158"/>
      <c r="LL179" s="158"/>
      <c r="LM179" s="158"/>
      <c r="LN179" s="158"/>
      <c r="LO179" s="158"/>
      <c r="LP179" s="159"/>
      <c r="LQ179" s="157" t="s">
        <v>116</v>
      </c>
      <c r="LR179" s="158"/>
      <c r="LS179" s="158"/>
      <c r="LT179" s="158"/>
      <c r="LU179" s="158"/>
      <c r="LV179" s="158"/>
      <c r="LW179" s="158"/>
      <c r="LX179" s="159"/>
      <c r="LY179" s="157" t="s">
        <v>116</v>
      </c>
      <c r="LZ179" s="158"/>
      <c r="MA179" s="158"/>
      <c r="MB179" s="158"/>
      <c r="MC179" s="158"/>
      <c r="MD179" s="158"/>
      <c r="ME179" s="158"/>
      <c r="MF179" s="159"/>
      <c r="MG179" s="157" t="s">
        <v>116</v>
      </c>
      <c r="MH179" s="158"/>
      <c r="MI179" s="158"/>
      <c r="MJ179" s="158"/>
      <c r="MK179" s="158"/>
      <c r="ML179" s="158"/>
      <c r="MM179" s="158"/>
      <c r="MN179" s="159"/>
      <c r="MO179" s="157" t="s">
        <v>116</v>
      </c>
      <c r="MP179" s="158"/>
      <c r="MQ179" s="158"/>
      <c r="MR179" s="158"/>
      <c r="MS179" s="158"/>
      <c r="MT179" s="158"/>
      <c r="MU179" s="158"/>
      <c r="MV179" s="159"/>
      <c r="MW179" s="157" t="s">
        <v>116</v>
      </c>
      <c r="MX179" s="158"/>
      <c r="MY179" s="158"/>
      <c r="MZ179" s="158"/>
      <c r="NA179" s="158"/>
      <c r="NB179" s="158"/>
      <c r="NC179" s="158"/>
      <c r="ND179" s="159"/>
      <c r="NE179" s="157" t="s">
        <v>116</v>
      </c>
      <c r="NF179" s="158"/>
      <c r="NG179" s="158"/>
      <c r="NH179" s="158"/>
      <c r="NI179" s="158"/>
      <c r="NJ179" s="158"/>
      <c r="NK179" s="158"/>
      <c r="NL179" s="159"/>
      <c r="NM179" s="157" t="s">
        <v>116</v>
      </c>
      <c r="NN179" s="158"/>
      <c r="NO179" s="158"/>
      <c r="NP179" s="158"/>
      <c r="NQ179" s="158"/>
      <c r="NR179" s="158"/>
      <c r="NS179" s="158"/>
      <c r="NT179" s="159"/>
      <c r="NU179" s="157" t="s">
        <v>116</v>
      </c>
      <c r="NV179" s="158"/>
      <c r="NW179" s="158"/>
      <c r="NX179" s="158"/>
      <c r="NY179" s="158"/>
      <c r="NZ179" s="158"/>
      <c r="OA179" s="158"/>
      <c r="OB179" s="159"/>
      <c r="OC179" s="157" t="s">
        <v>116</v>
      </c>
      <c r="OD179" s="158"/>
      <c r="OE179" s="158"/>
      <c r="OF179" s="158"/>
      <c r="OG179" s="158"/>
      <c r="OH179" s="158"/>
      <c r="OI179" s="158"/>
      <c r="OJ179" s="159"/>
      <c r="OK179" s="157" t="s">
        <v>116</v>
      </c>
      <c r="OL179" s="158"/>
      <c r="OM179" s="158"/>
      <c r="ON179" s="158"/>
      <c r="OO179" s="158"/>
      <c r="OP179" s="158"/>
      <c r="OQ179" s="158"/>
      <c r="OR179" s="159"/>
      <c r="OS179" s="157" t="s">
        <v>116</v>
      </c>
      <c r="OT179" s="158"/>
      <c r="OU179" s="158"/>
      <c r="OV179" s="158"/>
      <c r="OW179" s="158"/>
      <c r="OX179" s="158"/>
      <c r="OY179" s="158"/>
      <c r="OZ179" s="159"/>
      <c r="PA179" s="157" t="s">
        <v>116</v>
      </c>
      <c r="PB179" s="158"/>
      <c r="PC179" s="158"/>
      <c r="PD179" s="158"/>
      <c r="PE179" s="158"/>
      <c r="PF179" s="158"/>
      <c r="PG179" s="158"/>
      <c r="PH179" s="159"/>
      <c r="PI179" s="157" t="s">
        <v>116</v>
      </c>
      <c r="PJ179" s="158"/>
      <c r="PK179" s="158"/>
      <c r="PL179" s="158"/>
      <c r="PM179" s="158"/>
      <c r="PN179" s="158"/>
      <c r="PO179" s="158"/>
      <c r="PP179" s="159"/>
      <c r="PQ179" s="157" t="s">
        <v>116</v>
      </c>
      <c r="PR179" s="158"/>
      <c r="PS179" s="158"/>
      <c r="PT179" s="158"/>
      <c r="PU179" s="158"/>
      <c r="PV179" s="158"/>
      <c r="PW179" s="158"/>
      <c r="PX179" s="159"/>
      <c r="PY179" s="157" t="s">
        <v>116</v>
      </c>
      <c r="PZ179" s="158"/>
      <c r="QA179" s="158"/>
      <c r="QB179" s="158"/>
      <c r="QC179" s="158"/>
      <c r="QD179" s="158"/>
      <c r="QE179" s="158"/>
      <c r="QF179" s="159"/>
      <c r="QG179" s="157" t="s">
        <v>116</v>
      </c>
      <c r="QH179" s="158"/>
      <c r="QI179" s="158"/>
      <c r="QJ179" s="158"/>
      <c r="QK179" s="158"/>
      <c r="QL179" s="158"/>
      <c r="QM179" s="158"/>
      <c r="QN179" s="159"/>
      <c r="QO179" s="157" t="s">
        <v>116</v>
      </c>
      <c r="QP179" s="158"/>
      <c r="QQ179" s="158"/>
      <c r="QR179" s="158"/>
      <c r="QS179" s="158"/>
      <c r="QT179" s="158"/>
      <c r="QU179" s="158"/>
      <c r="QV179" s="159"/>
      <c r="QW179" s="157" t="s">
        <v>116</v>
      </c>
      <c r="QX179" s="158"/>
      <c r="QY179" s="158"/>
      <c r="QZ179" s="158"/>
      <c r="RA179" s="158"/>
      <c r="RB179" s="158"/>
      <c r="RC179" s="158"/>
      <c r="RD179" s="159"/>
      <c r="RE179" s="157" t="s">
        <v>116</v>
      </c>
      <c r="RF179" s="158"/>
      <c r="RG179" s="158"/>
      <c r="RH179" s="158"/>
      <c r="RI179" s="158"/>
      <c r="RJ179" s="158"/>
      <c r="RK179" s="158"/>
      <c r="RL179" s="159"/>
      <c r="RM179" s="157" t="s">
        <v>116</v>
      </c>
      <c r="RN179" s="158"/>
      <c r="RO179" s="158"/>
      <c r="RP179" s="158"/>
      <c r="RQ179" s="158"/>
      <c r="RR179" s="158"/>
      <c r="RS179" s="158"/>
      <c r="RT179" s="159"/>
      <c r="RU179" s="157" t="s">
        <v>116</v>
      </c>
      <c r="RV179" s="158"/>
      <c r="RW179" s="158"/>
      <c r="RX179" s="158"/>
      <c r="RY179" s="158"/>
      <c r="RZ179" s="158"/>
      <c r="SA179" s="158"/>
      <c r="SB179" s="159"/>
      <c r="SC179" s="157" t="s">
        <v>116</v>
      </c>
      <c r="SD179" s="158"/>
      <c r="SE179" s="158"/>
      <c r="SF179" s="158"/>
      <c r="SG179" s="158"/>
      <c r="SH179" s="158"/>
      <c r="SI179" s="158"/>
      <c r="SJ179" s="159"/>
      <c r="SK179" s="157" t="s">
        <v>116</v>
      </c>
      <c r="SL179" s="158"/>
      <c r="SM179" s="158"/>
      <c r="SN179" s="158"/>
      <c r="SO179" s="158"/>
      <c r="SP179" s="158"/>
      <c r="SQ179" s="158"/>
      <c r="SR179" s="159"/>
      <c r="SS179" s="157" t="s">
        <v>116</v>
      </c>
      <c r="ST179" s="158"/>
      <c r="SU179" s="158"/>
      <c r="SV179" s="158"/>
      <c r="SW179" s="158"/>
      <c r="SX179" s="158"/>
      <c r="SY179" s="158"/>
      <c r="SZ179" s="159"/>
      <c r="TA179" s="157" t="s">
        <v>116</v>
      </c>
      <c r="TB179" s="158"/>
      <c r="TC179" s="158"/>
      <c r="TD179" s="158"/>
      <c r="TE179" s="158"/>
      <c r="TF179" s="158"/>
      <c r="TG179" s="158"/>
      <c r="TH179" s="159"/>
      <c r="TI179" s="157" t="s">
        <v>116</v>
      </c>
      <c r="TJ179" s="158"/>
      <c r="TK179" s="158"/>
      <c r="TL179" s="158"/>
      <c r="TM179" s="158"/>
      <c r="TN179" s="158"/>
      <c r="TO179" s="158"/>
      <c r="TP179" s="159"/>
      <c r="TQ179" s="157" t="s">
        <v>116</v>
      </c>
      <c r="TR179" s="158"/>
      <c r="TS179" s="158"/>
      <c r="TT179" s="158"/>
      <c r="TU179" s="158"/>
      <c r="TV179" s="158"/>
      <c r="TW179" s="158"/>
      <c r="TX179" s="159"/>
      <c r="TY179" s="157" t="s">
        <v>116</v>
      </c>
      <c r="TZ179" s="158"/>
      <c r="UA179" s="158"/>
      <c r="UB179" s="158"/>
      <c r="UC179" s="158"/>
      <c r="UD179" s="158"/>
      <c r="UE179" s="158"/>
      <c r="UF179" s="159"/>
      <c r="UG179" s="157" t="s">
        <v>116</v>
      </c>
      <c r="UH179" s="158"/>
      <c r="UI179" s="158"/>
      <c r="UJ179" s="158"/>
      <c r="UK179" s="158"/>
      <c r="UL179" s="158"/>
      <c r="UM179" s="158"/>
      <c r="UN179" s="159"/>
      <c r="UO179" s="157" t="s">
        <v>116</v>
      </c>
      <c r="UP179" s="158"/>
      <c r="UQ179" s="158"/>
      <c r="UR179" s="158"/>
      <c r="US179" s="158"/>
      <c r="UT179" s="158"/>
      <c r="UU179" s="158"/>
      <c r="UV179" s="159"/>
      <c r="UW179" s="157" t="s">
        <v>116</v>
      </c>
      <c r="UX179" s="158"/>
      <c r="UY179" s="158"/>
      <c r="UZ179" s="158"/>
      <c r="VA179" s="158"/>
      <c r="VB179" s="158"/>
      <c r="VC179" s="158"/>
      <c r="VD179" s="159"/>
      <c r="VE179" s="157" t="s">
        <v>116</v>
      </c>
      <c r="VF179" s="158"/>
      <c r="VG179" s="158"/>
      <c r="VH179" s="158"/>
      <c r="VI179" s="158"/>
      <c r="VJ179" s="158"/>
      <c r="VK179" s="158"/>
      <c r="VL179" s="159"/>
      <c r="VM179" s="157" t="s">
        <v>116</v>
      </c>
      <c r="VN179" s="158"/>
      <c r="VO179" s="158"/>
      <c r="VP179" s="158"/>
      <c r="VQ179" s="158"/>
      <c r="VR179" s="158"/>
      <c r="VS179" s="158"/>
      <c r="VT179" s="159"/>
      <c r="VU179" s="157" t="s">
        <v>116</v>
      </c>
      <c r="VV179" s="158"/>
      <c r="VW179" s="158"/>
      <c r="VX179" s="158"/>
      <c r="VY179" s="158"/>
      <c r="VZ179" s="158"/>
      <c r="WA179" s="158"/>
      <c r="WB179" s="159"/>
      <c r="WC179" s="157" t="s">
        <v>116</v>
      </c>
      <c r="WD179" s="158"/>
      <c r="WE179" s="158"/>
      <c r="WF179" s="158"/>
      <c r="WG179" s="158"/>
      <c r="WH179" s="158"/>
      <c r="WI179" s="158"/>
      <c r="WJ179" s="159"/>
      <c r="WK179" s="157" t="s">
        <v>116</v>
      </c>
      <c r="WL179" s="158"/>
      <c r="WM179" s="158"/>
      <c r="WN179" s="158"/>
      <c r="WO179" s="158"/>
      <c r="WP179" s="158"/>
      <c r="WQ179" s="158"/>
      <c r="WR179" s="159"/>
      <c r="WS179" s="157" t="s">
        <v>116</v>
      </c>
      <c r="WT179" s="158"/>
      <c r="WU179" s="158"/>
      <c r="WV179" s="158"/>
      <c r="WW179" s="158"/>
      <c r="WX179" s="158"/>
      <c r="WY179" s="158"/>
      <c r="WZ179" s="159"/>
      <c r="XA179" s="157" t="s">
        <v>116</v>
      </c>
      <c r="XB179" s="158"/>
      <c r="XC179" s="158"/>
      <c r="XD179" s="158"/>
      <c r="XE179" s="158"/>
      <c r="XF179" s="158"/>
      <c r="XG179" s="158"/>
      <c r="XH179" s="159"/>
      <c r="XI179" s="157" t="s">
        <v>116</v>
      </c>
      <c r="XJ179" s="158"/>
      <c r="XK179" s="158"/>
      <c r="XL179" s="158"/>
      <c r="XM179" s="158"/>
      <c r="XN179" s="158"/>
      <c r="XO179" s="158"/>
      <c r="XP179" s="159"/>
      <c r="XQ179" s="157" t="s">
        <v>116</v>
      </c>
      <c r="XR179" s="158"/>
      <c r="XS179" s="158"/>
      <c r="XT179" s="158"/>
      <c r="XU179" s="158"/>
      <c r="XV179" s="158"/>
      <c r="XW179" s="158"/>
      <c r="XX179" s="159"/>
      <c r="XY179" s="157" t="s">
        <v>116</v>
      </c>
      <c r="XZ179" s="158"/>
      <c r="YA179" s="158"/>
      <c r="YB179" s="158"/>
      <c r="YC179" s="158"/>
      <c r="YD179" s="158"/>
      <c r="YE179" s="158"/>
      <c r="YF179" s="159"/>
      <c r="YG179" s="157" t="s">
        <v>116</v>
      </c>
      <c r="YH179" s="158"/>
      <c r="YI179" s="158"/>
      <c r="YJ179" s="158"/>
      <c r="YK179" s="158"/>
      <c r="YL179" s="158"/>
      <c r="YM179" s="158"/>
      <c r="YN179" s="159"/>
      <c r="YO179" s="157" t="s">
        <v>116</v>
      </c>
      <c r="YP179" s="158"/>
      <c r="YQ179" s="158"/>
      <c r="YR179" s="158"/>
      <c r="YS179" s="158"/>
      <c r="YT179" s="158"/>
      <c r="YU179" s="158"/>
      <c r="YV179" s="159"/>
      <c r="YW179" s="157" t="s">
        <v>116</v>
      </c>
      <c r="YX179" s="158"/>
      <c r="YY179" s="158"/>
      <c r="YZ179" s="158"/>
      <c r="ZA179" s="158"/>
      <c r="ZB179" s="158"/>
      <c r="ZC179" s="158"/>
      <c r="ZD179" s="159"/>
      <c r="ZE179" s="157" t="s">
        <v>116</v>
      </c>
      <c r="ZF179" s="158"/>
      <c r="ZG179" s="158"/>
      <c r="ZH179" s="158"/>
      <c r="ZI179" s="158"/>
      <c r="ZJ179" s="158"/>
      <c r="ZK179" s="158"/>
      <c r="ZL179" s="159"/>
      <c r="ZM179" s="157" t="s">
        <v>116</v>
      </c>
      <c r="ZN179" s="158"/>
      <c r="ZO179" s="158"/>
      <c r="ZP179" s="158"/>
      <c r="ZQ179" s="158"/>
      <c r="ZR179" s="158"/>
      <c r="ZS179" s="158"/>
      <c r="ZT179" s="159"/>
      <c r="ZU179" s="157" t="s">
        <v>116</v>
      </c>
      <c r="ZV179" s="158"/>
      <c r="ZW179" s="158"/>
      <c r="ZX179" s="158"/>
      <c r="ZY179" s="158"/>
      <c r="ZZ179" s="158"/>
      <c r="AAA179" s="158"/>
      <c r="AAB179" s="159"/>
      <c r="AAC179" s="157" t="s">
        <v>116</v>
      </c>
      <c r="AAD179" s="158"/>
      <c r="AAE179" s="158"/>
      <c r="AAF179" s="158"/>
      <c r="AAG179" s="158"/>
      <c r="AAH179" s="158"/>
      <c r="AAI179" s="158"/>
      <c r="AAJ179" s="159"/>
      <c r="AAK179" s="157" t="s">
        <v>116</v>
      </c>
      <c r="AAL179" s="158"/>
      <c r="AAM179" s="158"/>
      <c r="AAN179" s="158"/>
      <c r="AAO179" s="158"/>
      <c r="AAP179" s="158"/>
      <c r="AAQ179" s="158"/>
      <c r="AAR179" s="159"/>
      <c r="AAS179" s="157" t="s">
        <v>116</v>
      </c>
      <c r="AAT179" s="158"/>
      <c r="AAU179" s="158"/>
      <c r="AAV179" s="158"/>
      <c r="AAW179" s="158"/>
      <c r="AAX179" s="158"/>
      <c r="AAY179" s="158"/>
      <c r="AAZ179" s="159"/>
      <c r="ABA179" s="157" t="s">
        <v>116</v>
      </c>
      <c r="ABB179" s="158"/>
      <c r="ABC179" s="158"/>
      <c r="ABD179" s="158"/>
      <c r="ABE179" s="158"/>
      <c r="ABF179" s="158"/>
      <c r="ABG179" s="158"/>
      <c r="ABH179" s="159"/>
      <c r="ABI179" s="157" t="s">
        <v>116</v>
      </c>
      <c r="ABJ179" s="158"/>
      <c r="ABK179" s="158"/>
      <c r="ABL179" s="158"/>
      <c r="ABM179" s="158"/>
      <c r="ABN179" s="158"/>
      <c r="ABO179" s="158"/>
      <c r="ABP179" s="159"/>
      <c r="ABQ179" s="157" t="s">
        <v>116</v>
      </c>
      <c r="ABR179" s="158"/>
      <c r="ABS179" s="158"/>
      <c r="ABT179" s="158"/>
      <c r="ABU179" s="158"/>
      <c r="ABV179" s="158"/>
      <c r="ABW179" s="158"/>
      <c r="ABX179" s="159"/>
      <c r="ABY179" s="157" t="s">
        <v>116</v>
      </c>
      <c r="ABZ179" s="158"/>
      <c r="ACA179" s="158"/>
      <c r="ACB179" s="158"/>
      <c r="ACC179" s="158"/>
      <c r="ACD179" s="158"/>
      <c r="ACE179" s="158"/>
      <c r="ACF179" s="159"/>
      <c r="ACG179" s="157" t="s">
        <v>116</v>
      </c>
      <c r="ACH179" s="158"/>
      <c r="ACI179" s="158"/>
      <c r="ACJ179" s="158"/>
      <c r="ACK179" s="158"/>
      <c r="ACL179" s="158"/>
      <c r="ACM179" s="158"/>
      <c r="ACN179" s="159"/>
      <c r="ACO179" s="157" t="s">
        <v>116</v>
      </c>
      <c r="ACP179" s="158"/>
      <c r="ACQ179" s="158"/>
      <c r="ACR179" s="158"/>
      <c r="ACS179" s="158"/>
      <c r="ACT179" s="158"/>
      <c r="ACU179" s="158"/>
      <c r="ACV179" s="159"/>
      <c r="ACW179" s="157" t="s">
        <v>116</v>
      </c>
      <c r="ACX179" s="158"/>
      <c r="ACY179" s="158"/>
      <c r="ACZ179" s="158"/>
      <c r="ADA179" s="158"/>
      <c r="ADB179" s="158"/>
      <c r="ADC179" s="158"/>
      <c r="ADD179" s="159"/>
      <c r="ADE179" s="157" t="s">
        <v>116</v>
      </c>
      <c r="ADF179" s="158"/>
      <c r="ADG179" s="158"/>
      <c r="ADH179" s="158"/>
      <c r="ADI179" s="158"/>
      <c r="ADJ179" s="158"/>
      <c r="ADK179" s="158"/>
      <c r="ADL179" s="159"/>
      <c r="ADM179" s="157" t="s">
        <v>116</v>
      </c>
      <c r="ADN179" s="158"/>
      <c r="ADO179" s="158"/>
      <c r="ADP179" s="158"/>
      <c r="ADQ179" s="158"/>
      <c r="ADR179" s="158"/>
      <c r="ADS179" s="158"/>
      <c r="ADT179" s="159"/>
      <c r="ADU179" s="157" t="s">
        <v>116</v>
      </c>
      <c r="ADV179" s="158"/>
      <c r="ADW179" s="158"/>
      <c r="ADX179" s="158"/>
      <c r="ADY179" s="158"/>
      <c r="ADZ179" s="158"/>
      <c r="AEA179" s="158"/>
      <c r="AEB179" s="159"/>
      <c r="AEC179" s="157" t="s">
        <v>116</v>
      </c>
      <c r="AED179" s="158"/>
      <c r="AEE179" s="158"/>
      <c r="AEF179" s="158"/>
      <c r="AEG179" s="158"/>
      <c r="AEH179" s="158"/>
      <c r="AEI179" s="158"/>
      <c r="AEJ179" s="159"/>
      <c r="AEK179" s="157" t="s">
        <v>116</v>
      </c>
      <c r="AEL179" s="158"/>
      <c r="AEM179" s="158"/>
      <c r="AEN179" s="158"/>
      <c r="AEO179" s="158"/>
      <c r="AEP179" s="158"/>
      <c r="AEQ179" s="158"/>
      <c r="AER179" s="159"/>
      <c r="AES179" s="157" t="s">
        <v>116</v>
      </c>
      <c r="AET179" s="158"/>
      <c r="AEU179" s="158"/>
      <c r="AEV179" s="158"/>
      <c r="AEW179" s="158"/>
      <c r="AEX179" s="158"/>
      <c r="AEY179" s="158"/>
      <c r="AEZ179" s="159"/>
      <c r="AFA179" s="157" t="s">
        <v>116</v>
      </c>
      <c r="AFB179" s="158"/>
      <c r="AFC179" s="158"/>
      <c r="AFD179" s="158"/>
      <c r="AFE179" s="158"/>
      <c r="AFF179" s="158"/>
      <c r="AFG179" s="158"/>
      <c r="AFH179" s="159"/>
      <c r="AFI179" s="157" t="s">
        <v>116</v>
      </c>
      <c r="AFJ179" s="158"/>
      <c r="AFK179" s="158"/>
      <c r="AFL179" s="158"/>
      <c r="AFM179" s="158"/>
      <c r="AFN179" s="158"/>
      <c r="AFO179" s="158"/>
      <c r="AFP179" s="159"/>
      <c r="AFQ179" s="157" t="s">
        <v>116</v>
      </c>
      <c r="AFR179" s="158"/>
      <c r="AFS179" s="158"/>
      <c r="AFT179" s="158"/>
      <c r="AFU179" s="158"/>
      <c r="AFV179" s="158"/>
      <c r="AFW179" s="158"/>
      <c r="AFX179" s="159"/>
      <c r="AFY179" s="157" t="s">
        <v>116</v>
      </c>
      <c r="AFZ179" s="158"/>
      <c r="AGA179" s="158"/>
      <c r="AGB179" s="158"/>
      <c r="AGC179" s="158"/>
      <c r="AGD179" s="158"/>
      <c r="AGE179" s="158"/>
      <c r="AGF179" s="159"/>
      <c r="AGG179" s="157" t="s">
        <v>116</v>
      </c>
      <c r="AGH179" s="158"/>
      <c r="AGI179" s="158"/>
      <c r="AGJ179" s="158"/>
      <c r="AGK179" s="158"/>
      <c r="AGL179" s="158"/>
      <c r="AGM179" s="158"/>
      <c r="AGN179" s="159"/>
      <c r="AGO179" s="157" t="s">
        <v>116</v>
      </c>
      <c r="AGP179" s="158"/>
      <c r="AGQ179" s="158"/>
      <c r="AGR179" s="158"/>
      <c r="AGS179" s="158"/>
      <c r="AGT179" s="158"/>
      <c r="AGU179" s="158"/>
      <c r="AGV179" s="159"/>
      <c r="AGW179" s="157" t="s">
        <v>116</v>
      </c>
      <c r="AGX179" s="158"/>
      <c r="AGY179" s="158"/>
      <c r="AGZ179" s="158"/>
      <c r="AHA179" s="158"/>
      <c r="AHB179" s="158"/>
      <c r="AHC179" s="158"/>
      <c r="AHD179" s="159"/>
      <c r="AHE179" s="157" t="s">
        <v>116</v>
      </c>
      <c r="AHF179" s="158"/>
      <c r="AHG179" s="158"/>
      <c r="AHH179" s="158"/>
      <c r="AHI179" s="158"/>
      <c r="AHJ179" s="158"/>
      <c r="AHK179" s="158"/>
      <c r="AHL179" s="159"/>
      <c r="AHM179" s="157" t="s">
        <v>116</v>
      </c>
      <c r="AHN179" s="158"/>
      <c r="AHO179" s="158"/>
      <c r="AHP179" s="158"/>
      <c r="AHQ179" s="158"/>
      <c r="AHR179" s="158"/>
      <c r="AHS179" s="158"/>
      <c r="AHT179" s="159"/>
      <c r="AHU179" s="157" t="s">
        <v>116</v>
      </c>
      <c r="AHV179" s="158"/>
      <c r="AHW179" s="158"/>
      <c r="AHX179" s="158"/>
      <c r="AHY179" s="158"/>
      <c r="AHZ179" s="158"/>
      <c r="AIA179" s="158"/>
      <c r="AIB179" s="159"/>
      <c r="AIC179" s="157" t="s">
        <v>116</v>
      </c>
      <c r="AID179" s="158"/>
      <c r="AIE179" s="158"/>
      <c r="AIF179" s="158"/>
      <c r="AIG179" s="158"/>
      <c r="AIH179" s="158"/>
      <c r="AII179" s="158"/>
      <c r="AIJ179" s="159"/>
      <c r="AIK179" s="157" t="s">
        <v>116</v>
      </c>
      <c r="AIL179" s="158"/>
      <c r="AIM179" s="158"/>
      <c r="AIN179" s="158"/>
      <c r="AIO179" s="158"/>
      <c r="AIP179" s="158"/>
      <c r="AIQ179" s="158"/>
      <c r="AIR179" s="159"/>
      <c r="AIS179" s="157" t="s">
        <v>116</v>
      </c>
      <c r="AIT179" s="158"/>
      <c r="AIU179" s="158"/>
      <c r="AIV179" s="158"/>
      <c r="AIW179" s="158"/>
      <c r="AIX179" s="158"/>
      <c r="AIY179" s="158"/>
      <c r="AIZ179" s="159"/>
      <c r="AJA179" s="157" t="s">
        <v>116</v>
      </c>
      <c r="AJB179" s="158"/>
      <c r="AJC179" s="158"/>
      <c r="AJD179" s="158"/>
      <c r="AJE179" s="158"/>
      <c r="AJF179" s="158"/>
      <c r="AJG179" s="158"/>
      <c r="AJH179" s="159"/>
      <c r="AJI179" s="157" t="s">
        <v>116</v>
      </c>
      <c r="AJJ179" s="158"/>
      <c r="AJK179" s="158"/>
      <c r="AJL179" s="158"/>
      <c r="AJM179" s="158"/>
      <c r="AJN179" s="158"/>
      <c r="AJO179" s="158"/>
      <c r="AJP179" s="159"/>
      <c r="AJQ179" s="157" t="s">
        <v>116</v>
      </c>
      <c r="AJR179" s="158"/>
      <c r="AJS179" s="158"/>
      <c r="AJT179" s="158"/>
      <c r="AJU179" s="158"/>
      <c r="AJV179" s="158"/>
      <c r="AJW179" s="158"/>
      <c r="AJX179" s="159"/>
      <c r="AJY179" s="157" t="s">
        <v>116</v>
      </c>
      <c r="AJZ179" s="158"/>
      <c r="AKA179" s="158"/>
      <c r="AKB179" s="158"/>
      <c r="AKC179" s="158"/>
      <c r="AKD179" s="158"/>
      <c r="AKE179" s="158"/>
      <c r="AKF179" s="159"/>
      <c r="AKG179" s="157" t="s">
        <v>116</v>
      </c>
      <c r="AKH179" s="158"/>
      <c r="AKI179" s="158"/>
      <c r="AKJ179" s="158"/>
      <c r="AKK179" s="158"/>
      <c r="AKL179" s="158"/>
      <c r="AKM179" s="158"/>
      <c r="AKN179" s="159"/>
      <c r="AKO179" s="157" t="s">
        <v>116</v>
      </c>
      <c r="AKP179" s="158"/>
      <c r="AKQ179" s="158"/>
      <c r="AKR179" s="158"/>
      <c r="AKS179" s="158"/>
      <c r="AKT179" s="158"/>
      <c r="AKU179" s="158"/>
      <c r="AKV179" s="159"/>
      <c r="AKW179" s="157" t="s">
        <v>116</v>
      </c>
      <c r="AKX179" s="158"/>
      <c r="AKY179" s="158"/>
      <c r="AKZ179" s="158"/>
      <c r="ALA179" s="158"/>
      <c r="ALB179" s="158"/>
      <c r="ALC179" s="158"/>
      <c r="ALD179" s="159"/>
      <c r="ALE179" s="157" t="s">
        <v>116</v>
      </c>
      <c r="ALF179" s="158"/>
      <c r="ALG179" s="158"/>
      <c r="ALH179" s="158"/>
      <c r="ALI179" s="158"/>
      <c r="ALJ179" s="158"/>
      <c r="ALK179" s="158"/>
      <c r="ALL179" s="159"/>
      <c r="ALM179" s="157" t="s">
        <v>116</v>
      </c>
      <c r="ALN179" s="158"/>
      <c r="ALO179" s="158"/>
      <c r="ALP179" s="158"/>
      <c r="ALQ179" s="158"/>
      <c r="ALR179" s="158"/>
      <c r="ALS179" s="158"/>
      <c r="ALT179" s="159"/>
      <c r="ALU179" s="157" t="s">
        <v>116</v>
      </c>
      <c r="ALV179" s="158"/>
      <c r="ALW179" s="158"/>
      <c r="ALX179" s="158"/>
      <c r="ALY179" s="158"/>
      <c r="ALZ179" s="158"/>
      <c r="AMA179" s="158"/>
      <c r="AMB179" s="159"/>
      <c r="AMC179" s="157" t="s">
        <v>116</v>
      </c>
      <c r="AMD179" s="158"/>
      <c r="AME179" s="158"/>
      <c r="AMF179" s="158"/>
      <c r="AMG179" s="158"/>
      <c r="AMH179" s="158"/>
      <c r="AMI179" s="158"/>
      <c r="AMJ179" s="159"/>
      <c r="AMK179" s="157" t="s">
        <v>116</v>
      </c>
      <c r="AML179" s="158"/>
      <c r="AMM179" s="158"/>
      <c r="AMN179" s="158"/>
      <c r="AMO179" s="158"/>
      <c r="AMP179" s="158"/>
      <c r="AMQ179" s="158"/>
      <c r="AMR179" s="159"/>
      <c r="AMS179" s="157" t="s">
        <v>116</v>
      </c>
      <c r="AMT179" s="158"/>
      <c r="AMU179" s="158"/>
      <c r="AMV179" s="158"/>
      <c r="AMW179" s="158"/>
      <c r="AMX179" s="158"/>
      <c r="AMY179" s="158"/>
      <c r="AMZ179" s="159"/>
      <c r="ANA179" s="157" t="s">
        <v>116</v>
      </c>
      <c r="ANB179" s="158"/>
      <c r="ANC179" s="158"/>
      <c r="AND179" s="158"/>
      <c r="ANE179" s="158"/>
      <c r="ANF179" s="158"/>
      <c r="ANG179" s="158"/>
      <c r="ANH179" s="159"/>
      <c r="ANI179" s="157" t="s">
        <v>116</v>
      </c>
      <c r="ANJ179" s="158"/>
      <c r="ANK179" s="158"/>
      <c r="ANL179" s="158"/>
      <c r="ANM179" s="158"/>
      <c r="ANN179" s="158"/>
      <c r="ANO179" s="158"/>
      <c r="ANP179" s="159"/>
      <c r="ANQ179" s="157" t="s">
        <v>116</v>
      </c>
      <c r="ANR179" s="158"/>
      <c r="ANS179" s="158"/>
      <c r="ANT179" s="158"/>
      <c r="ANU179" s="158"/>
      <c r="ANV179" s="158"/>
      <c r="ANW179" s="158"/>
      <c r="ANX179" s="159"/>
      <c r="ANY179" s="157" t="s">
        <v>116</v>
      </c>
      <c r="ANZ179" s="158"/>
      <c r="AOA179" s="158"/>
      <c r="AOB179" s="158"/>
      <c r="AOC179" s="158"/>
      <c r="AOD179" s="158"/>
      <c r="AOE179" s="158"/>
      <c r="AOF179" s="159"/>
      <c r="AOG179" s="157" t="s">
        <v>116</v>
      </c>
      <c r="AOH179" s="158"/>
      <c r="AOI179" s="158"/>
      <c r="AOJ179" s="158"/>
      <c r="AOK179" s="158"/>
      <c r="AOL179" s="158"/>
      <c r="AOM179" s="158"/>
      <c r="AON179" s="159"/>
      <c r="AOO179" s="157" t="s">
        <v>116</v>
      </c>
      <c r="AOP179" s="158"/>
      <c r="AOQ179" s="158"/>
      <c r="AOR179" s="158"/>
      <c r="AOS179" s="158"/>
      <c r="AOT179" s="158"/>
      <c r="AOU179" s="158"/>
      <c r="AOV179" s="159"/>
      <c r="AOW179" s="157" t="s">
        <v>116</v>
      </c>
      <c r="AOX179" s="158"/>
      <c r="AOY179" s="158"/>
      <c r="AOZ179" s="158"/>
      <c r="APA179" s="158"/>
      <c r="APB179" s="158"/>
      <c r="APC179" s="158"/>
      <c r="APD179" s="159"/>
      <c r="APE179" s="157" t="s">
        <v>116</v>
      </c>
      <c r="APF179" s="158"/>
      <c r="APG179" s="158"/>
      <c r="APH179" s="158"/>
      <c r="API179" s="158"/>
      <c r="APJ179" s="158"/>
      <c r="APK179" s="158"/>
      <c r="APL179" s="159"/>
      <c r="APM179" s="157" t="s">
        <v>116</v>
      </c>
      <c r="APN179" s="158"/>
      <c r="APO179" s="158"/>
      <c r="APP179" s="158"/>
      <c r="APQ179" s="158"/>
      <c r="APR179" s="158"/>
      <c r="APS179" s="158"/>
      <c r="APT179" s="159"/>
      <c r="APU179" s="157" t="s">
        <v>116</v>
      </c>
      <c r="APV179" s="158"/>
      <c r="APW179" s="158"/>
      <c r="APX179" s="158"/>
      <c r="APY179" s="158"/>
      <c r="APZ179" s="158"/>
      <c r="AQA179" s="158"/>
      <c r="AQB179" s="159"/>
      <c r="AQC179" s="157" t="s">
        <v>116</v>
      </c>
      <c r="AQD179" s="158"/>
      <c r="AQE179" s="158"/>
      <c r="AQF179" s="158"/>
      <c r="AQG179" s="158"/>
      <c r="AQH179" s="158"/>
      <c r="AQI179" s="158"/>
      <c r="AQJ179" s="159"/>
      <c r="AQK179" s="157" t="s">
        <v>116</v>
      </c>
      <c r="AQL179" s="158"/>
      <c r="AQM179" s="158"/>
      <c r="AQN179" s="158"/>
      <c r="AQO179" s="158"/>
      <c r="AQP179" s="158"/>
      <c r="AQQ179" s="158"/>
      <c r="AQR179" s="159"/>
      <c r="AQS179" s="157" t="s">
        <v>116</v>
      </c>
      <c r="AQT179" s="158"/>
      <c r="AQU179" s="158"/>
      <c r="AQV179" s="158"/>
      <c r="AQW179" s="158"/>
      <c r="AQX179" s="158"/>
      <c r="AQY179" s="158"/>
      <c r="AQZ179" s="159"/>
      <c r="ARA179" s="157" t="s">
        <v>116</v>
      </c>
      <c r="ARB179" s="158"/>
      <c r="ARC179" s="158"/>
      <c r="ARD179" s="158"/>
      <c r="ARE179" s="158"/>
      <c r="ARF179" s="158"/>
      <c r="ARG179" s="158"/>
      <c r="ARH179" s="159"/>
      <c r="ARI179" s="157" t="s">
        <v>116</v>
      </c>
      <c r="ARJ179" s="158"/>
      <c r="ARK179" s="158"/>
      <c r="ARL179" s="158"/>
      <c r="ARM179" s="158"/>
      <c r="ARN179" s="158"/>
      <c r="ARO179" s="158"/>
      <c r="ARP179" s="159"/>
      <c r="ARQ179" s="157" t="s">
        <v>116</v>
      </c>
      <c r="ARR179" s="158"/>
      <c r="ARS179" s="158"/>
      <c r="ART179" s="158"/>
      <c r="ARU179" s="158"/>
      <c r="ARV179" s="158"/>
      <c r="ARW179" s="158"/>
      <c r="ARX179" s="159"/>
      <c r="ARY179" s="157" t="s">
        <v>116</v>
      </c>
      <c r="ARZ179" s="158"/>
      <c r="ASA179" s="158"/>
      <c r="ASB179" s="158"/>
      <c r="ASC179" s="158"/>
      <c r="ASD179" s="158"/>
      <c r="ASE179" s="158"/>
      <c r="ASF179" s="159"/>
      <c r="ASG179" s="157" t="s">
        <v>116</v>
      </c>
      <c r="ASH179" s="158"/>
      <c r="ASI179" s="158"/>
      <c r="ASJ179" s="158"/>
      <c r="ASK179" s="158"/>
      <c r="ASL179" s="158"/>
      <c r="ASM179" s="158"/>
      <c r="ASN179" s="159"/>
      <c r="ASO179" s="157" t="s">
        <v>116</v>
      </c>
      <c r="ASP179" s="158"/>
      <c r="ASQ179" s="158"/>
      <c r="ASR179" s="158"/>
      <c r="ASS179" s="158"/>
      <c r="AST179" s="158"/>
      <c r="ASU179" s="158"/>
      <c r="ASV179" s="159"/>
      <c r="ASW179" s="157" t="s">
        <v>116</v>
      </c>
      <c r="ASX179" s="158"/>
      <c r="ASY179" s="158"/>
      <c r="ASZ179" s="158"/>
      <c r="ATA179" s="158"/>
      <c r="ATB179" s="158"/>
      <c r="ATC179" s="158"/>
      <c r="ATD179" s="159"/>
      <c r="ATE179" s="157" t="s">
        <v>116</v>
      </c>
      <c r="ATF179" s="158"/>
      <c r="ATG179" s="158"/>
      <c r="ATH179" s="158"/>
      <c r="ATI179" s="158"/>
      <c r="ATJ179" s="158"/>
      <c r="ATK179" s="158"/>
      <c r="ATL179" s="159"/>
      <c r="ATM179" s="157" t="s">
        <v>116</v>
      </c>
      <c r="ATN179" s="158"/>
      <c r="ATO179" s="158"/>
      <c r="ATP179" s="158"/>
      <c r="ATQ179" s="158"/>
      <c r="ATR179" s="158"/>
      <c r="ATS179" s="158"/>
      <c r="ATT179" s="159"/>
      <c r="ATU179" s="157" t="s">
        <v>116</v>
      </c>
      <c r="ATV179" s="158"/>
      <c r="ATW179" s="158"/>
      <c r="ATX179" s="158"/>
      <c r="ATY179" s="158"/>
      <c r="ATZ179" s="158"/>
      <c r="AUA179" s="158"/>
      <c r="AUB179" s="159"/>
      <c r="AUC179" s="157" t="s">
        <v>116</v>
      </c>
      <c r="AUD179" s="158"/>
      <c r="AUE179" s="158"/>
      <c r="AUF179" s="158"/>
      <c r="AUG179" s="158"/>
      <c r="AUH179" s="158"/>
      <c r="AUI179" s="158"/>
      <c r="AUJ179" s="159"/>
      <c r="AUK179" s="157" t="s">
        <v>116</v>
      </c>
      <c r="AUL179" s="158"/>
      <c r="AUM179" s="158"/>
      <c r="AUN179" s="158"/>
      <c r="AUO179" s="158"/>
      <c r="AUP179" s="158"/>
      <c r="AUQ179" s="158"/>
      <c r="AUR179" s="159"/>
      <c r="AUS179" s="157" t="s">
        <v>116</v>
      </c>
      <c r="AUT179" s="158"/>
      <c r="AUU179" s="158"/>
      <c r="AUV179" s="158"/>
      <c r="AUW179" s="158"/>
      <c r="AUX179" s="158"/>
      <c r="AUY179" s="158"/>
      <c r="AUZ179" s="159"/>
      <c r="AVA179" s="157" t="s">
        <v>116</v>
      </c>
      <c r="AVB179" s="158"/>
      <c r="AVC179" s="158"/>
      <c r="AVD179" s="158"/>
      <c r="AVE179" s="158"/>
      <c r="AVF179" s="158"/>
      <c r="AVG179" s="158"/>
      <c r="AVH179" s="159"/>
      <c r="AVI179" s="157" t="s">
        <v>116</v>
      </c>
      <c r="AVJ179" s="158"/>
      <c r="AVK179" s="158"/>
      <c r="AVL179" s="158"/>
      <c r="AVM179" s="158"/>
      <c r="AVN179" s="158"/>
      <c r="AVO179" s="158"/>
      <c r="AVP179" s="159"/>
      <c r="AVQ179" s="157" t="s">
        <v>116</v>
      </c>
      <c r="AVR179" s="158"/>
      <c r="AVS179" s="158"/>
      <c r="AVT179" s="158"/>
      <c r="AVU179" s="158"/>
      <c r="AVV179" s="158"/>
      <c r="AVW179" s="158"/>
      <c r="AVX179" s="159"/>
      <c r="AVY179" s="157" t="s">
        <v>116</v>
      </c>
      <c r="AVZ179" s="158"/>
      <c r="AWA179" s="158"/>
      <c r="AWB179" s="158"/>
      <c r="AWC179" s="158"/>
      <c r="AWD179" s="158"/>
      <c r="AWE179" s="158"/>
      <c r="AWF179" s="159"/>
      <c r="AWG179" s="157" t="s">
        <v>116</v>
      </c>
      <c r="AWH179" s="158"/>
      <c r="AWI179" s="158"/>
      <c r="AWJ179" s="158"/>
      <c r="AWK179" s="158"/>
      <c r="AWL179" s="158"/>
      <c r="AWM179" s="158"/>
      <c r="AWN179" s="159"/>
      <c r="AWO179" s="157" t="s">
        <v>116</v>
      </c>
      <c r="AWP179" s="158"/>
      <c r="AWQ179" s="158"/>
      <c r="AWR179" s="158"/>
      <c r="AWS179" s="158"/>
      <c r="AWT179" s="158"/>
      <c r="AWU179" s="158"/>
      <c r="AWV179" s="159"/>
      <c r="AWW179" s="157" t="s">
        <v>116</v>
      </c>
      <c r="AWX179" s="158"/>
      <c r="AWY179" s="158"/>
      <c r="AWZ179" s="158"/>
      <c r="AXA179" s="158"/>
      <c r="AXB179" s="158"/>
      <c r="AXC179" s="158"/>
      <c r="AXD179" s="159"/>
      <c r="AXE179" s="157" t="s">
        <v>116</v>
      </c>
      <c r="AXF179" s="158"/>
      <c r="AXG179" s="158"/>
      <c r="AXH179" s="158"/>
      <c r="AXI179" s="158"/>
      <c r="AXJ179" s="158"/>
      <c r="AXK179" s="158"/>
      <c r="AXL179" s="159"/>
      <c r="AXM179" s="157" t="s">
        <v>116</v>
      </c>
      <c r="AXN179" s="158"/>
      <c r="AXO179" s="158"/>
      <c r="AXP179" s="158"/>
      <c r="AXQ179" s="158"/>
      <c r="AXR179" s="158"/>
      <c r="AXS179" s="158"/>
      <c r="AXT179" s="159"/>
      <c r="AXU179" s="157" t="s">
        <v>116</v>
      </c>
      <c r="AXV179" s="158"/>
      <c r="AXW179" s="158"/>
      <c r="AXX179" s="158"/>
      <c r="AXY179" s="158"/>
      <c r="AXZ179" s="158"/>
      <c r="AYA179" s="158"/>
      <c r="AYB179" s="159"/>
      <c r="AYC179" s="157" t="s">
        <v>116</v>
      </c>
      <c r="AYD179" s="158"/>
      <c r="AYE179" s="158"/>
      <c r="AYF179" s="158"/>
      <c r="AYG179" s="158"/>
      <c r="AYH179" s="158"/>
      <c r="AYI179" s="158"/>
      <c r="AYJ179" s="159"/>
      <c r="AYK179" s="157" t="s">
        <v>116</v>
      </c>
      <c r="AYL179" s="158"/>
      <c r="AYM179" s="158"/>
      <c r="AYN179" s="158"/>
      <c r="AYO179" s="158"/>
      <c r="AYP179" s="158"/>
      <c r="AYQ179" s="158"/>
      <c r="AYR179" s="159"/>
      <c r="AYS179" s="157" t="s">
        <v>116</v>
      </c>
      <c r="AYT179" s="158"/>
      <c r="AYU179" s="158"/>
      <c r="AYV179" s="158"/>
      <c r="AYW179" s="158"/>
      <c r="AYX179" s="158"/>
      <c r="AYY179" s="158"/>
      <c r="AYZ179" s="159"/>
      <c r="AZA179" s="157" t="s">
        <v>116</v>
      </c>
      <c r="AZB179" s="158"/>
      <c r="AZC179" s="158"/>
      <c r="AZD179" s="158"/>
      <c r="AZE179" s="158"/>
      <c r="AZF179" s="158"/>
      <c r="AZG179" s="158"/>
      <c r="AZH179" s="159"/>
      <c r="AZI179" s="157" t="s">
        <v>116</v>
      </c>
      <c r="AZJ179" s="158"/>
      <c r="AZK179" s="158"/>
      <c r="AZL179" s="158"/>
      <c r="AZM179" s="158"/>
      <c r="AZN179" s="158"/>
      <c r="AZO179" s="158"/>
      <c r="AZP179" s="159"/>
      <c r="AZQ179" s="157" t="s">
        <v>116</v>
      </c>
      <c r="AZR179" s="158"/>
      <c r="AZS179" s="158"/>
      <c r="AZT179" s="158"/>
      <c r="AZU179" s="158"/>
      <c r="AZV179" s="158"/>
      <c r="AZW179" s="158"/>
      <c r="AZX179" s="159"/>
      <c r="AZY179" s="157" t="s">
        <v>116</v>
      </c>
      <c r="AZZ179" s="158"/>
      <c r="BAA179" s="158"/>
      <c r="BAB179" s="158"/>
      <c r="BAC179" s="158"/>
      <c r="BAD179" s="158"/>
      <c r="BAE179" s="158"/>
      <c r="BAF179" s="159"/>
      <c r="BAG179" s="157" t="s">
        <v>116</v>
      </c>
      <c r="BAH179" s="158"/>
      <c r="BAI179" s="158"/>
      <c r="BAJ179" s="158"/>
      <c r="BAK179" s="158"/>
      <c r="BAL179" s="158"/>
      <c r="BAM179" s="158"/>
      <c r="BAN179" s="159"/>
      <c r="BAO179" s="157" t="s">
        <v>116</v>
      </c>
      <c r="BAP179" s="158"/>
      <c r="BAQ179" s="158"/>
      <c r="BAR179" s="158"/>
      <c r="BAS179" s="158"/>
      <c r="BAT179" s="158"/>
      <c r="BAU179" s="158"/>
      <c r="BAV179" s="159"/>
      <c r="BAW179" s="157" t="s">
        <v>116</v>
      </c>
      <c r="BAX179" s="158"/>
      <c r="BAY179" s="158"/>
      <c r="BAZ179" s="158"/>
      <c r="BBA179" s="158"/>
      <c r="BBB179" s="158"/>
      <c r="BBC179" s="158"/>
      <c r="BBD179" s="159"/>
      <c r="BBE179" s="157" t="s">
        <v>116</v>
      </c>
      <c r="BBF179" s="158"/>
      <c r="BBG179" s="158"/>
      <c r="BBH179" s="158"/>
      <c r="BBI179" s="158"/>
      <c r="BBJ179" s="158"/>
      <c r="BBK179" s="158"/>
      <c r="BBL179" s="159"/>
      <c r="BBM179" s="157" t="s">
        <v>116</v>
      </c>
      <c r="BBN179" s="158"/>
      <c r="BBO179" s="158"/>
      <c r="BBP179" s="158"/>
      <c r="BBQ179" s="158"/>
      <c r="BBR179" s="158"/>
      <c r="BBS179" s="158"/>
      <c r="BBT179" s="159"/>
      <c r="BBU179" s="157" t="s">
        <v>116</v>
      </c>
      <c r="BBV179" s="158"/>
      <c r="BBW179" s="158"/>
      <c r="BBX179" s="158"/>
      <c r="BBY179" s="158"/>
      <c r="BBZ179" s="158"/>
      <c r="BCA179" s="158"/>
      <c r="BCB179" s="159"/>
      <c r="BCC179" s="157" t="s">
        <v>116</v>
      </c>
      <c r="BCD179" s="158"/>
      <c r="BCE179" s="158"/>
      <c r="BCF179" s="158"/>
      <c r="BCG179" s="158"/>
      <c r="BCH179" s="158"/>
      <c r="BCI179" s="158"/>
      <c r="BCJ179" s="159"/>
      <c r="BCK179" s="157" t="s">
        <v>116</v>
      </c>
      <c r="BCL179" s="158"/>
      <c r="BCM179" s="158"/>
      <c r="BCN179" s="158"/>
      <c r="BCO179" s="158"/>
      <c r="BCP179" s="158"/>
      <c r="BCQ179" s="158"/>
      <c r="BCR179" s="159"/>
      <c r="BCS179" s="157" t="s">
        <v>116</v>
      </c>
      <c r="BCT179" s="158"/>
      <c r="BCU179" s="158"/>
      <c r="BCV179" s="158"/>
      <c r="BCW179" s="158"/>
      <c r="BCX179" s="158"/>
      <c r="BCY179" s="158"/>
      <c r="BCZ179" s="159"/>
      <c r="BDA179" s="157" t="s">
        <v>116</v>
      </c>
      <c r="BDB179" s="158"/>
      <c r="BDC179" s="158"/>
      <c r="BDD179" s="158"/>
      <c r="BDE179" s="158"/>
      <c r="BDF179" s="158"/>
      <c r="BDG179" s="158"/>
      <c r="BDH179" s="159"/>
      <c r="BDI179" s="157" t="s">
        <v>116</v>
      </c>
      <c r="BDJ179" s="158"/>
      <c r="BDK179" s="158"/>
      <c r="BDL179" s="158"/>
      <c r="BDM179" s="158"/>
      <c r="BDN179" s="158"/>
      <c r="BDO179" s="158"/>
      <c r="BDP179" s="159"/>
      <c r="BDQ179" s="157" t="s">
        <v>116</v>
      </c>
      <c r="BDR179" s="158"/>
      <c r="BDS179" s="158"/>
      <c r="BDT179" s="158"/>
      <c r="BDU179" s="158"/>
      <c r="BDV179" s="158"/>
      <c r="BDW179" s="158"/>
      <c r="BDX179" s="159"/>
      <c r="BDY179" s="157" t="s">
        <v>116</v>
      </c>
      <c r="BDZ179" s="158"/>
      <c r="BEA179" s="158"/>
      <c r="BEB179" s="158"/>
      <c r="BEC179" s="158"/>
      <c r="BED179" s="158"/>
      <c r="BEE179" s="158"/>
      <c r="BEF179" s="159"/>
      <c r="BEG179" s="157" t="s">
        <v>116</v>
      </c>
      <c r="BEH179" s="158"/>
      <c r="BEI179" s="158"/>
      <c r="BEJ179" s="158"/>
      <c r="BEK179" s="158"/>
      <c r="BEL179" s="158"/>
      <c r="BEM179" s="158"/>
      <c r="BEN179" s="159"/>
      <c r="BEO179" s="157" t="s">
        <v>116</v>
      </c>
      <c r="BEP179" s="158"/>
      <c r="BEQ179" s="158"/>
      <c r="BER179" s="158"/>
      <c r="BES179" s="158"/>
      <c r="BET179" s="158"/>
      <c r="BEU179" s="158"/>
      <c r="BEV179" s="159"/>
      <c r="BEW179" s="157" t="s">
        <v>116</v>
      </c>
      <c r="BEX179" s="158"/>
      <c r="BEY179" s="158"/>
      <c r="BEZ179" s="158"/>
      <c r="BFA179" s="158"/>
      <c r="BFB179" s="158"/>
      <c r="BFC179" s="158"/>
      <c r="BFD179" s="159"/>
      <c r="BFE179" s="157" t="s">
        <v>116</v>
      </c>
      <c r="BFF179" s="158"/>
      <c r="BFG179" s="158"/>
      <c r="BFH179" s="158"/>
      <c r="BFI179" s="158"/>
      <c r="BFJ179" s="158"/>
      <c r="BFK179" s="158"/>
      <c r="BFL179" s="159"/>
      <c r="BFM179" s="157" t="s">
        <v>116</v>
      </c>
      <c r="BFN179" s="158"/>
      <c r="BFO179" s="158"/>
      <c r="BFP179" s="158"/>
      <c r="BFQ179" s="158"/>
      <c r="BFR179" s="158"/>
      <c r="BFS179" s="158"/>
      <c r="BFT179" s="159"/>
      <c r="BFU179" s="157" t="s">
        <v>116</v>
      </c>
      <c r="BFV179" s="158"/>
      <c r="BFW179" s="158"/>
      <c r="BFX179" s="158"/>
      <c r="BFY179" s="158"/>
      <c r="BFZ179" s="158"/>
      <c r="BGA179" s="158"/>
      <c r="BGB179" s="159"/>
      <c r="BGC179" s="157" t="s">
        <v>116</v>
      </c>
      <c r="BGD179" s="158"/>
      <c r="BGE179" s="158"/>
      <c r="BGF179" s="158"/>
      <c r="BGG179" s="158"/>
      <c r="BGH179" s="158"/>
      <c r="BGI179" s="158"/>
      <c r="BGJ179" s="159"/>
      <c r="BGK179" s="157" t="s">
        <v>116</v>
      </c>
      <c r="BGL179" s="158"/>
      <c r="BGM179" s="158"/>
      <c r="BGN179" s="158"/>
      <c r="BGO179" s="158"/>
      <c r="BGP179" s="158"/>
      <c r="BGQ179" s="158"/>
      <c r="BGR179" s="159"/>
      <c r="BGS179" s="157" t="s">
        <v>116</v>
      </c>
      <c r="BGT179" s="158"/>
      <c r="BGU179" s="158"/>
      <c r="BGV179" s="158"/>
      <c r="BGW179" s="158"/>
      <c r="BGX179" s="158"/>
      <c r="BGY179" s="158"/>
      <c r="BGZ179" s="159"/>
      <c r="BHA179" s="157" t="s">
        <v>116</v>
      </c>
      <c r="BHB179" s="158"/>
      <c r="BHC179" s="158"/>
      <c r="BHD179" s="158"/>
      <c r="BHE179" s="158"/>
      <c r="BHF179" s="158"/>
      <c r="BHG179" s="158"/>
      <c r="BHH179" s="159"/>
      <c r="BHI179" s="157" t="s">
        <v>116</v>
      </c>
      <c r="BHJ179" s="158"/>
      <c r="BHK179" s="158"/>
      <c r="BHL179" s="158"/>
      <c r="BHM179" s="158"/>
      <c r="BHN179" s="158"/>
      <c r="BHO179" s="158"/>
      <c r="BHP179" s="159"/>
      <c r="BHQ179" s="157" t="s">
        <v>116</v>
      </c>
      <c r="BHR179" s="158"/>
      <c r="BHS179" s="158"/>
      <c r="BHT179" s="158"/>
      <c r="BHU179" s="158"/>
      <c r="BHV179" s="158"/>
      <c r="BHW179" s="158"/>
      <c r="BHX179" s="159"/>
      <c r="BHY179" s="157" t="s">
        <v>116</v>
      </c>
      <c r="BHZ179" s="158"/>
      <c r="BIA179" s="158"/>
      <c r="BIB179" s="158"/>
      <c r="BIC179" s="158"/>
      <c r="BID179" s="158"/>
      <c r="BIE179" s="158"/>
      <c r="BIF179" s="159"/>
      <c r="BIG179" s="157" t="s">
        <v>116</v>
      </c>
      <c r="BIH179" s="158"/>
      <c r="BII179" s="158"/>
      <c r="BIJ179" s="158"/>
      <c r="BIK179" s="158"/>
      <c r="BIL179" s="158"/>
      <c r="BIM179" s="158"/>
      <c r="BIN179" s="159"/>
      <c r="BIO179" s="157" t="s">
        <v>116</v>
      </c>
      <c r="BIP179" s="158"/>
      <c r="BIQ179" s="158"/>
      <c r="BIR179" s="158"/>
      <c r="BIS179" s="158"/>
      <c r="BIT179" s="158"/>
      <c r="BIU179" s="158"/>
      <c r="BIV179" s="159"/>
      <c r="BIW179" s="157" t="s">
        <v>116</v>
      </c>
      <c r="BIX179" s="158"/>
      <c r="BIY179" s="158"/>
      <c r="BIZ179" s="158"/>
      <c r="BJA179" s="158"/>
      <c r="BJB179" s="158"/>
      <c r="BJC179" s="158"/>
      <c r="BJD179" s="159"/>
      <c r="BJE179" s="157" t="s">
        <v>116</v>
      </c>
      <c r="BJF179" s="158"/>
      <c r="BJG179" s="158"/>
      <c r="BJH179" s="158"/>
      <c r="BJI179" s="158"/>
      <c r="BJJ179" s="158"/>
      <c r="BJK179" s="158"/>
      <c r="BJL179" s="159"/>
      <c r="BJM179" s="157" t="s">
        <v>116</v>
      </c>
      <c r="BJN179" s="158"/>
      <c r="BJO179" s="158"/>
      <c r="BJP179" s="158"/>
      <c r="BJQ179" s="158"/>
      <c r="BJR179" s="158"/>
      <c r="BJS179" s="158"/>
      <c r="BJT179" s="159"/>
      <c r="BJU179" s="157" t="s">
        <v>116</v>
      </c>
      <c r="BJV179" s="158"/>
      <c r="BJW179" s="158"/>
      <c r="BJX179" s="158"/>
      <c r="BJY179" s="158"/>
      <c r="BJZ179" s="158"/>
      <c r="BKA179" s="158"/>
      <c r="BKB179" s="159"/>
      <c r="BKC179" s="157" t="s">
        <v>116</v>
      </c>
      <c r="BKD179" s="158"/>
      <c r="BKE179" s="158"/>
      <c r="BKF179" s="158"/>
      <c r="BKG179" s="158"/>
      <c r="BKH179" s="158"/>
      <c r="BKI179" s="158"/>
      <c r="BKJ179" s="159"/>
      <c r="BKK179" s="157" t="s">
        <v>116</v>
      </c>
      <c r="BKL179" s="158"/>
      <c r="BKM179" s="158"/>
      <c r="BKN179" s="158"/>
      <c r="BKO179" s="158"/>
      <c r="BKP179" s="158"/>
      <c r="BKQ179" s="158"/>
      <c r="BKR179" s="159"/>
      <c r="BKS179" s="157" t="s">
        <v>116</v>
      </c>
      <c r="BKT179" s="158"/>
      <c r="BKU179" s="158"/>
      <c r="BKV179" s="158"/>
      <c r="BKW179" s="158"/>
      <c r="BKX179" s="158"/>
      <c r="BKY179" s="158"/>
      <c r="BKZ179" s="159"/>
      <c r="BLA179" s="157" t="s">
        <v>116</v>
      </c>
      <c r="BLB179" s="158"/>
      <c r="BLC179" s="158"/>
      <c r="BLD179" s="158"/>
      <c r="BLE179" s="158"/>
      <c r="BLF179" s="158"/>
      <c r="BLG179" s="158"/>
      <c r="BLH179" s="159"/>
      <c r="BLI179" s="157" t="s">
        <v>116</v>
      </c>
      <c r="BLJ179" s="158"/>
      <c r="BLK179" s="158"/>
      <c r="BLL179" s="158"/>
      <c r="BLM179" s="158"/>
      <c r="BLN179" s="158"/>
      <c r="BLO179" s="158"/>
      <c r="BLP179" s="159"/>
      <c r="BLQ179" s="157" t="s">
        <v>116</v>
      </c>
      <c r="BLR179" s="158"/>
      <c r="BLS179" s="158"/>
      <c r="BLT179" s="158"/>
      <c r="BLU179" s="158"/>
      <c r="BLV179" s="158"/>
      <c r="BLW179" s="158"/>
      <c r="BLX179" s="159"/>
      <c r="BLY179" s="157" t="s">
        <v>116</v>
      </c>
      <c r="BLZ179" s="158"/>
      <c r="BMA179" s="158"/>
      <c r="BMB179" s="158"/>
      <c r="BMC179" s="158"/>
      <c r="BMD179" s="158"/>
      <c r="BME179" s="158"/>
      <c r="BMF179" s="159"/>
      <c r="BMG179" s="157" t="s">
        <v>116</v>
      </c>
      <c r="BMH179" s="158"/>
      <c r="BMI179" s="158"/>
      <c r="BMJ179" s="158"/>
      <c r="BMK179" s="158"/>
      <c r="BML179" s="158"/>
      <c r="BMM179" s="158"/>
      <c r="BMN179" s="159"/>
      <c r="BMO179" s="157" t="s">
        <v>116</v>
      </c>
      <c r="BMP179" s="158"/>
      <c r="BMQ179" s="158"/>
      <c r="BMR179" s="158"/>
      <c r="BMS179" s="158"/>
      <c r="BMT179" s="158"/>
      <c r="BMU179" s="158"/>
      <c r="BMV179" s="159"/>
      <c r="BMW179" s="157" t="s">
        <v>116</v>
      </c>
      <c r="BMX179" s="158"/>
      <c r="BMY179" s="158"/>
      <c r="BMZ179" s="158"/>
      <c r="BNA179" s="158"/>
      <c r="BNB179" s="158"/>
      <c r="BNC179" s="158"/>
      <c r="BND179" s="159"/>
      <c r="BNE179" s="157" t="s">
        <v>116</v>
      </c>
      <c r="BNF179" s="158"/>
      <c r="BNG179" s="158"/>
      <c r="BNH179" s="158"/>
      <c r="BNI179" s="158"/>
      <c r="BNJ179" s="158"/>
      <c r="BNK179" s="158"/>
      <c r="BNL179" s="159"/>
      <c r="BNM179" s="157" t="s">
        <v>116</v>
      </c>
      <c r="BNN179" s="158"/>
      <c r="BNO179" s="158"/>
      <c r="BNP179" s="158"/>
      <c r="BNQ179" s="158"/>
      <c r="BNR179" s="158"/>
      <c r="BNS179" s="158"/>
      <c r="BNT179" s="159"/>
      <c r="BNU179" s="157" t="s">
        <v>116</v>
      </c>
      <c r="BNV179" s="158"/>
      <c r="BNW179" s="158"/>
      <c r="BNX179" s="158"/>
      <c r="BNY179" s="158"/>
      <c r="BNZ179" s="158"/>
      <c r="BOA179" s="158"/>
      <c r="BOB179" s="159"/>
      <c r="BOC179" s="157" t="s">
        <v>116</v>
      </c>
      <c r="BOD179" s="158"/>
      <c r="BOE179" s="158"/>
      <c r="BOF179" s="158"/>
      <c r="BOG179" s="158"/>
      <c r="BOH179" s="158"/>
      <c r="BOI179" s="158"/>
      <c r="BOJ179" s="159"/>
      <c r="BOK179" s="157" t="s">
        <v>116</v>
      </c>
      <c r="BOL179" s="158"/>
      <c r="BOM179" s="158"/>
      <c r="BON179" s="158"/>
      <c r="BOO179" s="158"/>
      <c r="BOP179" s="158"/>
      <c r="BOQ179" s="158"/>
      <c r="BOR179" s="159"/>
      <c r="BOS179" s="157" t="s">
        <v>116</v>
      </c>
      <c r="BOT179" s="158"/>
      <c r="BOU179" s="158"/>
      <c r="BOV179" s="158"/>
      <c r="BOW179" s="158"/>
      <c r="BOX179" s="158"/>
      <c r="BOY179" s="158"/>
      <c r="BOZ179" s="159"/>
      <c r="BPA179" s="157" t="s">
        <v>116</v>
      </c>
      <c r="BPB179" s="158"/>
      <c r="BPC179" s="158"/>
      <c r="BPD179" s="158"/>
      <c r="BPE179" s="158"/>
      <c r="BPF179" s="158"/>
      <c r="BPG179" s="158"/>
      <c r="BPH179" s="159"/>
      <c r="BPI179" s="157" t="s">
        <v>116</v>
      </c>
      <c r="BPJ179" s="158"/>
      <c r="BPK179" s="158"/>
      <c r="BPL179" s="158"/>
      <c r="BPM179" s="158"/>
      <c r="BPN179" s="158"/>
      <c r="BPO179" s="158"/>
      <c r="BPP179" s="159"/>
      <c r="BPQ179" s="157" t="s">
        <v>116</v>
      </c>
      <c r="BPR179" s="158"/>
      <c r="BPS179" s="158"/>
      <c r="BPT179" s="158"/>
      <c r="BPU179" s="158"/>
      <c r="BPV179" s="158"/>
      <c r="BPW179" s="158"/>
      <c r="BPX179" s="159"/>
      <c r="BPY179" s="157" t="s">
        <v>116</v>
      </c>
      <c r="BPZ179" s="158"/>
      <c r="BQA179" s="158"/>
      <c r="BQB179" s="158"/>
      <c r="BQC179" s="158"/>
      <c r="BQD179" s="158"/>
      <c r="BQE179" s="158"/>
      <c r="BQF179" s="159"/>
      <c r="BQG179" s="157" t="s">
        <v>116</v>
      </c>
      <c r="BQH179" s="158"/>
      <c r="BQI179" s="158"/>
      <c r="BQJ179" s="158"/>
      <c r="BQK179" s="158"/>
      <c r="BQL179" s="158"/>
      <c r="BQM179" s="158"/>
      <c r="BQN179" s="159"/>
      <c r="BQO179" s="157" t="s">
        <v>116</v>
      </c>
      <c r="BQP179" s="158"/>
      <c r="BQQ179" s="158"/>
      <c r="BQR179" s="158"/>
      <c r="BQS179" s="158"/>
      <c r="BQT179" s="158"/>
      <c r="BQU179" s="158"/>
      <c r="BQV179" s="159"/>
      <c r="BQW179" s="157" t="s">
        <v>116</v>
      </c>
      <c r="BQX179" s="158"/>
      <c r="BQY179" s="158"/>
      <c r="BQZ179" s="158"/>
      <c r="BRA179" s="158"/>
      <c r="BRB179" s="158"/>
      <c r="BRC179" s="158"/>
      <c r="BRD179" s="159"/>
      <c r="BRE179" s="157" t="s">
        <v>116</v>
      </c>
      <c r="BRF179" s="158"/>
      <c r="BRG179" s="158"/>
      <c r="BRH179" s="158"/>
      <c r="BRI179" s="158"/>
      <c r="BRJ179" s="158"/>
      <c r="BRK179" s="158"/>
      <c r="BRL179" s="159"/>
      <c r="BRM179" s="157" t="s">
        <v>116</v>
      </c>
      <c r="BRN179" s="158"/>
      <c r="BRO179" s="158"/>
      <c r="BRP179" s="158"/>
      <c r="BRQ179" s="158"/>
      <c r="BRR179" s="158"/>
      <c r="BRS179" s="158"/>
      <c r="BRT179" s="159"/>
      <c r="BRU179" s="157" t="s">
        <v>116</v>
      </c>
      <c r="BRV179" s="158"/>
      <c r="BRW179" s="158"/>
      <c r="BRX179" s="158"/>
      <c r="BRY179" s="158"/>
      <c r="BRZ179" s="158"/>
      <c r="BSA179" s="158"/>
      <c r="BSB179" s="159"/>
      <c r="BSC179" s="157" t="s">
        <v>116</v>
      </c>
      <c r="BSD179" s="158"/>
      <c r="BSE179" s="158"/>
      <c r="BSF179" s="158"/>
      <c r="BSG179" s="158"/>
      <c r="BSH179" s="158"/>
      <c r="BSI179" s="158"/>
      <c r="BSJ179" s="159"/>
      <c r="BSK179" s="157" t="s">
        <v>116</v>
      </c>
      <c r="BSL179" s="158"/>
      <c r="BSM179" s="158"/>
      <c r="BSN179" s="158"/>
      <c r="BSO179" s="158"/>
      <c r="BSP179" s="158"/>
      <c r="BSQ179" s="158"/>
      <c r="BSR179" s="159"/>
      <c r="BSS179" s="157" t="s">
        <v>116</v>
      </c>
      <c r="BST179" s="158"/>
      <c r="BSU179" s="158"/>
      <c r="BSV179" s="158"/>
      <c r="BSW179" s="158"/>
      <c r="BSX179" s="158"/>
      <c r="BSY179" s="158"/>
      <c r="BSZ179" s="159"/>
      <c r="BTA179" s="157" t="s">
        <v>116</v>
      </c>
      <c r="BTB179" s="158"/>
      <c r="BTC179" s="158"/>
      <c r="BTD179" s="158"/>
      <c r="BTE179" s="158"/>
      <c r="BTF179" s="158"/>
      <c r="BTG179" s="158"/>
      <c r="BTH179" s="159"/>
      <c r="BTI179" s="157" t="s">
        <v>116</v>
      </c>
      <c r="BTJ179" s="158"/>
      <c r="BTK179" s="158"/>
      <c r="BTL179" s="158"/>
      <c r="BTM179" s="158"/>
      <c r="BTN179" s="158"/>
      <c r="BTO179" s="158"/>
      <c r="BTP179" s="159"/>
      <c r="BTQ179" s="157" t="s">
        <v>116</v>
      </c>
      <c r="BTR179" s="158"/>
      <c r="BTS179" s="158"/>
      <c r="BTT179" s="158"/>
      <c r="BTU179" s="158"/>
      <c r="BTV179" s="158"/>
      <c r="BTW179" s="158"/>
      <c r="BTX179" s="159"/>
      <c r="BTY179" s="157" t="s">
        <v>116</v>
      </c>
      <c r="BTZ179" s="158"/>
      <c r="BUA179" s="158"/>
      <c r="BUB179" s="158"/>
      <c r="BUC179" s="158"/>
      <c r="BUD179" s="158"/>
      <c r="BUE179" s="158"/>
      <c r="BUF179" s="159"/>
      <c r="BUG179" s="157" t="s">
        <v>116</v>
      </c>
      <c r="BUH179" s="158"/>
      <c r="BUI179" s="158"/>
      <c r="BUJ179" s="158"/>
      <c r="BUK179" s="158"/>
      <c r="BUL179" s="158"/>
      <c r="BUM179" s="158"/>
      <c r="BUN179" s="159"/>
      <c r="BUO179" s="157" t="s">
        <v>116</v>
      </c>
      <c r="BUP179" s="158"/>
      <c r="BUQ179" s="158"/>
      <c r="BUR179" s="158"/>
      <c r="BUS179" s="158"/>
      <c r="BUT179" s="158"/>
      <c r="BUU179" s="158"/>
      <c r="BUV179" s="159"/>
      <c r="BUW179" s="157" t="s">
        <v>116</v>
      </c>
      <c r="BUX179" s="158"/>
      <c r="BUY179" s="158"/>
      <c r="BUZ179" s="158"/>
      <c r="BVA179" s="158"/>
      <c r="BVB179" s="158"/>
      <c r="BVC179" s="158"/>
      <c r="BVD179" s="159"/>
      <c r="BVE179" s="157" t="s">
        <v>116</v>
      </c>
      <c r="BVF179" s="158"/>
      <c r="BVG179" s="158"/>
      <c r="BVH179" s="158"/>
      <c r="BVI179" s="158"/>
      <c r="BVJ179" s="158"/>
      <c r="BVK179" s="158"/>
      <c r="BVL179" s="159"/>
      <c r="BVM179" s="157" t="s">
        <v>116</v>
      </c>
      <c r="BVN179" s="158"/>
      <c r="BVO179" s="158"/>
      <c r="BVP179" s="158"/>
      <c r="BVQ179" s="158"/>
      <c r="BVR179" s="158"/>
      <c r="BVS179" s="158"/>
      <c r="BVT179" s="159"/>
      <c r="BVU179" s="157" t="s">
        <v>116</v>
      </c>
      <c r="BVV179" s="158"/>
      <c r="BVW179" s="158"/>
      <c r="BVX179" s="158"/>
      <c r="BVY179" s="158"/>
      <c r="BVZ179" s="158"/>
      <c r="BWA179" s="158"/>
      <c r="BWB179" s="159"/>
      <c r="BWC179" s="157" t="s">
        <v>116</v>
      </c>
      <c r="BWD179" s="158"/>
      <c r="BWE179" s="158"/>
      <c r="BWF179" s="158"/>
      <c r="BWG179" s="158"/>
      <c r="BWH179" s="158"/>
      <c r="BWI179" s="158"/>
      <c r="BWJ179" s="159"/>
      <c r="BWK179" s="157" t="s">
        <v>116</v>
      </c>
      <c r="BWL179" s="158"/>
      <c r="BWM179" s="158"/>
      <c r="BWN179" s="158"/>
      <c r="BWO179" s="158"/>
      <c r="BWP179" s="158"/>
      <c r="BWQ179" s="158"/>
      <c r="BWR179" s="159"/>
      <c r="BWS179" s="157" t="s">
        <v>116</v>
      </c>
      <c r="BWT179" s="158"/>
      <c r="BWU179" s="158"/>
      <c r="BWV179" s="158"/>
      <c r="BWW179" s="158"/>
      <c r="BWX179" s="158"/>
      <c r="BWY179" s="158"/>
      <c r="BWZ179" s="159"/>
      <c r="BXA179" s="157" t="s">
        <v>116</v>
      </c>
      <c r="BXB179" s="158"/>
      <c r="BXC179" s="158"/>
      <c r="BXD179" s="158"/>
      <c r="BXE179" s="158"/>
      <c r="BXF179" s="158"/>
      <c r="BXG179" s="158"/>
      <c r="BXH179" s="159"/>
      <c r="BXI179" s="157" t="s">
        <v>116</v>
      </c>
      <c r="BXJ179" s="158"/>
      <c r="BXK179" s="158"/>
      <c r="BXL179" s="158"/>
      <c r="BXM179" s="158"/>
      <c r="BXN179" s="158"/>
      <c r="BXO179" s="158"/>
      <c r="BXP179" s="159"/>
      <c r="BXQ179" s="157" t="s">
        <v>116</v>
      </c>
      <c r="BXR179" s="158"/>
      <c r="BXS179" s="158"/>
      <c r="BXT179" s="158"/>
      <c r="BXU179" s="158"/>
      <c r="BXV179" s="158"/>
      <c r="BXW179" s="158"/>
      <c r="BXX179" s="159"/>
      <c r="BXY179" s="157" t="s">
        <v>116</v>
      </c>
      <c r="BXZ179" s="158"/>
      <c r="BYA179" s="158"/>
      <c r="BYB179" s="158"/>
      <c r="BYC179" s="158"/>
      <c r="BYD179" s="158"/>
      <c r="BYE179" s="158"/>
      <c r="BYF179" s="159"/>
      <c r="BYG179" s="157" t="s">
        <v>116</v>
      </c>
      <c r="BYH179" s="158"/>
      <c r="BYI179" s="158"/>
      <c r="BYJ179" s="158"/>
      <c r="BYK179" s="158"/>
      <c r="BYL179" s="158"/>
      <c r="BYM179" s="158"/>
      <c r="BYN179" s="159"/>
      <c r="BYO179" s="157" t="s">
        <v>116</v>
      </c>
      <c r="BYP179" s="158"/>
      <c r="BYQ179" s="158"/>
      <c r="BYR179" s="158"/>
      <c r="BYS179" s="158"/>
      <c r="BYT179" s="158"/>
      <c r="BYU179" s="158"/>
      <c r="BYV179" s="159"/>
      <c r="BYW179" s="157" t="s">
        <v>116</v>
      </c>
      <c r="BYX179" s="158"/>
      <c r="BYY179" s="158"/>
      <c r="BYZ179" s="158"/>
      <c r="BZA179" s="158"/>
      <c r="BZB179" s="158"/>
      <c r="BZC179" s="158"/>
      <c r="BZD179" s="159"/>
      <c r="BZE179" s="157" t="s">
        <v>116</v>
      </c>
      <c r="BZF179" s="158"/>
      <c r="BZG179" s="158"/>
      <c r="BZH179" s="158"/>
      <c r="BZI179" s="158"/>
      <c r="BZJ179" s="158"/>
      <c r="BZK179" s="158"/>
      <c r="BZL179" s="159"/>
      <c r="BZM179" s="157" t="s">
        <v>116</v>
      </c>
      <c r="BZN179" s="158"/>
      <c r="BZO179" s="158"/>
      <c r="BZP179" s="158"/>
      <c r="BZQ179" s="158"/>
      <c r="BZR179" s="158"/>
      <c r="BZS179" s="158"/>
      <c r="BZT179" s="159"/>
      <c r="BZU179" s="157" t="s">
        <v>116</v>
      </c>
      <c r="BZV179" s="158"/>
      <c r="BZW179" s="158"/>
      <c r="BZX179" s="158"/>
      <c r="BZY179" s="158"/>
      <c r="BZZ179" s="158"/>
      <c r="CAA179" s="158"/>
      <c r="CAB179" s="159"/>
      <c r="CAC179" s="157" t="s">
        <v>116</v>
      </c>
      <c r="CAD179" s="158"/>
      <c r="CAE179" s="158"/>
      <c r="CAF179" s="158"/>
      <c r="CAG179" s="158"/>
      <c r="CAH179" s="158"/>
      <c r="CAI179" s="158"/>
      <c r="CAJ179" s="159"/>
      <c r="CAK179" s="157" t="s">
        <v>116</v>
      </c>
      <c r="CAL179" s="158"/>
      <c r="CAM179" s="158"/>
      <c r="CAN179" s="158"/>
      <c r="CAO179" s="158"/>
      <c r="CAP179" s="158"/>
      <c r="CAQ179" s="158"/>
      <c r="CAR179" s="159"/>
      <c r="CAS179" s="157" t="s">
        <v>116</v>
      </c>
      <c r="CAT179" s="158"/>
      <c r="CAU179" s="158"/>
      <c r="CAV179" s="158"/>
      <c r="CAW179" s="158"/>
      <c r="CAX179" s="158"/>
      <c r="CAY179" s="158"/>
      <c r="CAZ179" s="159"/>
      <c r="CBA179" s="157" t="s">
        <v>116</v>
      </c>
      <c r="CBB179" s="158"/>
      <c r="CBC179" s="158"/>
      <c r="CBD179" s="158"/>
      <c r="CBE179" s="158"/>
      <c r="CBF179" s="158"/>
      <c r="CBG179" s="158"/>
      <c r="CBH179" s="159"/>
      <c r="CBI179" s="157" t="s">
        <v>116</v>
      </c>
      <c r="CBJ179" s="158"/>
      <c r="CBK179" s="158"/>
      <c r="CBL179" s="158"/>
      <c r="CBM179" s="158"/>
      <c r="CBN179" s="158"/>
      <c r="CBO179" s="158"/>
      <c r="CBP179" s="159"/>
      <c r="CBQ179" s="157" t="s">
        <v>116</v>
      </c>
      <c r="CBR179" s="158"/>
      <c r="CBS179" s="158"/>
      <c r="CBT179" s="158"/>
      <c r="CBU179" s="158"/>
      <c r="CBV179" s="158"/>
      <c r="CBW179" s="158"/>
      <c r="CBX179" s="159"/>
      <c r="CBY179" s="157" t="s">
        <v>116</v>
      </c>
      <c r="CBZ179" s="158"/>
      <c r="CCA179" s="158"/>
      <c r="CCB179" s="158"/>
      <c r="CCC179" s="158"/>
      <c r="CCD179" s="158"/>
      <c r="CCE179" s="158"/>
      <c r="CCF179" s="159"/>
      <c r="CCG179" s="157" t="s">
        <v>116</v>
      </c>
      <c r="CCH179" s="158"/>
      <c r="CCI179" s="158"/>
      <c r="CCJ179" s="158"/>
      <c r="CCK179" s="158"/>
      <c r="CCL179" s="158"/>
      <c r="CCM179" s="158"/>
      <c r="CCN179" s="159"/>
      <c r="CCO179" s="157" t="s">
        <v>116</v>
      </c>
      <c r="CCP179" s="158"/>
      <c r="CCQ179" s="158"/>
      <c r="CCR179" s="158"/>
      <c r="CCS179" s="158"/>
      <c r="CCT179" s="158"/>
      <c r="CCU179" s="158"/>
      <c r="CCV179" s="159"/>
      <c r="CCW179" s="157" t="s">
        <v>116</v>
      </c>
      <c r="CCX179" s="158"/>
      <c r="CCY179" s="158"/>
      <c r="CCZ179" s="158"/>
      <c r="CDA179" s="158"/>
      <c r="CDB179" s="158"/>
      <c r="CDC179" s="158"/>
      <c r="CDD179" s="159"/>
      <c r="CDE179" s="157" t="s">
        <v>116</v>
      </c>
      <c r="CDF179" s="158"/>
      <c r="CDG179" s="158"/>
      <c r="CDH179" s="158"/>
      <c r="CDI179" s="158"/>
      <c r="CDJ179" s="158"/>
      <c r="CDK179" s="158"/>
      <c r="CDL179" s="159"/>
      <c r="CDM179" s="157" t="s">
        <v>116</v>
      </c>
      <c r="CDN179" s="158"/>
      <c r="CDO179" s="158"/>
      <c r="CDP179" s="158"/>
      <c r="CDQ179" s="158"/>
      <c r="CDR179" s="158"/>
      <c r="CDS179" s="158"/>
      <c r="CDT179" s="159"/>
      <c r="CDU179" s="157" t="s">
        <v>116</v>
      </c>
      <c r="CDV179" s="158"/>
      <c r="CDW179" s="158"/>
      <c r="CDX179" s="158"/>
      <c r="CDY179" s="158"/>
      <c r="CDZ179" s="158"/>
      <c r="CEA179" s="158"/>
      <c r="CEB179" s="159"/>
      <c r="CEC179" s="157" t="s">
        <v>116</v>
      </c>
      <c r="CED179" s="158"/>
      <c r="CEE179" s="158"/>
      <c r="CEF179" s="158"/>
      <c r="CEG179" s="158"/>
      <c r="CEH179" s="158"/>
      <c r="CEI179" s="158"/>
      <c r="CEJ179" s="159"/>
      <c r="CEK179" s="157" t="s">
        <v>116</v>
      </c>
      <c r="CEL179" s="158"/>
      <c r="CEM179" s="158"/>
      <c r="CEN179" s="158"/>
      <c r="CEO179" s="158"/>
      <c r="CEP179" s="158"/>
      <c r="CEQ179" s="158"/>
      <c r="CER179" s="159"/>
      <c r="CES179" s="157" t="s">
        <v>116</v>
      </c>
      <c r="CET179" s="158"/>
      <c r="CEU179" s="158"/>
      <c r="CEV179" s="158"/>
      <c r="CEW179" s="158"/>
      <c r="CEX179" s="158"/>
      <c r="CEY179" s="158"/>
      <c r="CEZ179" s="159"/>
      <c r="CFA179" s="157" t="s">
        <v>116</v>
      </c>
      <c r="CFB179" s="158"/>
      <c r="CFC179" s="158"/>
      <c r="CFD179" s="158"/>
      <c r="CFE179" s="158"/>
      <c r="CFF179" s="158"/>
      <c r="CFG179" s="158"/>
      <c r="CFH179" s="159"/>
      <c r="CFI179" s="157" t="s">
        <v>116</v>
      </c>
      <c r="CFJ179" s="158"/>
      <c r="CFK179" s="158"/>
      <c r="CFL179" s="158"/>
      <c r="CFM179" s="158"/>
      <c r="CFN179" s="158"/>
      <c r="CFO179" s="158"/>
      <c r="CFP179" s="159"/>
      <c r="CFQ179" s="157" t="s">
        <v>116</v>
      </c>
      <c r="CFR179" s="158"/>
      <c r="CFS179" s="158"/>
      <c r="CFT179" s="158"/>
      <c r="CFU179" s="158"/>
      <c r="CFV179" s="158"/>
      <c r="CFW179" s="158"/>
      <c r="CFX179" s="159"/>
      <c r="CFY179" s="157" t="s">
        <v>116</v>
      </c>
      <c r="CFZ179" s="158"/>
      <c r="CGA179" s="158"/>
      <c r="CGB179" s="158"/>
      <c r="CGC179" s="158"/>
      <c r="CGD179" s="158"/>
      <c r="CGE179" s="158"/>
      <c r="CGF179" s="159"/>
      <c r="CGG179" s="157" t="s">
        <v>116</v>
      </c>
      <c r="CGH179" s="158"/>
      <c r="CGI179" s="158"/>
      <c r="CGJ179" s="158"/>
      <c r="CGK179" s="158"/>
      <c r="CGL179" s="158"/>
      <c r="CGM179" s="158"/>
      <c r="CGN179" s="159"/>
      <c r="CGO179" s="157" t="s">
        <v>116</v>
      </c>
      <c r="CGP179" s="158"/>
      <c r="CGQ179" s="158"/>
      <c r="CGR179" s="158"/>
      <c r="CGS179" s="158"/>
      <c r="CGT179" s="158"/>
      <c r="CGU179" s="158"/>
      <c r="CGV179" s="159"/>
      <c r="CGW179" s="157" t="s">
        <v>116</v>
      </c>
      <c r="CGX179" s="158"/>
      <c r="CGY179" s="158"/>
      <c r="CGZ179" s="158"/>
      <c r="CHA179" s="158"/>
      <c r="CHB179" s="158"/>
      <c r="CHC179" s="158"/>
      <c r="CHD179" s="159"/>
      <c r="CHE179" s="157" t="s">
        <v>116</v>
      </c>
      <c r="CHF179" s="158"/>
      <c r="CHG179" s="158"/>
      <c r="CHH179" s="158"/>
      <c r="CHI179" s="158"/>
      <c r="CHJ179" s="158"/>
      <c r="CHK179" s="158"/>
      <c r="CHL179" s="159"/>
      <c r="CHM179" s="157" t="s">
        <v>116</v>
      </c>
      <c r="CHN179" s="158"/>
      <c r="CHO179" s="158"/>
      <c r="CHP179" s="158"/>
      <c r="CHQ179" s="158"/>
      <c r="CHR179" s="158"/>
      <c r="CHS179" s="158"/>
      <c r="CHT179" s="159"/>
      <c r="CHU179" s="157" t="s">
        <v>116</v>
      </c>
      <c r="CHV179" s="158"/>
      <c r="CHW179" s="158"/>
      <c r="CHX179" s="158"/>
      <c r="CHY179" s="158"/>
      <c r="CHZ179" s="158"/>
      <c r="CIA179" s="158"/>
      <c r="CIB179" s="159"/>
      <c r="CIC179" s="157" t="s">
        <v>116</v>
      </c>
      <c r="CID179" s="158"/>
      <c r="CIE179" s="158"/>
      <c r="CIF179" s="158"/>
      <c r="CIG179" s="158"/>
      <c r="CIH179" s="158"/>
      <c r="CII179" s="158"/>
      <c r="CIJ179" s="159"/>
      <c r="CIK179" s="157" t="s">
        <v>116</v>
      </c>
      <c r="CIL179" s="158"/>
      <c r="CIM179" s="158"/>
      <c r="CIN179" s="158"/>
      <c r="CIO179" s="158"/>
      <c r="CIP179" s="158"/>
      <c r="CIQ179" s="158"/>
      <c r="CIR179" s="159"/>
      <c r="CIS179" s="157" t="s">
        <v>116</v>
      </c>
      <c r="CIT179" s="158"/>
      <c r="CIU179" s="158"/>
      <c r="CIV179" s="158"/>
      <c r="CIW179" s="158"/>
      <c r="CIX179" s="158"/>
      <c r="CIY179" s="158"/>
      <c r="CIZ179" s="159"/>
      <c r="CJA179" s="157" t="s">
        <v>116</v>
      </c>
      <c r="CJB179" s="158"/>
      <c r="CJC179" s="158"/>
      <c r="CJD179" s="158"/>
      <c r="CJE179" s="158"/>
      <c r="CJF179" s="158"/>
      <c r="CJG179" s="158"/>
      <c r="CJH179" s="159"/>
      <c r="CJI179" s="157" t="s">
        <v>116</v>
      </c>
      <c r="CJJ179" s="158"/>
      <c r="CJK179" s="158"/>
      <c r="CJL179" s="158"/>
      <c r="CJM179" s="158"/>
      <c r="CJN179" s="158"/>
      <c r="CJO179" s="158"/>
      <c r="CJP179" s="159"/>
      <c r="CJQ179" s="157" t="s">
        <v>116</v>
      </c>
      <c r="CJR179" s="158"/>
      <c r="CJS179" s="158"/>
      <c r="CJT179" s="158"/>
      <c r="CJU179" s="158"/>
      <c r="CJV179" s="158"/>
      <c r="CJW179" s="158"/>
      <c r="CJX179" s="159"/>
      <c r="CJY179" s="157" t="s">
        <v>116</v>
      </c>
      <c r="CJZ179" s="158"/>
      <c r="CKA179" s="158"/>
      <c r="CKB179" s="158"/>
      <c r="CKC179" s="158"/>
      <c r="CKD179" s="158"/>
      <c r="CKE179" s="158"/>
      <c r="CKF179" s="159"/>
      <c r="CKG179" s="157" t="s">
        <v>116</v>
      </c>
      <c r="CKH179" s="158"/>
      <c r="CKI179" s="158"/>
      <c r="CKJ179" s="158"/>
      <c r="CKK179" s="158"/>
      <c r="CKL179" s="158"/>
      <c r="CKM179" s="158"/>
      <c r="CKN179" s="159"/>
      <c r="CKO179" s="157" t="s">
        <v>116</v>
      </c>
      <c r="CKP179" s="158"/>
      <c r="CKQ179" s="158"/>
      <c r="CKR179" s="158"/>
      <c r="CKS179" s="158"/>
      <c r="CKT179" s="158"/>
      <c r="CKU179" s="158"/>
      <c r="CKV179" s="159"/>
      <c r="CKW179" s="157" t="s">
        <v>116</v>
      </c>
      <c r="CKX179" s="158"/>
      <c r="CKY179" s="158"/>
      <c r="CKZ179" s="158"/>
      <c r="CLA179" s="158"/>
      <c r="CLB179" s="158"/>
      <c r="CLC179" s="158"/>
      <c r="CLD179" s="159"/>
      <c r="CLE179" s="157" t="s">
        <v>116</v>
      </c>
      <c r="CLF179" s="158"/>
      <c r="CLG179" s="158"/>
      <c r="CLH179" s="158"/>
      <c r="CLI179" s="158"/>
      <c r="CLJ179" s="158"/>
      <c r="CLK179" s="158"/>
      <c r="CLL179" s="159"/>
      <c r="CLM179" s="157" t="s">
        <v>116</v>
      </c>
      <c r="CLN179" s="158"/>
      <c r="CLO179" s="158"/>
      <c r="CLP179" s="158"/>
      <c r="CLQ179" s="158"/>
      <c r="CLR179" s="158"/>
      <c r="CLS179" s="158"/>
      <c r="CLT179" s="159"/>
      <c r="CLU179" s="157" t="s">
        <v>116</v>
      </c>
      <c r="CLV179" s="158"/>
      <c r="CLW179" s="158"/>
      <c r="CLX179" s="158"/>
      <c r="CLY179" s="158"/>
      <c r="CLZ179" s="158"/>
      <c r="CMA179" s="158"/>
      <c r="CMB179" s="159"/>
      <c r="CMC179" s="157" t="s">
        <v>116</v>
      </c>
      <c r="CMD179" s="158"/>
      <c r="CME179" s="158"/>
      <c r="CMF179" s="158"/>
      <c r="CMG179" s="158"/>
      <c r="CMH179" s="158"/>
      <c r="CMI179" s="158"/>
      <c r="CMJ179" s="159"/>
      <c r="CMK179" s="157" t="s">
        <v>116</v>
      </c>
      <c r="CML179" s="158"/>
      <c r="CMM179" s="158"/>
      <c r="CMN179" s="158"/>
      <c r="CMO179" s="158"/>
      <c r="CMP179" s="158"/>
      <c r="CMQ179" s="158"/>
      <c r="CMR179" s="159"/>
      <c r="CMS179" s="157" t="s">
        <v>116</v>
      </c>
      <c r="CMT179" s="158"/>
      <c r="CMU179" s="158"/>
      <c r="CMV179" s="158"/>
      <c r="CMW179" s="158"/>
      <c r="CMX179" s="158"/>
      <c r="CMY179" s="158"/>
      <c r="CMZ179" s="159"/>
      <c r="CNA179" s="157" t="s">
        <v>116</v>
      </c>
      <c r="CNB179" s="158"/>
      <c r="CNC179" s="158"/>
      <c r="CND179" s="158"/>
      <c r="CNE179" s="158"/>
      <c r="CNF179" s="158"/>
      <c r="CNG179" s="158"/>
      <c r="CNH179" s="159"/>
      <c r="CNI179" s="157" t="s">
        <v>116</v>
      </c>
      <c r="CNJ179" s="158"/>
      <c r="CNK179" s="158"/>
      <c r="CNL179" s="158"/>
      <c r="CNM179" s="158"/>
      <c r="CNN179" s="158"/>
      <c r="CNO179" s="158"/>
      <c r="CNP179" s="159"/>
      <c r="CNQ179" s="157" t="s">
        <v>116</v>
      </c>
      <c r="CNR179" s="158"/>
      <c r="CNS179" s="158"/>
      <c r="CNT179" s="158"/>
      <c r="CNU179" s="158"/>
      <c r="CNV179" s="158"/>
      <c r="CNW179" s="158"/>
      <c r="CNX179" s="159"/>
      <c r="CNY179" s="157" t="s">
        <v>116</v>
      </c>
      <c r="CNZ179" s="158"/>
      <c r="COA179" s="158"/>
      <c r="COB179" s="158"/>
      <c r="COC179" s="158"/>
      <c r="COD179" s="158"/>
      <c r="COE179" s="158"/>
      <c r="COF179" s="159"/>
      <c r="COG179" s="157" t="s">
        <v>116</v>
      </c>
      <c r="COH179" s="158"/>
      <c r="COI179" s="158"/>
      <c r="COJ179" s="158"/>
      <c r="COK179" s="158"/>
      <c r="COL179" s="158"/>
      <c r="COM179" s="158"/>
      <c r="CON179" s="159"/>
      <c r="COO179" s="157" t="s">
        <v>116</v>
      </c>
      <c r="COP179" s="158"/>
      <c r="COQ179" s="158"/>
      <c r="COR179" s="158"/>
      <c r="COS179" s="158"/>
      <c r="COT179" s="158"/>
      <c r="COU179" s="158"/>
      <c r="COV179" s="159"/>
      <c r="COW179" s="157" t="s">
        <v>116</v>
      </c>
      <c r="COX179" s="158"/>
      <c r="COY179" s="158"/>
      <c r="COZ179" s="158"/>
      <c r="CPA179" s="158"/>
      <c r="CPB179" s="158"/>
      <c r="CPC179" s="158"/>
      <c r="CPD179" s="159"/>
      <c r="CPE179" s="157" t="s">
        <v>116</v>
      </c>
      <c r="CPF179" s="158"/>
      <c r="CPG179" s="158"/>
      <c r="CPH179" s="158"/>
      <c r="CPI179" s="158"/>
      <c r="CPJ179" s="158"/>
      <c r="CPK179" s="158"/>
      <c r="CPL179" s="159"/>
      <c r="CPM179" s="157" t="s">
        <v>116</v>
      </c>
      <c r="CPN179" s="158"/>
      <c r="CPO179" s="158"/>
      <c r="CPP179" s="158"/>
      <c r="CPQ179" s="158"/>
      <c r="CPR179" s="158"/>
      <c r="CPS179" s="158"/>
      <c r="CPT179" s="159"/>
      <c r="CPU179" s="157" t="s">
        <v>116</v>
      </c>
      <c r="CPV179" s="158"/>
      <c r="CPW179" s="158"/>
      <c r="CPX179" s="158"/>
      <c r="CPY179" s="158"/>
      <c r="CPZ179" s="158"/>
      <c r="CQA179" s="158"/>
      <c r="CQB179" s="159"/>
      <c r="CQC179" s="157" t="s">
        <v>116</v>
      </c>
      <c r="CQD179" s="158"/>
      <c r="CQE179" s="158"/>
      <c r="CQF179" s="158"/>
      <c r="CQG179" s="158"/>
      <c r="CQH179" s="158"/>
      <c r="CQI179" s="158"/>
      <c r="CQJ179" s="159"/>
      <c r="CQK179" s="157" t="s">
        <v>116</v>
      </c>
      <c r="CQL179" s="158"/>
      <c r="CQM179" s="158"/>
      <c r="CQN179" s="158"/>
      <c r="CQO179" s="158"/>
      <c r="CQP179" s="158"/>
      <c r="CQQ179" s="158"/>
      <c r="CQR179" s="159"/>
      <c r="CQS179" s="157" t="s">
        <v>116</v>
      </c>
      <c r="CQT179" s="158"/>
      <c r="CQU179" s="158"/>
      <c r="CQV179" s="158"/>
      <c r="CQW179" s="158"/>
      <c r="CQX179" s="158"/>
      <c r="CQY179" s="158"/>
      <c r="CQZ179" s="159"/>
      <c r="CRA179" s="157" t="s">
        <v>116</v>
      </c>
      <c r="CRB179" s="158"/>
      <c r="CRC179" s="158"/>
      <c r="CRD179" s="158"/>
      <c r="CRE179" s="158"/>
      <c r="CRF179" s="158"/>
      <c r="CRG179" s="158"/>
      <c r="CRH179" s="159"/>
      <c r="CRI179" s="157" t="s">
        <v>116</v>
      </c>
      <c r="CRJ179" s="158"/>
      <c r="CRK179" s="158"/>
      <c r="CRL179" s="158"/>
      <c r="CRM179" s="158"/>
      <c r="CRN179" s="158"/>
      <c r="CRO179" s="158"/>
      <c r="CRP179" s="159"/>
      <c r="CRQ179" s="157" t="s">
        <v>116</v>
      </c>
      <c r="CRR179" s="158"/>
      <c r="CRS179" s="158"/>
      <c r="CRT179" s="158"/>
      <c r="CRU179" s="158"/>
      <c r="CRV179" s="158"/>
      <c r="CRW179" s="158"/>
      <c r="CRX179" s="159"/>
      <c r="CRY179" s="157" t="s">
        <v>116</v>
      </c>
      <c r="CRZ179" s="158"/>
      <c r="CSA179" s="158"/>
      <c r="CSB179" s="158"/>
      <c r="CSC179" s="158"/>
      <c r="CSD179" s="158"/>
      <c r="CSE179" s="158"/>
      <c r="CSF179" s="159"/>
      <c r="CSG179" s="157" t="s">
        <v>116</v>
      </c>
      <c r="CSH179" s="158"/>
      <c r="CSI179" s="158"/>
      <c r="CSJ179" s="158"/>
      <c r="CSK179" s="158"/>
      <c r="CSL179" s="158"/>
      <c r="CSM179" s="158"/>
      <c r="CSN179" s="159"/>
      <c r="CSO179" s="157" t="s">
        <v>116</v>
      </c>
      <c r="CSP179" s="158"/>
      <c r="CSQ179" s="158"/>
      <c r="CSR179" s="158"/>
      <c r="CSS179" s="158"/>
      <c r="CST179" s="158"/>
      <c r="CSU179" s="158"/>
      <c r="CSV179" s="159"/>
      <c r="CSW179" s="157" t="s">
        <v>116</v>
      </c>
      <c r="CSX179" s="158"/>
      <c r="CSY179" s="158"/>
      <c r="CSZ179" s="158"/>
      <c r="CTA179" s="158"/>
      <c r="CTB179" s="158"/>
      <c r="CTC179" s="158"/>
      <c r="CTD179" s="159"/>
      <c r="CTE179" s="157" t="s">
        <v>116</v>
      </c>
      <c r="CTF179" s="158"/>
      <c r="CTG179" s="158"/>
      <c r="CTH179" s="158"/>
      <c r="CTI179" s="158"/>
      <c r="CTJ179" s="158"/>
      <c r="CTK179" s="158"/>
      <c r="CTL179" s="159"/>
      <c r="CTM179" s="157" t="s">
        <v>116</v>
      </c>
      <c r="CTN179" s="158"/>
      <c r="CTO179" s="158"/>
      <c r="CTP179" s="158"/>
      <c r="CTQ179" s="158"/>
      <c r="CTR179" s="158"/>
      <c r="CTS179" s="158"/>
      <c r="CTT179" s="159"/>
      <c r="CTU179" s="157" t="s">
        <v>116</v>
      </c>
      <c r="CTV179" s="158"/>
      <c r="CTW179" s="158"/>
      <c r="CTX179" s="158"/>
      <c r="CTY179" s="158"/>
      <c r="CTZ179" s="158"/>
      <c r="CUA179" s="158"/>
      <c r="CUB179" s="159"/>
      <c r="CUC179" s="157" t="s">
        <v>116</v>
      </c>
      <c r="CUD179" s="158"/>
      <c r="CUE179" s="158"/>
      <c r="CUF179" s="158"/>
      <c r="CUG179" s="158"/>
      <c r="CUH179" s="158"/>
      <c r="CUI179" s="158"/>
      <c r="CUJ179" s="159"/>
      <c r="CUK179" s="157" t="s">
        <v>116</v>
      </c>
      <c r="CUL179" s="158"/>
      <c r="CUM179" s="158"/>
      <c r="CUN179" s="158"/>
      <c r="CUO179" s="158"/>
      <c r="CUP179" s="158"/>
      <c r="CUQ179" s="158"/>
      <c r="CUR179" s="159"/>
      <c r="CUS179" s="157" t="s">
        <v>116</v>
      </c>
      <c r="CUT179" s="158"/>
      <c r="CUU179" s="158"/>
      <c r="CUV179" s="158"/>
      <c r="CUW179" s="158"/>
      <c r="CUX179" s="158"/>
      <c r="CUY179" s="158"/>
      <c r="CUZ179" s="159"/>
      <c r="CVA179" s="157" t="s">
        <v>116</v>
      </c>
      <c r="CVB179" s="158"/>
      <c r="CVC179" s="158"/>
      <c r="CVD179" s="158"/>
      <c r="CVE179" s="158"/>
      <c r="CVF179" s="158"/>
      <c r="CVG179" s="158"/>
      <c r="CVH179" s="159"/>
      <c r="CVI179" s="157" t="s">
        <v>116</v>
      </c>
      <c r="CVJ179" s="158"/>
      <c r="CVK179" s="158"/>
      <c r="CVL179" s="158"/>
      <c r="CVM179" s="158"/>
      <c r="CVN179" s="158"/>
      <c r="CVO179" s="158"/>
      <c r="CVP179" s="159"/>
      <c r="CVQ179" s="157" t="s">
        <v>116</v>
      </c>
      <c r="CVR179" s="158"/>
      <c r="CVS179" s="158"/>
      <c r="CVT179" s="158"/>
      <c r="CVU179" s="158"/>
      <c r="CVV179" s="158"/>
      <c r="CVW179" s="158"/>
      <c r="CVX179" s="159"/>
      <c r="CVY179" s="157" t="s">
        <v>116</v>
      </c>
      <c r="CVZ179" s="158"/>
      <c r="CWA179" s="158"/>
      <c r="CWB179" s="158"/>
      <c r="CWC179" s="158"/>
      <c r="CWD179" s="158"/>
      <c r="CWE179" s="158"/>
      <c r="CWF179" s="159"/>
      <c r="CWG179" s="157" t="s">
        <v>116</v>
      </c>
      <c r="CWH179" s="158"/>
      <c r="CWI179" s="158"/>
      <c r="CWJ179" s="158"/>
      <c r="CWK179" s="158"/>
      <c r="CWL179" s="158"/>
      <c r="CWM179" s="158"/>
      <c r="CWN179" s="159"/>
      <c r="CWO179" s="157" t="s">
        <v>116</v>
      </c>
      <c r="CWP179" s="158"/>
      <c r="CWQ179" s="158"/>
      <c r="CWR179" s="158"/>
      <c r="CWS179" s="158"/>
      <c r="CWT179" s="158"/>
      <c r="CWU179" s="158"/>
      <c r="CWV179" s="159"/>
      <c r="CWW179" s="157" t="s">
        <v>116</v>
      </c>
      <c r="CWX179" s="158"/>
      <c r="CWY179" s="158"/>
      <c r="CWZ179" s="158"/>
      <c r="CXA179" s="158"/>
      <c r="CXB179" s="158"/>
      <c r="CXC179" s="158"/>
      <c r="CXD179" s="159"/>
      <c r="CXE179" s="157" t="s">
        <v>116</v>
      </c>
      <c r="CXF179" s="158"/>
      <c r="CXG179" s="158"/>
      <c r="CXH179" s="158"/>
      <c r="CXI179" s="158"/>
      <c r="CXJ179" s="158"/>
      <c r="CXK179" s="158"/>
      <c r="CXL179" s="159"/>
      <c r="CXM179" s="157" t="s">
        <v>116</v>
      </c>
      <c r="CXN179" s="158"/>
      <c r="CXO179" s="158"/>
      <c r="CXP179" s="158"/>
      <c r="CXQ179" s="158"/>
      <c r="CXR179" s="158"/>
      <c r="CXS179" s="158"/>
      <c r="CXT179" s="159"/>
      <c r="CXU179" s="157" t="s">
        <v>116</v>
      </c>
      <c r="CXV179" s="158"/>
      <c r="CXW179" s="158"/>
      <c r="CXX179" s="158"/>
      <c r="CXY179" s="158"/>
      <c r="CXZ179" s="158"/>
      <c r="CYA179" s="158"/>
      <c r="CYB179" s="159"/>
      <c r="CYC179" s="157" t="s">
        <v>116</v>
      </c>
      <c r="CYD179" s="158"/>
      <c r="CYE179" s="158"/>
      <c r="CYF179" s="158"/>
      <c r="CYG179" s="158"/>
      <c r="CYH179" s="158"/>
      <c r="CYI179" s="158"/>
      <c r="CYJ179" s="159"/>
      <c r="CYK179" s="157" t="s">
        <v>116</v>
      </c>
      <c r="CYL179" s="158"/>
      <c r="CYM179" s="158"/>
      <c r="CYN179" s="158"/>
      <c r="CYO179" s="158"/>
      <c r="CYP179" s="158"/>
      <c r="CYQ179" s="158"/>
      <c r="CYR179" s="159"/>
      <c r="CYS179" s="157" t="s">
        <v>116</v>
      </c>
      <c r="CYT179" s="158"/>
      <c r="CYU179" s="158"/>
      <c r="CYV179" s="158"/>
      <c r="CYW179" s="158"/>
      <c r="CYX179" s="158"/>
      <c r="CYY179" s="158"/>
      <c r="CYZ179" s="159"/>
      <c r="CZA179" s="157" t="s">
        <v>116</v>
      </c>
      <c r="CZB179" s="158"/>
      <c r="CZC179" s="158"/>
      <c r="CZD179" s="158"/>
      <c r="CZE179" s="158"/>
      <c r="CZF179" s="158"/>
      <c r="CZG179" s="158"/>
      <c r="CZH179" s="159"/>
      <c r="CZI179" s="157" t="s">
        <v>116</v>
      </c>
      <c r="CZJ179" s="158"/>
      <c r="CZK179" s="158"/>
      <c r="CZL179" s="158"/>
      <c r="CZM179" s="158"/>
      <c r="CZN179" s="158"/>
      <c r="CZO179" s="158"/>
      <c r="CZP179" s="159"/>
      <c r="CZQ179" s="157" t="s">
        <v>116</v>
      </c>
      <c r="CZR179" s="158"/>
      <c r="CZS179" s="158"/>
      <c r="CZT179" s="158"/>
      <c r="CZU179" s="158"/>
      <c r="CZV179" s="158"/>
      <c r="CZW179" s="158"/>
      <c r="CZX179" s="159"/>
      <c r="CZY179" s="157" t="s">
        <v>116</v>
      </c>
      <c r="CZZ179" s="158"/>
      <c r="DAA179" s="158"/>
      <c r="DAB179" s="158"/>
      <c r="DAC179" s="158"/>
      <c r="DAD179" s="158"/>
      <c r="DAE179" s="158"/>
      <c r="DAF179" s="159"/>
      <c r="DAG179" s="157" t="s">
        <v>116</v>
      </c>
      <c r="DAH179" s="158"/>
      <c r="DAI179" s="158"/>
      <c r="DAJ179" s="158"/>
      <c r="DAK179" s="158"/>
      <c r="DAL179" s="158"/>
      <c r="DAM179" s="158"/>
      <c r="DAN179" s="159"/>
      <c r="DAO179" s="157" t="s">
        <v>116</v>
      </c>
      <c r="DAP179" s="158"/>
      <c r="DAQ179" s="158"/>
      <c r="DAR179" s="158"/>
      <c r="DAS179" s="158"/>
      <c r="DAT179" s="158"/>
      <c r="DAU179" s="158"/>
      <c r="DAV179" s="159"/>
      <c r="DAW179" s="157" t="s">
        <v>116</v>
      </c>
      <c r="DAX179" s="158"/>
      <c r="DAY179" s="158"/>
      <c r="DAZ179" s="158"/>
      <c r="DBA179" s="158"/>
      <c r="DBB179" s="158"/>
      <c r="DBC179" s="158"/>
      <c r="DBD179" s="159"/>
      <c r="DBE179" s="157" t="s">
        <v>116</v>
      </c>
      <c r="DBF179" s="158"/>
      <c r="DBG179" s="158"/>
      <c r="DBH179" s="158"/>
      <c r="DBI179" s="158"/>
      <c r="DBJ179" s="158"/>
      <c r="DBK179" s="158"/>
      <c r="DBL179" s="159"/>
      <c r="DBM179" s="157" t="s">
        <v>116</v>
      </c>
      <c r="DBN179" s="158"/>
      <c r="DBO179" s="158"/>
      <c r="DBP179" s="158"/>
      <c r="DBQ179" s="158"/>
      <c r="DBR179" s="158"/>
      <c r="DBS179" s="158"/>
      <c r="DBT179" s="159"/>
      <c r="DBU179" s="157" t="s">
        <v>116</v>
      </c>
      <c r="DBV179" s="158"/>
      <c r="DBW179" s="158"/>
      <c r="DBX179" s="158"/>
      <c r="DBY179" s="158"/>
      <c r="DBZ179" s="158"/>
      <c r="DCA179" s="158"/>
      <c r="DCB179" s="159"/>
      <c r="DCC179" s="157" t="s">
        <v>116</v>
      </c>
      <c r="DCD179" s="158"/>
      <c r="DCE179" s="158"/>
      <c r="DCF179" s="158"/>
      <c r="DCG179" s="158"/>
      <c r="DCH179" s="158"/>
      <c r="DCI179" s="158"/>
      <c r="DCJ179" s="159"/>
      <c r="DCK179" s="157" t="s">
        <v>116</v>
      </c>
      <c r="DCL179" s="158"/>
      <c r="DCM179" s="158"/>
      <c r="DCN179" s="158"/>
      <c r="DCO179" s="158"/>
      <c r="DCP179" s="158"/>
      <c r="DCQ179" s="158"/>
      <c r="DCR179" s="159"/>
      <c r="DCS179" s="157" t="s">
        <v>116</v>
      </c>
      <c r="DCT179" s="158"/>
      <c r="DCU179" s="158"/>
      <c r="DCV179" s="158"/>
      <c r="DCW179" s="158"/>
      <c r="DCX179" s="158"/>
      <c r="DCY179" s="158"/>
      <c r="DCZ179" s="159"/>
      <c r="DDA179" s="157" t="s">
        <v>116</v>
      </c>
      <c r="DDB179" s="158"/>
      <c r="DDC179" s="158"/>
      <c r="DDD179" s="158"/>
      <c r="DDE179" s="158"/>
      <c r="DDF179" s="158"/>
      <c r="DDG179" s="158"/>
      <c r="DDH179" s="159"/>
      <c r="DDI179" s="157" t="s">
        <v>116</v>
      </c>
      <c r="DDJ179" s="158"/>
      <c r="DDK179" s="158"/>
      <c r="DDL179" s="158"/>
      <c r="DDM179" s="158"/>
      <c r="DDN179" s="158"/>
      <c r="DDO179" s="158"/>
      <c r="DDP179" s="159"/>
      <c r="DDQ179" s="157" t="s">
        <v>116</v>
      </c>
      <c r="DDR179" s="158"/>
      <c r="DDS179" s="158"/>
      <c r="DDT179" s="158"/>
      <c r="DDU179" s="158"/>
      <c r="DDV179" s="158"/>
      <c r="DDW179" s="158"/>
      <c r="DDX179" s="159"/>
      <c r="DDY179" s="157" t="s">
        <v>116</v>
      </c>
      <c r="DDZ179" s="158"/>
      <c r="DEA179" s="158"/>
      <c r="DEB179" s="158"/>
      <c r="DEC179" s="158"/>
      <c r="DED179" s="158"/>
      <c r="DEE179" s="158"/>
      <c r="DEF179" s="159"/>
      <c r="DEG179" s="157" t="s">
        <v>116</v>
      </c>
      <c r="DEH179" s="158"/>
      <c r="DEI179" s="158"/>
      <c r="DEJ179" s="158"/>
      <c r="DEK179" s="158"/>
      <c r="DEL179" s="158"/>
      <c r="DEM179" s="158"/>
      <c r="DEN179" s="159"/>
      <c r="DEO179" s="157" t="s">
        <v>116</v>
      </c>
      <c r="DEP179" s="158"/>
      <c r="DEQ179" s="158"/>
      <c r="DER179" s="158"/>
      <c r="DES179" s="158"/>
      <c r="DET179" s="158"/>
      <c r="DEU179" s="158"/>
      <c r="DEV179" s="159"/>
      <c r="DEW179" s="157" t="s">
        <v>116</v>
      </c>
      <c r="DEX179" s="158"/>
      <c r="DEY179" s="158"/>
      <c r="DEZ179" s="158"/>
      <c r="DFA179" s="158"/>
      <c r="DFB179" s="158"/>
      <c r="DFC179" s="158"/>
      <c r="DFD179" s="159"/>
      <c r="DFE179" s="157" t="s">
        <v>116</v>
      </c>
      <c r="DFF179" s="158"/>
      <c r="DFG179" s="158"/>
      <c r="DFH179" s="158"/>
      <c r="DFI179" s="158"/>
      <c r="DFJ179" s="158"/>
      <c r="DFK179" s="158"/>
      <c r="DFL179" s="159"/>
      <c r="DFM179" s="157" t="s">
        <v>116</v>
      </c>
      <c r="DFN179" s="158"/>
      <c r="DFO179" s="158"/>
      <c r="DFP179" s="158"/>
      <c r="DFQ179" s="158"/>
      <c r="DFR179" s="158"/>
      <c r="DFS179" s="158"/>
      <c r="DFT179" s="159"/>
      <c r="DFU179" s="157" t="s">
        <v>116</v>
      </c>
      <c r="DFV179" s="158"/>
      <c r="DFW179" s="158"/>
      <c r="DFX179" s="158"/>
      <c r="DFY179" s="158"/>
      <c r="DFZ179" s="158"/>
      <c r="DGA179" s="158"/>
      <c r="DGB179" s="159"/>
      <c r="DGC179" s="157" t="s">
        <v>116</v>
      </c>
      <c r="DGD179" s="158"/>
      <c r="DGE179" s="158"/>
      <c r="DGF179" s="158"/>
      <c r="DGG179" s="158"/>
      <c r="DGH179" s="158"/>
      <c r="DGI179" s="158"/>
      <c r="DGJ179" s="159"/>
      <c r="DGK179" s="157" t="s">
        <v>116</v>
      </c>
      <c r="DGL179" s="158"/>
      <c r="DGM179" s="158"/>
      <c r="DGN179" s="158"/>
      <c r="DGO179" s="158"/>
      <c r="DGP179" s="158"/>
      <c r="DGQ179" s="158"/>
      <c r="DGR179" s="159"/>
      <c r="DGS179" s="157" t="s">
        <v>116</v>
      </c>
      <c r="DGT179" s="158"/>
      <c r="DGU179" s="158"/>
      <c r="DGV179" s="158"/>
      <c r="DGW179" s="158"/>
      <c r="DGX179" s="158"/>
      <c r="DGY179" s="158"/>
      <c r="DGZ179" s="159"/>
      <c r="DHA179" s="157" t="s">
        <v>116</v>
      </c>
      <c r="DHB179" s="158"/>
      <c r="DHC179" s="158"/>
      <c r="DHD179" s="158"/>
      <c r="DHE179" s="158"/>
      <c r="DHF179" s="158"/>
      <c r="DHG179" s="158"/>
      <c r="DHH179" s="159"/>
      <c r="DHI179" s="157" t="s">
        <v>116</v>
      </c>
      <c r="DHJ179" s="158"/>
      <c r="DHK179" s="158"/>
      <c r="DHL179" s="158"/>
      <c r="DHM179" s="158"/>
      <c r="DHN179" s="158"/>
      <c r="DHO179" s="158"/>
      <c r="DHP179" s="159"/>
      <c r="DHQ179" s="157" t="s">
        <v>116</v>
      </c>
      <c r="DHR179" s="158"/>
      <c r="DHS179" s="158"/>
      <c r="DHT179" s="158"/>
      <c r="DHU179" s="158"/>
      <c r="DHV179" s="158"/>
      <c r="DHW179" s="158"/>
      <c r="DHX179" s="159"/>
      <c r="DHY179" s="157" t="s">
        <v>116</v>
      </c>
      <c r="DHZ179" s="158"/>
      <c r="DIA179" s="158"/>
      <c r="DIB179" s="158"/>
      <c r="DIC179" s="158"/>
      <c r="DID179" s="158"/>
      <c r="DIE179" s="158"/>
      <c r="DIF179" s="159"/>
      <c r="DIG179" s="157" t="s">
        <v>116</v>
      </c>
      <c r="DIH179" s="158"/>
      <c r="DII179" s="158"/>
      <c r="DIJ179" s="158"/>
      <c r="DIK179" s="158"/>
      <c r="DIL179" s="158"/>
      <c r="DIM179" s="158"/>
      <c r="DIN179" s="159"/>
      <c r="DIO179" s="157" t="s">
        <v>116</v>
      </c>
      <c r="DIP179" s="158"/>
      <c r="DIQ179" s="158"/>
      <c r="DIR179" s="158"/>
      <c r="DIS179" s="158"/>
      <c r="DIT179" s="158"/>
      <c r="DIU179" s="158"/>
      <c r="DIV179" s="159"/>
      <c r="DIW179" s="157" t="s">
        <v>116</v>
      </c>
      <c r="DIX179" s="158"/>
      <c r="DIY179" s="158"/>
      <c r="DIZ179" s="158"/>
      <c r="DJA179" s="158"/>
      <c r="DJB179" s="158"/>
      <c r="DJC179" s="158"/>
      <c r="DJD179" s="159"/>
      <c r="DJE179" s="157" t="s">
        <v>116</v>
      </c>
      <c r="DJF179" s="158"/>
      <c r="DJG179" s="158"/>
      <c r="DJH179" s="158"/>
      <c r="DJI179" s="158"/>
      <c r="DJJ179" s="158"/>
      <c r="DJK179" s="158"/>
      <c r="DJL179" s="159"/>
      <c r="DJM179" s="157" t="s">
        <v>116</v>
      </c>
      <c r="DJN179" s="158"/>
      <c r="DJO179" s="158"/>
      <c r="DJP179" s="158"/>
      <c r="DJQ179" s="158"/>
      <c r="DJR179" s="158"/>
      <c r="DJS179" s="158"/>
      <c r="DJT179" s="159"/>
      <c r="DJU179" s="157" t="s">
        <v>116</v>
      </c>
      <c r="DJV179" s="158"/>
      <c r="DJW179" s="158"/>
      <c r="DJX179" s="158"/>
      <c r="DJY179" s="158"/>
      <c r="DJZ179" s="158"/>
      <c r="DKA179" s="158"/>
      <c r="DKB179" s="159"/>
      <c r="DKC179" s="157" t="s">
        <v>116</v>
      </c>
      <c r="DKD179" s="158"/>
      <c r="DKE179" s="158"/>
      <c r="DKF179" s="158"/>
      <c r="DKG179" s="158"/>
      <c r="DKH179" s="158"/>
      <c r="DKI179" s="158"/>
      <c r="DKJ179" s="159"/>
      <c r="DKK179" s="157" t="s">
        <v>116</v>
      </c>
      <c r="DKL179" s="158"/>
      <c r="DKM179" s="158"/>
      <c r="DKN179" s="158"/>
      <c r="DKO179" s="158"/>
      <c r="DKP179" s="158"/>
      <c r="DKQ179" s="158"/>
      <c r="DKR179" s="159"/>
      <c r="DKS179" s="157" t="s">
        <v>116</v>
      </c>
      <c r="DKT179" s="158"/>
      <c r="DKU179" s="158"/>
      <c r="DKV179" s="158"/>
      <c r="DKW179" s="158"/>
      <c r="DKX179" s="158"/>
      <c r="DKY179" s="158"/>
      <c r="DKZ179" s="159"/>
      <c r="DLA179" s="157" t="s">
        <v>116</v>
      </c>
      <c r="DLB179" s="158"/>
      <c r="DLC179" s="158"/>
      <c r="DLD179" s="158"/>
      <c r="DLE179" s="158"/>
      <c r="DLF179" s="158"/>
      <c r="DLG179" s="158"/>
      <c r="DLH179" s="159"/>
      <c r="DLI179" s="157" t="s">
        <v>116</v>
      </c>
      <c r="DLJ179" s="158"/>
      <c r="DLK179" s="158"/>
      <c r="DLL179" s="158"/>
      <c r="DLM179" s="158"/>
      <c r="DLN179" s="158"/>
      <c r="DLO179" s="158"/>
      <c r="DLP179" s="159"/>
      <c r="DLQ179" s="157" t="s">
        <v>116</v>
      </c>
      <c r="DLR179" s="158"/>
      <c r="DLS179" s="158"/>
      <c r="DLT179" s="158"/>
      <c r="DLU179" s="158"/>
      <c r="DLV179" s="158"/>
      <c r="DLW179" s="158"/>
      <c r="DLX179" s="159"/>
      <c r="DLY179" s="157" t="s">
        <v>116</v>
      </c>
      <c r="DLZ179" s="158"/>
      <c r="DMA179" s="158"/>
      <c r="DMB179" s="158"/>
      <c r="DMC179" s="158"/>
      <c r="DMD179" s="158"/>
      <c r="DME179" s="158"/>
      <c r="DMF179" s="159"/>
      <c r="DMG179" s="157" t="s">
        <v>116</v>
      </c>
      <c r="DMH179" s="158"/>
      <c r="DMI179" s="158"/>
      <c r="DMJ179" s="158"/>
      <c r="DMK179" s="158"/>
      <c r="DML179" s="158"/>
      <c r="DMM179" s="158"/>
      <c r="DMN179" s="159"/>
      <c r="DMO179" s="157" t="s">
        <v>116</v>
      </c>
      <c r="DMP179" s="158"/>
      <c r="DMQ179" s="158"/>
      <c r="DMR179" s="158"/>
      <c r="DMS179" s="158"/>
      <c r="DMT179" s="158"/>
      <c r="DMU179" s="158"/>
      <c r="DMV179" s="159"/>
      <c r="DMW179" s="157" t="s">
        <v>116</v>
      </c>
      <c r="DMX179" s="158"/>
      <c r="DMY179" s="158"/>
      <c r="DMZ179" s="158"/>
      <c r="DNA179" s="158"/>
      <c r="DNB179" s="158"/>
      <c r="DNC179" s="158"/>
      <c r="DND179" s="159"/>
      <c r="DNE179" s="157" t="s">
        <v>116</v>
      </c>
      <c r="DNF179" s="158"/>
      <c r="DNG179" s="158"/>
      <c r="DNH179" s="158"/>
      <c r="DNI179" s="158"/>
      <c r="DNJ179" s="158"/>
      <c r="DNK179" s="158"/>
      <c r="DNL179" s="159"/>
      <c r="DNM179" s="157" t="s">
        <v>116</v>
      </c>
      <c r="DNN179" s="158"/>
      <c r="DNO179" s="158"/>
      <c r="DNP179" s="158"/>
      <c r="DNQ179" s="158"/>
      <c r="DNR179" s="158"/>
      <c r="DNS179" s="158"/>
      <c r="DNT179" s="159"/>
      <c r="DNU179" s="157" t="s">
        <v>116</v>
      </c>
      <c r="DNV179" s="158"/>
      <c r="DNW179" s="158"/>
      <c r="DNX179" s="158"/>
      <c r="DNY179" s="158"/>
      <c r="DNZ179" s="158"/>
      <c r="DOA179" s="158"/>
      <c r="DOB179" s="159"/>
      <c r="DOC179" s="157" t="s">
        <v>116</v>
      </c>
      <c r="DOD179" s="158"/>
      <c r="DOE179" s="158"/>
      <c r="DOF179" s="158"/>
      <c r="DOG179" s="158"/>
      <c r="DOH179" s="158"/>
      <c r="DOI179" s="158"/>
      <c r="DOJ179" s="159"/>
      <c r="DOK179" s="157" t="s">
        <v>116</v>
      </c>
      <c r="DOL179" s="158"/>
      <c r="DOM179" s="158"/>
      <c r="DON179" s="158"/>
      <c r="DOO179" s="158"/>
      <c r="DOP179" s="158"/>
      <c r="DOQ179" s="158"/>
      <c r="DOR179" s="159"/>
      <c r="DOS179" s="157" t="s">
        <v>116</v>
      </c>
      <c r="DOT179" s="158"/>
      <c r="DOU179" s="158"/>
      <c r="DOV179" s="158"/>
      <c r="DOW179" s="158"/>
      <c r="DOX179" s="158"/>
      <c r="DOY179" s="158"/>
      <c r="DOZ179" s="159"/>
      <c r="DPA179" s="157" t="s">
        <v>116</v>
      </c>
      <c r="DPB179" s="158"/>
      <c r="DPC179" s="158"/>
      <c r="DPD179" s="158"/>
      <c r="DPE179" s="158"/>
      <c r="DPF179" s="158"/>
      <c r="DPG179" s="158"/>
      <c r="DPH179" s="159"/>
      <c r="DPI179" s="157" t="s">
        <v>116</v>
      </c>
      <c r="DPJ179" s="158"/>
      <c r="DPK179" s="158"/>
      <c r="DPL179" s="158"/>
      <c r="DPM179" s="158"/>
      <c r="DPN179" s="158"/>
      <c r="DPO179" s="158"/>
      <c r="DPP179" s="159"/>
      <c r="DPQ179" s="157" t="s">
        <v>116</v>
      </c>
      <c r="DPR179" s="158"/>
      <c r="DPS179" s="158"/>
      <c r="DPT179" s="158"/>
      <c r="DPU179" s="158"/>
      <c r="DPV179" s="158"/>
      <c r="DPW179" s="158"/>
      <c r="DPX179" s="159"/>
      <c r="DPY179" s="157" t="s">
        <v>116</v>
      </c>
      <c r="DPZ179" s="158"/>
      <c r="DQA179" s="158"/>
      <c r="DQB179" s="158"/>
      <c r="DQC179" s="158"/>
      <c r="DQD179" s="158"/>
      <c r="DQE179" s="158"/>
      <c r="DQF179" s="159"/>
      <c r="DQG179" s="157" t="s">
        <v>116</v>
      </c>
      <c r="DQH179" s="158"/>
      <c r="DQI179" s="158"/>
      <c r="DQJ179" s="158"/>
      <c r="DQK179" s="158"/>
      <c r="DQL179" s="158"/>
      <c r="DQM179" s="158"/>
      <c r="DQN179" s="159"/>
      <c r="DQO179" s="157" t="s">
        <v>116</v>
      </c>
      <c r="DQP179" s="158"/>
      <c r="DQQ179" s="158"/>
      <c r="DQR179" s="158"/>
      <c r="DQS179" s="158"/>
      <c r="DQT179" s="158"/>
      <c r="DQU179" s="158"/>
      <c r="DQV179" s="159"/>
      <c r="DQW179" s="157" t="s">
        <v>116</v>
      </c>
      <c r="DQX179" s="158"/>
      <c r="DQY179" s="158"/>
      <c r="DQZ179" s="158"/>
      <c r="DRA179" s="158"/>
      <c r="DRB179" s="158"/>
      <c r="DRC179" s="158"/>
      <c r="DRD179" s="159"/>
      <c r="DRE179" s="157" t="s">
        <v>116</v>
      </c>
      <c r="DRF179" s="158"/>
      <c r="DRG179" s="158"/>
      <c r="DRH179" s="158"/>
      <c r="DRI179" s="158"/>
      <c r="DRJ179" s="158"/>
      <c r="DRK179" s="158"/>
      <c r="DRL179" s="159"/>
      <c r="DRM179" s="157" t="s">
        <v>116</v>
      </c>
      <c r="DRN179" s="158"/>
      <c r="DRO179" s="158"/>
      <c r="DRP179" s="158"/>
      <c r="DRQ179" s="158"/>
      <c r="DRR179" s="158"/>
      <c r="DRS179" s="158"/>
      <c r="DRT179" s="159"/>
      <c r="DRU179" s="157" t="s">
        <v>116</v>
      </c>
      <c r="DRV179" s="158"/>
      <c r="DRW179" s="158"/>
      <c r="DRX179" s="158"/>
      <c r="DRY179" s="158"/>
      <c r="DRZ179" s="158"/>
      <c r="DSA179" s="158"/>
      <c r="DSB179" s="159"/>
      <c r="DSC179" s="157" t="s">
        <v>116</v>
      </c>
      <c r="DSD179" s="158"/>
      <c r="DSE179" s="158"/>
      <c r="DSF179" s="158"/>
      <c r="DSG179" s="158"/>
      <c r="DSH179" s="158"/>
      <c r="DSI179" s="158"/>
      <c r="DSJ179" s="159"/>
      <c r="DSK179" s="157" t="s">
        <v>116</v>
      </c>
      <c r="DSL179" s="158"/>
      <c r="DSM179" s="158"/>
      <c r="DSN179" s="158"/>
      <c r="DSO179" s="158"/>
      <c r="DSP179" s="158"/>
      <c r="DSQ179" s="158"/>
      <c r="DSR179" s="159"/>
      <c r="DSS179" s="157" t="s">
        <v>116</v>
      </c>
      <c r="DST179" s="158"/>
      <c r="DSU179" s="158"/>
      <c r="DSV179" s="158"/>
      <c r="DSW179" s="158"/>
      <c r="DSX179" s="158"/>
      <c r="DSY179" s="158"/>
      <c r="DSZ179" s="159"/>
      <c r="DTA179" s="157" t="s">
        <v>116</v>
      </c>
      <c r="DTB179" s="158"/>
      <c r="DTC179" s="158"/>
      <c r="DTD179" s="158"/>
      <c r="DTE179" s="158"/>
      <c r="DTF179" s="158"/>
      <c r="DTG179" s="158"/>
      <c r="DTH179" s="159"/>
      <c r="DTI179" s="157" t="s">
        <v>116</v>
      </c>
      <c r="DTJ179" s="158"/>
      <c r="DTK179" s="158"/>
      <c r="DTL179" s="158"/>
      <c r="DTM179" s="158"/>
      <c r="DTN179" s="158"/>
      <c r="DTO179" s="158"/>
      <c r="DTP179" s="159"/>
      <c r="DTQ179" s="157" t="s">
        <v>116</v>
      </c>
      <c r="DTR179" s="158"/>
      <c r="DTS179" s="158"/>
      <c r="DTT179" s="158"/>
      <c r="DTU179" s="158"/>
      <c r="DTV179" s="158"/>
      <c r="DTW179" s="158"/>
      <c r="DTX179" s="159"/>
      <c r="DTY179" s="157" t="s">
        <v>116</v>
      </c>
      <c r="DTZ179" s="158"/>
      <c r="DUA179" s="158"/>
      <c r="DUB179" s="158"/>
      <c r="DUC179" s="158"/>
      <c r="DUD179" s="158"/>
      <c r="DUE179" s="158"/>
      <c r="DUF179" s="159"/>
      <c r="DUG179" s="157" t="s">
        <v>116</v>
      </c>
      <c r="DUH179" s="158"/>
      <c r="DUI179" s="158"/>
      <c r="DUJ179" s="158"/>
      <c r="DUK179" s="158"/>
      <c r="DUL179" s="158"/>
      <c r="DUM179" s="158"/>
      <c r="DUN179" s="159"/>
      <c r="DUO179" s="157" t="s">
        <v>116</v>
      </c>
      <c r="DUP179" s="158"/>
      <c r="DUQ179" s="158"/>
      <c r="DUR179" s="158"/>
      <c r="DUS179" s="158"/>
      <c r="DUT179" s="158"/>
      <c r="DUU179" s="158"/>
      <c r="DUV179" s="159"/>
      <c r="DUW179" s="157" t="s">
        <v>116</v>
      </c>
      <c r="DUX179" s="158"/>
      <c r="DUY179" s="158"/>
      <c r="DUZ179" s="158"/>
      <c r="DVA179" s="158"/>
      <c r="DVB179" s="158"/>
      <c r="DVC179" s="158"/>
      <c r="DVD179" s="159"/>
      <c r="DVE179" s="157" t="s">
        <v>116</v>
      </c>
      <c r="DVF179" s="158"/>
      <c r="DVG179" s="158"/>
      <c r="DVH179" s="158"/>
      <c r="DVI179" s="158"/>
      <c r="DVJ179" s="158"/>
      <c r="DVK179" s="158"/>
      <c r="DVL179" s="159"/>
      <c r="DVM179" s="157" t="s">
        <v>116</v>
      </c>
      <c r="DVN179" s="158"/>
      <c r="DVO179" s="158"/>
      <c r="DVP179" s="158"/>
      <c r="DVQ179" s="158"/>
      <c r="DVR179" s="158"/>
      <c r="DVS179" s="158"/>
      <c r="DVT179" s="159"/>
      <c r="DVU179" s="157" t="s">
        <v>116</v>
      </c>
      <c r="DVV179" s="158"/>
      <c r="DVW179" s="158"/>
      <c r="DVX179" s="158"/>
      <c r="DVY179" s="158"/>
      <c r="DVZ179" s="158"/>
      <c r="DWA179" s="158"/>
      <c r="DWB179" s="159"/>
      <c r="DWC179" s="157" t="s">
        <v>116</v>
      </c>
      <c r="DWD179" s="158"/>
      <c r="DWE179" s="158"/>
      <c r="DWF179" s="158"/>
      <c r="DWG179" s="158"/>
      <c r="DWH179" s="158"/>
      <c r="DWI179" s="158"/>
      <c r="DWJ179" s="159"/>
      <c r="DWK179" s="157" t="s">
        <v>116</v>
      </c>
      <c r="DWL179" s="158"/>
      <c r="DWM179" s="158"/>
      <c r="DWN179" s="158"/>
      <c r="DWO179" s="158"/>
      <c r="DWP179" s="158"/>
      <c r="DWQ179" s="158"/>
      <c r="DWR179" s="159"/>
      <c r="DWS179" s="157" t="s">
        <v>116</v>
      </c>
      <c r="DWT179" s="158"/>
      <c r="DWU179" s="158"/>
      <c r="DWV179" s="158"/>
      <c r="DWW179" s="158"/>
      <c r="DWX179" s="158"/>
      <c r="DWY179" s="158"/>
      <c r="DWZ179" s="159"/>
      <c r="DXA179" s="157" t="s">
        <v>116</v>
      </c>
      <c r="DXB179" s="158"/>
      <c r="DXC179" s="158"/>
      <c r="DXD179" s="158"/>
      <c r="DXE179" s="158"/>
      <c r="DXF179" s="158"/>
      <c r="DXG179" s="158"/>
      <c r="DXH179" s="159"/>
      <c r="DXI179" s="157" t="s">
        <v>116</v>
      </c>
      <c r="DXJ179" s="158"/>
      <c r="DXK179" s="158"/>
      <c r="DXL179" s="158"/>
      <c r="DXM179" s="158"/>
      <c r="DXN179" s="158"/>
      <c r="DXO179" s="158"/>
      <c r="DXP179" s="159"/>
      <c r="DXQ179" s="157" t="s">
        <v>116</v>
      </c>
      <c r="DXR179" s="158"/>
      <c r="DXS179" s="158"/>
      <c r="DXT179" s="158"/>
      <c r="DXU179" s="158"/>
      <c r="DXV179" s="158"/>
      <c r="DXW179" s="158"/>
      <c r="DXX179" s="159"/>
      <c r="DXY179" s="157" t="s">
        <v>116</v>
      </c>
      <c r="DXZ179" s="158"/>
      <c r="DYA179" s="158"/>
      <c r="DYB179" s="158"/>
      <c r="DYC179" s="158"/>
      <c r="DYD179" s="158"/>
      <c r="DYE179" s="158"/>
      <c r="DYF179" s="159"/>
      <c r="DYG179" s="157" t="s">
        <v>116</v>
      </c>
      <c r="DYH179" s="158"/>
      <c r="DYI179" s="158"/>
      <c r="DYJ179" s="158"/>
      <c r="DYK179" s="158"/>
      <c r="DYL179" s="158"/>
      <c r="DYM179" s="158"/>
      <c r="DYN179" s="159"/>
      <c r="DYO179" s="157" t="s">
        <v>116</v>
      </c>
      <c r="DYP179" s="158"/>
      <c r="DYQ179" s="158"/>
      <c r="DYR179" s="158"/>
      <c r="DYS179" s="158"/>
      <c r="DYT179" s="158"/>
      <c r="DYU179" s="158"/>
      <c r="DYV179" s="159"/>
      <c r="DYW179" s="157" t="s">
        <v>116</v>
      </c>
      <c r="DYX179" s="158"/>
      <c r="DYY179" s="158"/>
      <c r="DYZ179" s="158"/>
      <c r="DZA179" s="158"/>
      <c r="DZB179" s="158"/>
      <c r="DZC179" s="158"/>
      <c r="DZD179" s="159"/>
      <c r="DZE179" s="157" t="s">
        <v>116</v>
      </c>
      <c r="DZF179" s="158"/>
      <c r="DZG179" s="158"/>
      <c r="DZH179" s="158"/>
      <c r="DZI179" s="158"/>
      <c r="DZJ179" s="158"/>
      <c r="DZK179" s="158"/>
      <c r="DZL179" s="159"/>
      <c r="DZM179" s="157" t="s">
        <v>116</v>
      </c>
      <c r="DZN179" s="158"/>
      <c r="DZO179" s="158"/>
      <c r="DZP179" s="158"/>
      <c r="DZQ179" s="158"/>
      <c r="DZR179" s="158"/>
      <c r="DZS179" s="158"/>
      <c r="DZT179" s="159"/>
      <c r="DZU179" s="157" t="s">
        <v>116</v>
      </c>
      <c r="DZV179" s="158"/>
      <c r="DZW179" s="158"/>
      <c r="DZX179" s="158"/>
      <c r="DZY179" s="158"/>
      <c r="DZZ179" s="158"/>
      <c r="EAA179" s="158"/>
      <c r="EAB179" s="159"/>
      <c r="EAC179" s="157" t="s">
        <v>116</v>
      </c>
      <c r="EAD179" s="158"/>
      <c r="EAE179" s="158"/>
      <c r="EAF179" s="158"/>
      <c r="EAG179" s="158"/>
      <c r="EAH179" s="158"/>
      <c r="EAI179" s="158"/>
      <c r="EAJ179" s="159"/>
      <c r="EAK179" s="157" t="s">
        <v>116</v>
      </c>
      <c r="EAL179" s="158"/>
      <c r="EAM179" s="158"/>
      <c r="EAN179" s="158"/>
      <c r="EAO179" s="158"/>
      <c r="EAP179" s="158"/>
      <c r="EAQ179" s="158"/>
      <c r="EAR179" s="159"/>
      <c r="EAS179" s="157" t="s">
        <v>116</v>
      </c>
      <c r="EAT179" s="158"/>
      <c r="EAU179" s="158"/>
      <c r="EAV179" s="158"/>
      <c r="EAW179" s="158"/>
      <c r="EAX179" s="158"/>
      <c r="EAY179" s="158"/>
      <c r="EAZ179" s="159"/>
      <c r="EBA179" s="157" t="s">
        <v>116</v>
      </c>
      <c r="EBB179" s="158"/>
      <c r="EBC179" s="158"/>
      <c r="EBD179" s="158"/>
      <c r="EBE179" s="158"/>
      <c r="EBF179" s="158"/>
      <c r="EBG179" s="158"/>
      <c r="EBH179" s="159"/>
      <c r="EBI179" s="157" t="s">
        <v>116</v>
      </c>
      <c r="EBJ179" s="158"/>
      <c r="EBK179" s="158"/>
      <c r="EBL179" s="158"/>
      <c r="EBM179" s="158"/>
      <c r="EBN179" s="158"/>
      <c r="EBO179" s="158"/>
      <c r="EBP179" s="159"/>
      <c r="EBQ179" s="157" t="s">
        <v>116</v>
      </c>
      <c r="EBR179" s="158"/>
      <c r="EBS179" s="158"/>
      <c r="EBT179" s="158"/>
      <c r="EBU179" s="158"/>
      <c r="EBV179" s="158"/>
      <c r="EBW179" s="158"/>
      <c r="EBX179" s="159"/>
      <c r="EBY179" s="157" t="s">
        <v>116</v>
      </c>
      <c r="EBZ179" s="158"/>
      <c r="ECA179" s="158"/>
      <c r="ECB179" s="158"/>
      <c r="ECC179" s="158"/>
      <c r="ECD179" s="158"/>
      <c r="ECE179" s="158"/>
      <c r="ECF179" s="159"/>
      <c r="ECG179" s="157" t="s">
        <v>116</v>
      </c>
      <c r="ECH179" s="158"/>
      <c r="ECI179" s="158"/>
      <c r="ECJ179" s="158"/>
      <c r="ECK179" s="158"/>
      <c r="ECL179" s="158"/>
      <c r="ECM179" s="158"/>
      <c r="ECN179" s="159"/>
      <c r="ECO179" s="157" t="s">
        <v>116</v>
      </c>
      <c r="ECP179" s="158"/>
      <c r="ECQ179" s="158"/>
      <c r="ECR179" s="158"/>
      <c r="ECS179" s="158"/>
      <c r="ECT179" s="158"/>
      <c r="ECU179" s="158"/>
      <c r="ECV179" s="159"/>
      <c r="ECW179" s="157" t="s">
        <v>116</v>
      </c>
      <c r="ECX179" s="158"/>
      <c r="ECY179" s="158"/>
      <c r="ECZ179" s="158"/>
      <c r="EDA179" s="158"/>
      <c r="EDB179" s="158"/>
      <c r="EDC179" s="158"/>
      <c r="EDD179" s="159"/>
      <c r="EDE179" s="157" t="s">
        <v>116</v>
      </c>
      <c r="EDF179" s="158"/>
      <c r="EDG179" s="158"/>
      <c r="EDH179" s="158"/>
      <c r="EDI179" s="158"/>
      <c r="EDJ179" s="158"/>
      <c r="EDK179" s="158"/>
      <c r="EDL179" s="159"/>
      <c r="EDM179" s="157" t="s">
        <v>116</v>
      </c>
      <c r="EDN179" s="158"/>
      <c r="EDO179" s="158"/>
      <c r="EDP179" s="158"/>
      <c r="EDQ179" s="158"/>
      <c r="EDR179" s="158"/>
      <c r="EDS179" s="158"/>
      <c r="EDT179" s="159"/>
      <c r="EDU179" s="157" t="s">
        <v>116</v>
      </c>
      <c r="EDV179" s="158"/>
      <c r="EDW179" s="158"/>
      <c r="EDX179" s="158"/>
      <c r="EDY179" s="158"/>
      <c r="EDZ179" s="158"/>
      <c r="EEA179" s="158"/>
      <c r="EEB179" s="159"/>
      <c r="EEC179" s="157" t="s">
        <v>116</v>
      </c>
      <c r="EED179" s="158"/>
      <c r="EEE179" s="158"/>
      <c r="EEF179" s="158"/>
      <c r="EEG179" s="158"/>
      <c r="EEH179" s="158"/>
      <c r="EEI179" s="158"/>
      <c r="EEJ179" s="159"/>
      <c r="EEK179" s="157" t="s">
        <v>116</v>
      </c>
      <c r="EEL179" s="158"/>
      <c r="EEM179" s="158"/>
      <c r="EEN179" s="158"/>
      <c r="EEO179" s="158"/>
      <c r="EEP179" s="158"/>
      <c r="EEQ179" s="158"/>
      <c r="EER179" s="159"/>
      <c r="EES179" s="157" t="s">
        <v>116</v>
      </c>
      <c r="EET179" s="158"/>
      <c r="EEU179" s="158"/>
      <c r="EEV179" s="158"/>
      <c r="EEW179" s="158"/>
      <c r="EEX179" s="158"/>
      <c r="EEY179" s="158"/>
      <c r="EEZ179" s="159"/>
      <c r="EFA179" s="157" t="s">
        <v>116</v>
      </c>
      <c r="EFB179" s="158"/>
      <c r="EFC179" s="158"/>
      <c r="EFD179" s="158"/>
      <c r="EFE179" s="158"/>
      <c r="EFF179" s="158"/>
      <c r="EFG179" s="158"/>
      <c r="EFH179" s="159"/>
      <c r="EFI179" s="157" t="s">
        <v>116</v>
      </c>
      <c r="EFJ179" s="158"/>
      <c r="EFK179" s="158"/>
      <c r="EFL179" s="158"/>
      <c r="EFM179" s="158"/>
      <c r="EFN179" s="158"/>
      <c r="EFO179" s="158"/>
      <c r="EFP179" s="159"/>
      <c r="EFQ179" s="157" t="s">
        <v>116</v>
      </c>
      <c r="EFR179" s="158"/>
      <c r="EFS179" s="158"/>
      <c r="EFT179" s="158"/>
      <c r="EFU179" s="158"/>
      <c r="EFV179" s="158"/>
      <c r="EFW179" s="158"/>
      <c r="EFX179" s="159"/>
      <c r="EFY179" s="157" t="s">
        <v>116</v>
      </c>
      <c r="EFZ179" s="158"/>
      <c r="EGA179" s="158"/>
      <c r="EGB179" s="158"/>
      <c r="EGC179" s="158"/>
      <c r="EGD179" s="158"/>
      <c r="EGE179" s="158"/>
      <c r="EGF179" s="159"/>
      <c r="EGG179" s="157" t="s">
        <v>116</v>
      </c>
      <c r="EGH179" s="158"/>
      <c r="EGI179" s="158"/>
      <c r="EGJ179" s="158"/>
      <c r="EGK179" s="158"/>
      <c r="EGL179" s="158"/>
      <c r="EGM179" s="158"/>
      <c r="EGN179" s="159"/>
      <c r="EGO179" s="157" t="s">
        <v>116</v>
      </c>
      <c r="EGP179" s="158"/>
      <c r="EGQ179" s="158"/>
      <c r="EGR179" s="158"/>
      <c r="EGS179" s="158"/>
      <c r="EGT179" s="158"/>
      <c r="EGU179" s="158"/>
      <c r="EGV179" s="159"/>
      <c r="EGW179" s="157" t="s">
        <v>116</v>
      </c>
      <c r="EGX179" s="158"/>
      <c r="EGY179" s="158"/>
      <c r="EGZ179" s="158"/>
      <c r="EHA179" s="158"/>
      <c r="EHB179" s="158"/>
      <c r="EHC179" s="158"/>
      <c r="EHD179" s="159"/>
      <c r="EHE179" s="157" t="s">
        <v>116</v>
      </c>
      <c r="EHF179" s="158"/>
      <c r="EHG179" s="158"/>
      <c r="EHH179" s="158"/>
      <c r="EHI179" s="158"/>
      <c r="EHJ179" s="158"/>
      <c r="EHK179" s="158"/>
      <c r="EHL179" s="159"/>
      <c r="EHM179" s="157" t="s">
        <v>116</v>
      </c>
      <c r="EHN179" s="158"/>
      <c r="EHO179" s="158"/>
      <c r="EHP179" s="158"/>
      <c r="EHQ179" s="158"/>
      <c r="EHR179" s="158"/>
      <c r="EHS179" s="158"/>
      <c r="EHT179" s="159"/>
      <c r="EHU179" s="157" t="s">
        <v>116</v>
      </c>
      <c r="EHV179" s="158"/>
      <c r="EHW179" s="158"/>
      <c r="EHX179" s="158"/>
      <c r="EHY179" s="158"/>
      <c r="EHZ179" s="158"/>
      <c r="EIA179" s="158"/>
      <c r="EIB179" s="159"/>
      <c r="EIC179" s="157" t="s">
        <v>116</v>
      </c>
      <c r="EID179" s="158"/>
      <c r="EIE179" s="158"/>
      <c r="EIF179" s="158"/>
      <c r="EIG179" s="158"/>
      <c r="EIH179" s="158"/>
      <c r="EII179" s="158"/>
      <c r="EIJ179" s="159"/>
      <c r="EIK179" s="157" t="s">
        <v>116</v>
      </c>
      <c r="EIL179" s="158"/>
      <c r="EIM179" s="158"/>
      <c r="EIN179" s="158"/>
      <c r="EIO179" s="158"/>
      <c r="EIP179" s="158"/>
      <c r="EIQ179" s="158"/>
      <c r="EIR179" s="159"/>
      <c r="EIS179" s="157" t="s">
        <v>116</v>
      </c>
      <c r="EIT179" s="158"/>
      <c r="EIU179" s="158"/>
      <c r="EIV179" s="158"/>
      <c r="EIW179" s="158"/>
      <c r="EIX179" s="158"/>
      <c r="EIY179" s="158"/>
      <c r="EIZ179" s="159"/>
      <c r="EJA179" s="157" t="s">
        <v>116</v>
      </c>
      <c r="EJB179" s="158"/>
      <c r="EJC179" s="158"/>
      <c r="EJD179" s="158"/>
      <c r="EJE179" s="158"/>
      <c r="EJF179" s="158"/>
      <c r="EJG179" s="158"/>
      <c r="EJH179" s="159"/>
      <c r="EJI179" s="157" t="s">
        <v>116</v>
      </c>
      <c r="EJJ179" s="158"/>
      <c r="EJK179" s="158"/>
      <c r="EJL179" s="158"/>
      <c r="EJM179" s="158"/>
      <c r="EJN179" s="158"/>
      <c r="EJO179" s="158"/>
      <c r="EJP179" s="159"/>
      <c r="EJQ179" s="157" t="s">
        <v>116</v>
      </c>
      <c r="EJR179" s="158"/>
      <c r="EJS179" s="158"/>
      <c r="EJT179" s="158"/>
      <c r="EJU179" s="158"/>
      <c r="EJV179" s="158"/>
      <c r="EJW179" s="158"/>
      <c r="EJX179" s="159"/>
      <c r="EJY179" s="157" t="s">
        <v>116</v>
      </c>
      <c r="EJZ179" s="158"/>
      <c r="EKA179" s="158"/>
      <c r="EKB179" s="158"/>
      <c r="EKC179" s="158"/>
      <c r="EKD179" s="158"/>
      <c r="EKE179" s="158"/>
      <c r="EKF179" s="159"/>
      <c r="EKG179" s="157" t="s">
        <v>116</v>
      </c>
      <c r="EKH179" s="158"/>
      <c r="EKI179" s="158"/>
      <c r="EKJ179" s="158"/>
      <c r="EKK179" s="158"/>
      <c r="EKL179" s="158"/>
      <c r="EKM179" s="158"/>
      <c r="EKN179" s="159"/>
      <c r="EKO179" s="157" t="s">
        <v>116</v>
      </c>
      <c r="EKP179" s="158"/>
      <c r="EKQ179" s="158"/>
      <c r="EKR179" s="158"/>
      <c r="EKS179" s="158"/>
      <c r="EKT179" s="158"/>
      <c r="EKU179" s="158"/>
      <c r="EKV179" s="159"/>
      <c r="EKW179" s="157" t="s">
        <v>116</v>
      </c>
      <c r="EKX179" s="158"/>
      <c r="EKY179" s="158"/>
      <c r="EKZ179" s="158"/>
      <c r="ELA179" s="158"/>
      <c r="ELB179" s="158"/>
      <c r="ELC179" s="158"/>
      <c r="ELD179" s="159"/>
      <c r="ELE179" s="157" t="s">
        <v>116</v>
      </c>
      <c r="ELF179" s="158"/>
      <c r="ELG179" s="158"/>
      <c r="ELH179" s="158"/>
      <c r="ELI179" s="158"/>
      <c r="ELJ179" s="158"/>
      <c r="ELK179" s="158"/>
      <c r="ELL179" s="159"/>
      <c r="ELM179" s="157" t="s">
        <v>116</v>
      </c>
      <c r="ELN179" s="158"/>
      <c r="ELO179" s="158"/>
      <c r="ELP179" s="158"/>
      <c r="ELQ179" s="158"/>
      <c r="ELR179" s="158"/>
      <c r="ELS179" s="158"/>
      <c r="ELT179" s="159"/>
      <c r="ELU179" s="157" t="s">
        <v>116</v>
      </c>
      <c r="ELV179" s="158"/>
      <c r="ELW179" s="158"/>
      <c r="ELX179" s="158"/>
      <c r="ELY179" s="158"/>
      <c r="ELZ179" s="158"/>
      <c r="EMA179" s="158"/>
      <c r="EMB179" s="159"/>
      <c r="EMC179" s="157" t="s">
        <v>116</v>
      </c>
      <c r="EMD179" s="158"/>
      <c r="EME179" s="158"/>
      <c r="EMF179" s="158"/>
      <c r="EMG179" s="158"/>
      <c r="EMH179" s="158"/>
      <c r="EMI179" s="158"/>
      <c r="EMJ179" s="159"/>
      <c r="EMK179" s="157" t="s">
        <v>116</v>
      </c>
      <c r="EML179" s="158"/>
      <c r="EMM179" s="158"/>
      <c r="EMN179" s="158"/>
      <c r="EMO179" s="158"/>
      <c r="EMP179" s="158"/>
      <c r="EMQ179" s="158"/>
      <c r="EMR179" s="159"/>
      <c r="EMS179" s="157" t="s">
        <v>116</v>
      </c>
      <c r="EMT179" s="158"/>
      <c r="EMU179" s="158"/>
      <c r="EMV179" s="158"/>
      <c r="EMW179" s="158"/>
      <c r="EMX179" s="158"/>
      <c r="EMY179" s="158"/>
      <c r="EMZ179" s="159"/>
      <c r="ENA179" s="157" t="s">
        <v>116</v>
      </c>
      <c r="ENB179" s="158"/>
      <c r="ENC179" s="158"/>
      <c r="END179" s="158"/>
      <c r="ENE179" s="158"/>
      <c r="ENF179" s="158"/>
      <c r="ENG179" s="158"/>
      <c r="ENH179" s="159"/>
      <c r="ENI179" s="157" t="s">
        <v>116</v>
      </c>
      <c r="ENJ179" s="158"/>
      <c r="ENK179" s="158"/>
      <c r="ENL179" s="158"/>
      <c r="ENM179" s="158"/>
      <c r="ENN179" s="158"/>
      <c r="ENO179" s="158"/>
      <c r="ENP179" s="159"/>
      <c r="ENQ179" s="157" t="s">
        <v>116</v>
      </c>
      <c r="ENR179" s="158"/>
      <c r="ENS179" s="158"/>
      <c r="ENT179" s="158"/>
      <c r="ENU179" s="158"/>
      <c r="ENV179" s="158"/>
      <c r="ENW179" s="158"/>
      <c r="ENX179" s="159"/>
      <c r="ENY179" s="157" t="s">
        <v>116</v>
      </c>
      <c r="ENZ179" s="158"/>
      <c r="EOA179" s="158"/>
      <c r="EOB179" s="158"/>
      <c r="EOC179" s="158"/>
      <c r="EOD179" s="158"/>
      <c r="EOE179" s="158"/>
      <c r="EOF179" s="159"/>
      <c r="EOG179" s="157" t="s">
        <v>116</v>
      </c>
      <c r="EOH179" s="158"/>
      <c r="EOI179" s="158"/>
      <c r="EOJ179" s="158"/>
      <c r="EOK179" s="158"/>
      <c r="EOL179" s="158"/>
      <c r="EOM179" s="158"/>
      <c r="EON179" s="159"/>
      <c r="EOO179" s="157" t="s">
        <v>116</v>
      </c>
      <c r="EOP179" s="158"/>
      <c r="EOQ179" s="158"/>
      <c r="EOR179" s="158"/>
      <c r="EOS179" s="158"/>
      <c r="EOT179" s="158"/>
      <c r="EOU179" s="158"/>
      <c r="EOV179" s="159"/>
      <c r="EOW179" s="157" t="s">
        <v>116</v>
      </c>
      <c r="EOX179" s="158"/>
      <c r="EOY179" s="158"/>
      <c r="EOZ179" s="158"/>
      <c r="EPA179" s="158"/>
      <c r="EPB179" s="158"/>
      <c r="EPC179" s="158"/>
      <c r="EPD179" s="159"/>
      <c r="EPE179" s="157" t="s">
        <v>116</v>
      </c>
      <c r="EPF179" s="158"/>
      <c r="EPG179" s="158"/>
      <c r="EPH179" s="158"/>
      <c r="EPI179" s="158"/>
      <c r="EPJ179" s="158"/>
      <c r="EPK179" s="158"/>
      <c r="EPL179" s="159"/>
      <c r="EPM179" s="157" t="s">
        <v>116</v>
      </c>
      <c r="EPN179" s="158"/>
      <c r="EPO179" s="158"/>
      <c r="EPP179" s="158"/>
      <c r="EPQ179" s="158"/>
      <c r="EPR179" s="158"/>
      <c r="EPS179" s="158"/>
      <c r="EPT179" s="159"/>
      <c r="EPU179" s="157" t="s">
        <v>116</v>
      </c>
      <c r="EPV179" s="158"/>
      <c r="EPW179" s="158"/>
      <c r="EPX179" s="158"/>
      <c r="EPY179" s="158"/>
      <c r="EPZ179" s="158"/>
      <c r="EQA179" s="158"/>
      <c r="EQB179" s="159"/>
      <c r="EQC179" s="157" t="s">
        <v>116</v>
      </c>
      <c r="EQD179" s="158"/>
      <c r="EQE179" s="158"/>
      <c r="EQF179" s="158"/>
      <c r="EQG179" s="158"/>
      <c r="EQH179" s="158"/>
      <c r="EQI179" s="158"/>
      <c r="EQJ179" s="159"/>
      <c r="EQK179" s="157" t="s">
        <v>116</v>
      </c>
      <c r="EQL179" s="158"/>
      <c r="EQM179" s="158"/>
      <c r="EQN179" s="158"/>
      <c r="EQO179" s="158"/>
      <c r="EQP179" s="158"/>
      <c r="EQQ179" s="158"/>
      <c r="EQR179" s="159"/>
      <c r="EQS179" s="157" t="s">
        <v>116</v>
      </c>
      <c r="EQT179" s="158"/>
      <c r="EQU179" s="158"/>
      <c r="EQV179" s="158"/>
      <c r="EQW179" s="158"/>
      <c r="EQX179" s="158"/>
      <c r="EQY179" s="158"/>
      <c r="EQZ179" s="159"/>
      <c r="ERA179" s="157" t="s">
        <v>116</v>
      </c>
      <c r="ERB179" s="158"/>
      <c r="ERC179" s="158"/>
      <c r="ERD179" s="158"/>
      <c r="ERE179" s="158"/>
      <c r="ERF179" s="158"/>
      <c r="ERG179" s="158"/>
      <c r="ERH179" s="159"/>
      <c r="ERI179" s="157" t="s">
        <v>116</v>
      </c>
      <c r="ERJ179" s="158"/>
      <c r="ERK179" s="158"/>
      <c r="ERL179" s="158"/>
      <c r="ERM179" s="158"/>
      <c r="ERN179" s="158"/>
      <c r="ERO179" s="158"/>
      <c r="ERP179" s="159"/>
      <c r="ERQ179" s="157" t="s">
        <v>116</v>
      </c>
      <c r="ERR179" s="158"/>
      <c r="ERS179" s="158"/>
      <c r="ERT179" s="158"/>
      <c r="ERU179" s="158"/>
      <c r="ERV179" s="158"/>
      <c r="ERW179" s="158"/>
      <c r="ERX179" s="159"/>
      <c r="ERY179" s="157" t="s">
        <v>116</v>
      </c>
      <c r="ERZ179" s="158"/>
      <c r="ESA179" s="158"/>
      <c r="ESB179" s="158"/>
      <c r="ESC179" s="158"/>
      <c r="ESD179" s="158"/>
      <c r="ESE179" s="158"/>
      <c r="ESF179" s="159"/>
      <c r="ESG179" s="157" t="s">
        <v>116</v>
      </c>
      <c r="ESH179" s="158"/>
      <c r="ESI179" s="158"/>
      <c r="ESJ179" s="158"/>
      <c r="ESK179" s="158"/>
      <c r="ESL179" s="158"/>
      <c r="ESM179" s="158"/>
      <c r="ESN179" s="159"/>
      <c r="ESO179" s="157" t="s">
        <v>116</v>
      </c>
      <c r="ESP179" s="158"/>
      <c r="ESQ179" s="158"/>
      <c r="ESR179" s="158"/>
      <c r="ESS179" s="158"/>
      <c r="EST179" s="158"/>
      <c r="ESU179" s="158"/>
      <c r="ESV179" s="159"/>
      <c r="ESW179" s="157" t="s">
        <v>116</v>
      </c>
      <c r="ESX179" s="158"/>
      <c r="ESY179" s="158"/>
      <c r="ESZ179" s="158"/>
      <c r="ETA179" s="158"/>
      <c r="ETB179" s="158"/>
      <c r="ETC179" s="158"/>
      <c r="ETD179" s="159"/>
      <c r="ETE179" s="157" t="s">
        <v>116</v>
      </c>
      <c r="ETF179" s="158"/>
      <c r="ETG179" s="158"/>
      <c r="ETH179" s="158"/>
      <c r="ETI179" s="158"/>
      <c r="ETJ179" s="158"/>
      <c r="ETK179" s="158"/>
      <c r="ETL179" s="159"/>
      <c r="ETM179" s="157" t="s">
        <v>116</v>
      </c>
      <c r="ETN179" s="158"/>
      <c r="ETO179" s="158"/>
      <c r="ETP179" s="158"/>
      <c r="ETQ179" s="158"/>
      <c r="ETR179" s="158"/>
      <c r="ETS179" s="158"/>
      <c r="ETT179" s="159"/>
      <c r="ETU179" s="157" t="s">
        <v>116</v>
      </c>
      <c r="ETV179" s="158"/>
      <c r="ETW179" s="158"/>
      <c r="ETX179" s="158"/>
      <c r="ETY179" s="158"/>
      <c r="ETZ179" s="158"/>
      <c r="EUA179" s="158"/>
      <c r="EUB179" s="159"/>
      <c r="EUC179" s="157" t="s">
        <v>116</v>
      </c>
      <c r="EUD179" s="158"/>
      <c r="EUE179" s="158"/>
      <c r="EUF179" s="158"/>
      <c r="EUG179" s="158"/>
      <c r="EUH179" s="158"/>
      <c r="EUI179" s="158"/>
      <c r="EUJ179" s="159"/>
      <c r="EUK179" s="157" t="s">
        <v>116</v>
      </c>
      <c r="EUL179" s="158"/>
      <c r="EUM179" s="158"/>
      <c r="EUN179" s="158"/>
      <c r="EUO179" s="158"/>
      <c r="EUP179" s="158"/>
      <c r="EUQ179" s="158"/>
      <c r="EUR179" s="159"/>
      <c r="EUS179" s="157" t="s">
        <v>116</v>
      </c>
      <c r="EUT179" s="158"/>
      <c r="EUU179" s="158"/>
      <c r="EUV179" s="158"/>
      <c r="EUW179" s="158"/>
      <c r="EUX179" s="158"/>
      <c r="EUY179" s="158"/>
      <c r="EUZ179" s="159"/>
      <c r="EVA179" s="157" t="s">
        <v>116</v>
      </c>
      <c r="EVB179" s="158"/>
      <c r="EVC179" s="158"/>
      <c r="EVD179" s="158"/>
      <c r="EVE179" s="158"/>
      <c r="EVF179" s="158"/>
      <c r="EVG179" s="158"/>
      <c r="EVH179" s="159"/>
      <c r="EVI179" s="157" t="s">
        <v>116</v>
      </c>
      <c r="EVJ179" s="158"/>
      <c r="EVK179" s="158"/>
      <c r="EVL179" s="158"/>
      <c r="EVM179" s="158"/>
      <c r="EVN179" s="158"/>
      <c r="EVO179" s="158"/>
      <c r="EVP179" s="159"/>
      <c r="EVQ179" s="157" t="s">
        <v>116</v>
      </c>
      <c r="EVR179" s="158"/>
      <c r="EVS179" s="158"/>
      <c r="EVT179" s="158"/>
      <c r="EVU179" s="158"/>
      <c r="EVV179" s="158"/>
      <c r="EVW179" s="158"/>
      <c r="EVX179" s="159"/>
      <c r="EVY179" s="157" t="s">
        <v>116</v>
      </c>
      <c r="EVZ179" s="158"/>
      <c r="EWA179" s="158"/>
      <c r="EWB179" s="158"/>
      <c r="EWC179" s="158"/>
      <c r="EWD179" s="158"/>
      <c r="EWE179" s="158"/>
      <c r="EWF179" s="159"/>
      <c r="EWG179" s="157" t="s">
        <v>116</v>
      </c>
      <c r="EWH179" s="158"/>
      <c r="EWI179" s="158"/>
      <c r="EWJ179" s="158"/>
      <c r="EWK179" s="158"/>
      <c r="EWL179" s="158"/>
      <c r="EWM179" s="158"/>
      <c r="EWN179" s="159"/>
      <c r="EWO179" s="157" t="s">
        <v>116</v>
      </c>
      <c r="EWP179" s="158"/>
      <c r="EWQ179" s="158"/>
      <c r="EWR179" s="158"/>
      <c r="EWS179" s="158"/>
      <c r="EWT179" s="158"/>
      <c r="EWU179" s="158"/>
      <c r="EWV179" s="159"/>
      <c r="EWW179" s="157" t="s">
        <v>116</v>
      </c>
      <c r="EWX179" s="158"/>
      <c r="EWY179" s="158"/>
      <c r="EWZ179" s="158"/>
      <c r="EXA179" s="158"/>
      <c r="EXB179" s="158"/>
      <c r="EXC179" s="158"/>
      <c r="EXD179" s="159"/>
      <c r="EXE179" s="157" t="s">
        <v>116</v>
      </c>
      <c r="EXF179" s="158"/>
      <c r="EXG179" s="158"/>
      <c r="EXH179" s="158"/>
      <c r="EXI179" s="158"/>
      <c r="EXJ179" s="158"/>
      <c r="EXK179" s="158"/>
      <c r="EXL179" s="159"/>
      <c r="EXM179" s="157" t="s">
        <v>116</v>
      </c>
      <c r="EXN179" s="158"/>
      <c r="EXO179" s="158"/>
      <c r="EXP179" s="158"/>
      <c r="EXQ179" s="158"/>
      <c r="EXR179" s="158"/>
      <c r="EXS179" s="158"/>
      <c r="EXT179" s="159"/>
      <c r="EXU179" s="157" t="s">
        <v>116</v>
      </c>
      <c r="EXV179" s="158"/>
      <c r="EXW179" s="158"/>
      <c r="EXX179" s="158"/>
      <c r="EXY179" s="158"/>
      <c r="EXZ179" s="158"/>
      <c r="EYA179" s="158"/>
      <c r="EYB179" s="159"/>
      <c r="EYC179" s="157" t="s">
        <v>116</v>
      </c>
      <c r="EYD179" s="158"/>
      <c r="EYE179" s="158"/>
      <c r="EYF179" s="158"/>
      <c r="EYG179" s="158"/>
      <c r="EYH179" s="158"/>
      <c r="EYI179" s="158"/>
      <c r="EYJ179" s="159"/>
      <c r="EYK179" s="157" t="s">
        <v>116</v>
      </c>
      <c r="EYL179" s="158"/>
      <c r="EYM179" s="158"/>
      <c r="EYN179" s="158"/>
      <c r="EYO179" s="158"/>
      <c r="EYP179" s="158"/>
      <c r="EYQ179" s="158"/>
      <c r="EYR179" s="159"/>
      <c r="EYS179" s="157" t="s">
        <v>116</v>
      </c>
      <c r="EYT179" s="158"/>
      <c r="EYU179" s="158"/>
      <c r="EYV179" s="158"/>
      <c r="EYW179" s="158"/>
      <c r="EYX179" s="158"/>
      <c r="EYY179" s="158"/>
      <c r="EYZ179" s="159"/>
      <c r="EZA179" s="157" t="s">
        <v>116</v>
      </c>
      <c r="EZB179" s="158"/>
      <c r="EZC179" s="158"/>
      <c r="EZD179" s="158"/>
      <c r="EZE179" s="158"/>
      <c r="EZF179" s="158"/>
      <c r="EZG179" s="158"/>
      <c r="EZH179" s="159"/>
      <c r="EZI179" s="157" t="s">
        <v>116</v>
      </c>
      <c r="EZJ179" s="158"/>
      <c r="EZK179" s="158"/>
      <c r="EZL179" s="158"/>
      <c r="EZM179" s="158"/>
      <c r="EZN179" s="158"/>
      <c r="EZO179" s="158"/>
      <c r="EZP179" s="159"/>
      <c r="EZQ179" s="157" t="s">
        <v>116</v>
      </c>
      <c r="EZR179" s="158"/>
      <c r="EZS179" s="158"/>
      <c r="EZT179" s="158"/>
      <c r="EZU179" s="158"/>
      <c r="EZV179" s="158"/>
      <c r="EZW179" s="158"/>
      <c r="EZX179" s="159"/>
      <c r="EZY179" s="157" t="s">
        <v>116</v>
      </c>
      <c r="EZZ179" s="158"/>
      <c r="FAA179" s="158"/>
      <c r="FAB179" s="158"/>
      <c r="FAC179" s="158"/>
      <c r="FAD179" s="158"/>
      <c r="FAE179" s="158"/>
      <c r="FAF179" s="159"/>
      <c r="FAG179" s="157" t="s">
        <v>116</v>
      </c>
      <c r="FAH179" s="158"/>
      <c r="FAI179" s="158"/>
      <c r="FAJ179" s="158"/>
      <c r="FAK179" s="158"/>
      <c r="FAL179" s="158"/>
      <c r="FAM179" s="158"/>
      <c r="FAN179" s="159"/>
      <c r="FAO179" s="157" t="s">
        <v>116</v>
      </c>
      <c r="FAP179" s="158"/>
      <c r="FAQ179" s="158"/>
      <c r="FAR179" s="158"/>
      <c r="FAS179" s="158"/>
      <c r="FAT179" s="158"/>
      <c r="FAU179" s="158"/>
      <c r="FAV179" s="159"/>
      <c r="FAW179" s="157" t="s">
        <v>116</v>
      </c>
      <c r="FAX179" s="158"/>
      <c r="FAY179" s="158"/>
      <c r="FAZ179" s="158"/>
      <c r="FBA179" s="158"/>
      <c r="FBB179" s="158"/>
      <c r="FBC179" s="158"/>
      <c r="FBD179" s="159"/>
      <c r="FBE179" s="157" t="s">
        <v>116</v>
      </c>
      <c r="FBF179" s="158"/>
      <c r="FBG179" s="158"/>
      <c r="FBH179" s="158"/>
      <c r="FBI179" s="158"/>
      <c r="FBJ179" s="158"/>
      <c r="FBK179" s="158"/>
      <c r="FBL179" s="159"/>
      <c r="FBM179" s="157" t="s">
        <v>116</v>
      </c>
      <c r="FBN179" s="158"/>
      <c r="FBO179" s="158"/>
      <c r="FBP179" s="158"/>
      <c r="FBQ179" s="158"/>
      <c r="FBR179" s="158"/>
      <c r="FBS179" s="158"/>
      <c r="FBT179" s="159"/>
      <c r="FBU179" s="157" t="s">
        <v>116</v>
      </c>
      <c r="FBV179" s="158"/>
      <c r="FBW179" s="158"/>
      <c r="FBX179" s="158"/>
      <c r="FBY179" s="158"/>
      <c r="FBZ179" s="158"/>
      <c r="FCA179" s="158"/>
      <c r="FCB179" s="159"/>
      <c r="FCC179" s="157" t="s">
        <v>116</v>
      </c>
      <c r="FCD179" s="158"/>
      <c r="FCE179" s="158"/>
      <c r="FCF179" s="158"/>
      <c r="FCG179" s="158"/>
      <c r="FCH179" s="158"/>
      <c r="FCI179" s="158"/>
      <c r="FCJ179" s="159"/>
      <c r="FCK179" s="157" t="s">
        <v>116</v>
      </c>
      <c r="FCL179" s="158"/>
      <c r="FCM179" s="158"/>
      <c r="FCN179" s="158"/>
      <c r="FCO179" s="158"/>
      <c r="FCP179" s="158"/>
      <c r="FCQ179" s="158"/>
      <c r="FCR179" s="159"/>
      <c r="FCS179" s="157" t="s">
        <v>116</v>
      </c>
      <c r="FCT179" s="158"/>
      <c r="FCU179" s="158"/>
      <c r="FCV179" s="158"/>
      <c r="FCW179" s="158"/>
      <c r="FCX179" s="158"/>
      <c r="FCY179" s="158"/>
      <c r="FCZ179" s="159"/>
      <c r="FDA179" s="157" t="s">
        <v>116</v>
      </c>
      <c r="FDB179" s="158"/>
      <c r="FDC179" s="158"/>
      <c r="FDD179" s="158"/>
      <c r="FDE179" s="158"/>
      <c r="FDF179" s="158"/>
      <c r="FDG179" s="158"/>
      <c r="FDH179" s="159"/>
      <c r="FDI179" s="157" t="s">
        <v>116</v>
      </c>
      <c r="FDJ179" s="158"/>
      <c r="FDK179" s="158"/>
      <c r="FDL179" s="158"/>
      <c r="FDM179" s="158"/>
      <c r="FDN179" s="158"/>
      <c r="FDO179" s="158"/>
      <c r="FDP179" s="159"/>
      <c r="FDQ179" s="157" t="s">
        <v>116</v>
      </c>
      <c r="FDR179" s="158"/>
      <c r="FDS179" s="158"/>
      <c r="FDT179" s="158"/>
      <c r="FDU179" s="158"/>
      <c r="FDV179" s="158"/>
      <c r="FDW179" s="158"/>
      <c r="FDX179" s="159"/>
      <c r="FDY179" s="157" t="s">
        <v>116</v>
      </c>
      <c r="FDZ179" s="158"/>
      <c r="FEA179" s="158"/>
      <c r="FEB179" s="158"/>
      <c r="FEC179" s="158"/>
      <c r="FED179" s="158"/>
      <c r="FEE179" s="158"/>
      <c r="FEF179" s="159"/>
      <c r="FEG179" s="157" t="s">
        <v>116</v>
      </c>
      <c r="FEH179" s="158"/>
      <c r="FEI179" s="158"/>
      <c r="FEJ179" s="158"/>
      <c r="FEK179" s="158"/>
      <c r="FEL179" s="158"/>
      <c r="FEM179" s="158"/>
      <c r="FEN179" s="159"/>
      <c r="FEO179" s="157" t="s">
        <v>116</v>
      </c>
      <c r="FEP179" s="158"/>
      <c r="FEQ179" s="158"/>
      <c r="FER179" s="158"/>
      <c r="FES179" s="158"/>
      <c r="FET179" s="158"/>
      <c r="FEU179" s="158"/>
      <c r="FEV179" s="159"/>
      <c r="FEW179" s="157" t="s">
        <v>116</v>
      </c>
      <c r="FEX179" s="158"/>
      <c r="FEY179" s="158"/>
      <c r="FEZ179" s="158"/>
      <c r="FFA179" s="158"/>
      <c r="FFB179" s="158"/>
      <c r="FFC179" s="158"/>
      <c r="FFD179" s="159"/>
      <c r="FFE179" s="157" t="s">
        <v>116</v>
      </c>
      <c r="FFF179" s="158"/>
      <c r="FFG179" s="158"/>
      <c r="FFH179" s="158"/>
      <c r="FFI179" s="158"/>
      <c r="FFJ179" s="158"/>
      <c r="FFK179" s="158"/>
      <c r="FFL179" s="159"/>
      <c r="FFM179" s="157" t="s">
        <v>116</v>
      </c>
      <c r="FFN179" s="158"/>
      <c r="FFO179" s="158"/>
      <c r="FFP179" s="158"/>
      <c r="FFQ179" s="158"/>
      <c r="FFR179" s="158"/>
      <c r="FFS179" s="158"/>
      <c r="FFT179" s="159"/>
      <c r="FFU179" s="157" t="s">
        <v>116</v>
      </c>
      <c r="FFV179" s="158"/>
      <c r="FFW179" s="158"/>
      <c r="FFX179" s="158"/>
      <c r="FFY179" s="158"/>
      <c r="FFZ179" s="158"/>
      <c r="FGA179" s="158"/>
      <c r="FGB179" s="159"/>
      <c r="FGC179" s="157" t="s">
        <v>116</v>
      </c>
      <c r="FGD179" s="158"/>
      <c r="FGE179" s="158"/>
      <c r="FGF179" s="158"/>
      <c r="FGG179" s="158"/>
      <c r="FGH179" s="158"/>
      <c r="FGI179" s="158"/>
      <c r="FGJ179" s="159"/>
      <c r="FGK179" s="157" t="s">
        <v>116</v>
      </c>
      <c r="FGL179" s="158"/>
      <c r="FGM179" s="158"/>
      <c r="FGN179" s="158"/>
      <c r="FGO179" s="158"/>
      <c r="FGP179" s="158"/>
      <c r="FGQ179" s="158"/>
      <c r="FGR179" s="159"/>
      <c r="FGS179" s="157" t="s">
        <v>116</v>
      </c>
      <c r="FGT179" s="158"/>
      <c r="FGU179" s="158"/>
      <c r="FGV179" s="158"/>
      <c r="FGW179" s="158"/>
      <c r="FGX179" s="158"/>
      <c r="FGY179" s="158"/>
      <c r="FGZ179" s="159"/>
      <c r="FHA179" s="157" t="s">
        <v>116</v>
      </c>
      <c r="FHB179" s="158"/>
      <c r="FHC179" s="158"/>
      <c r="FHD179" s="158"/>
      <c r="FHE179" s="158"/>
      <c r="FHF179" s="158"/>
      <c r="FHG179" s="158"/>
      <c r="FHH179" s="159"/>
      <c r="FHI179" s="157" t="s">
        <v>116</v>
      </c>
      <c r="FHJ179" s="158"/>
      <c r="FHK179" s="158"/>
      <c r="FHL179" s="158"/>
      <c r="FHM179" s="158"/>
      <c r="FHN179" s="158"/>
      <c r="FHO179" s="158"/>
      <c r="FHP179" s="159"/>
      <c r="FHQ179" s="157" t="s">
        <v>116</v>
      </c>
      <c r="FHR179" s="158"/>
      <c r="FHS179" s="158"/>
      <c r="FHT179" s="158"/>
      <c r="FHU179" s="158"/>
      <c r="FHV179" s="158"/>
      <c r="FHW179" s="158"/>
      <c r="FHX179" s="159"/>
      <c r="FHY179" s="157" t="s">
        <v>116</v>
      </c>
      <c r="FHZ179" s="158"/>
      <c r="FIA179" s="158"/>
      <c r="FIB179" s="158"/>
      <c r="FIC179" s="158"/>
      <c r="FID179" s="158"/>
      <c r="FIE179" s="158"/>
      <c r="FIF179" s="159"/>
      <c r="FIG179" s="157" t="s">
        <v>116</v>
      </c>
      <c r="FIH179" s="158"/>
      <c r="FII179" s="158"/>
      <c r="FIJ179" s="158"/>
      <c r="FIK179" s="158"/>
      <c r="FIL179" s="158"/>
      <c r="FIM179" s="158"/>
      <c r="FIN179" s="159"/>
      <c r="FIO179" s="157" t="s">
        <v>116</v>
      </c>
      <c r="FIP179" s="158"/>
      <c r="FIQ179" s="158"/>
      <c r="FIR179" s="158"/>
      <c r="FIS179" s="158"/>
      <c r="FIT179" s="158"/>
      <c r="FIU179" s="158"/>
      <c r="FIV179" s="159"/>
      <c r="FIW179" s="157" t="s">
        <v>116</v>
      </c>
      <c r="FIX179" s="158"/>
      <c r="FIY179" s="158"/>
      <c r="FIZ179" s="158"/>
      <c r="FJA179" s="158"/>
      <c r="FJB179" s="158"/>
      <c r="FJC179" s="158"/>
      <c r="FJD179" s="159"/>
      <c r="FJE179" s="157" t="s">
        <v>116</v>
      </c>
      <c r="FJF179" s="158"/>
      <c r="FJG179" s="158"/>
      <c r="FJH179" s="158"/>
      <c r="FJI179" s="158"/>
      <c r="FJJ179" s="158"/>
      <c r="FJK179" s="158"/>
      <c r="FJL179" s="159"/>
      <c r="FJM179" s="157" t="s">
        <v>116</v>
      </c>
      <c r="FJN179" s="158"/>
      <c r="FJO179" s="158"/>
      <c r="FJP179" s="158"/>
      <c r="FJQ179" s="158"/>
      <c r="FJR179" s="158"/>
      <c r="FJS179" s="158"/>
      <c r="FJT179" s="159"/>
      <c r="FJU179" s="157" t="s">
        <v>116</v>
      </c>
      <c r="FJV179" s="158"/>
      <c r="FJW179" s="158"/>
      <c r="FJX179" s="158"/>
      <c r="FJY179" s="158"/>
      <c r="FJZ179" s="158"/>
      <c r="FKA179" s="158"/>
      <c r="FKB179" s="159"/>
      <c r="FKC179" s="157" t="s">
        <v>116</v>
      </c>
      <c r="FKD179" s="158"/>
      <c r="FKE179" s="158"/>
      <c r="FKF179" s="158"/>
      <c r="FKG179" s="158"/>
      <c r="FKH179" s="158"/>
      <c r="FKI179" s="158"/>
      <c r="FKJ179" s="159"/>
      <c r="FKK179" s="157" t="s">
        <v>116</v>
      </c>
      <c r="FKL179" s="158"/>
      <c r="FKM179" s="158"/>
      <c r="FKN179" s="158"/>
      <c r="FKO179" s="158"/>
      <c r="FKP179" s="158"/>
      <c r="FKQ179" s="158"/>
      <c r="FKR179" s="159"/>
      <c r="FKS179" s="157" t="s">
        <v>116</v>
      </c>
      <c r="FKT179" s="158"/>
      <c r="FKU179" s="158"/>
      <c r="FKV179" s="158"/>
      <c r="FKW179" s="158"/>
      <c r="FKX179" s="158"/>
      <c r="FKY179" s="158"/>
      <c r="FKZ179" s="159"/>
      <c r="FLA179" s="157" t="s">
        <v>116</v>
      </c>
      <c r="FLB179" s="158"/>
      <c r="FLC179" s="158"/>
      <c r="FLD179" s="158"/>
      <c r="FLE179" s="158"/>
      <c r="FLF179" s="158"/>
      <c r="FLG179" s="158"/>
      <c r="FLH179" s="159"/>
      <c r="FLI179" s="157" t="s">
        <v>116</v>
      </c>
      <c r="FLJ179" s="158"/>
      <c r="FLK179" s="158"/>
      <c r="FLL179" s="158"/>
      <c r="FLM179" s="158"/>
      <c r="FLN179" s="158"/>
      <c r="FLO179" s="158"/>
      <c r="FLP179" s="159"/>
      <c r="FLQ179" s="157" t="s">
        <v>116</v>
      </c>
      <c r="FLR179" s="158"/>
      <c r="FLS179" s="158"/>
      <c r="FLT179" s="158"/>
      <c r="FLU179" s="158"/>
      <c r="FLV179" s="158"/>
      <c r="FLW179" s="158"/>
      <c r="FLX179" s="159"/>
      <c r="FLY179" s="157" t="s">
        <v>116</v>
      </c>
      <c r="FLZ179" s="158"/>
      <c r="FMA179" s="158"/>
      <c r="FMB179" s="158"/>
      <c r="FMC179" s="158"/>
      <c r="FMD179" s="158"/>
      <c r="FME179" s="158"/>
      <c r="FMF179" s="159"/>
      <c r="FMG179" s="157" t="s">
        <v>116</v>
      </c>
      <c r="FMH179" s="158"/>
      <c r="FMI179" s="158"/>
      <c r="FMJ179" s="158"/>
      <c r="FMK179" s="158"/>
      <c r="FML179" s="158"/>
      <c r="FMM179" s="158"/>
      <c r="FMN179" s="159"/>
      <c r="FMO179" s="157" t="s">
        <v>116</v>
      </c>
      <c r="FMP179" s="158"/>
      <c r="FMQ179" s="158"/>
      <c r="FMR179" s="158"/>
      <c r="FMS179" s="158"/>
      <c r="FMT179" s="158"/>
      <c r="FMU179" s="158"/>
      <c r="FMV179" s="159"/>
      <c r="FMW179" s="157" t="s">
        <v>116</v>
      </c>
      <c r="FMX179" s="158"/>
      <c r="FMY179" s="158"/>
      <c r="FMZ179" s="158"/>
      <c r="FNA179" s="158"/>
      <c r="FNB179" s="158"/>
      <c r="FNC179" s="158"/>
      <c r="FND179" s="159"/>
      <c r="FNE179" s="157" t="s">
        <v>116</v>
      </c>
      <c r="FNF179" s="158"/>
      <c r="FNG179" s="158"/>
      <c r="FNH179" s="158"/>
      <c r="FNI179" s="158"/>
      <c r="FNJ179" s="158"/>
      <c r="FNK179" s="158"/>
      <c r="FNL179" s="159"/>
      <c r="FNM179" s="157" t="s">
        <v>116</v>
      </c>
      <c r="FNN179" s="158"/>
      <c r="FNO179" s="158"/>
      <c r="FNP179" s="158"/>
      <c r="FNQ179" s="158"/>
      <c r="FNR179" s="158"/>
      <c r="FNS179" s="158"/>
      <c r="FNT179" s="159"/>
      <c r="FNU179" s="157" t="s">
        <v>116</v>
      </c>
      <c r="FNV179" s="158"/>
      <c r="FNW179" s="158"/>
      <c r="FNX179" s="158"/>
      <c r="FNY179" s="158"/>
      <c r="FNZ179" s="158"/>
      <c r="FOA179" s="158"/>
      <c r="FOB179" s="159"/>
      <c r="FOC179" s="157" t="s">
        <v>116</v>
      </c>
      <c r="FOD179" s="158"/>
      <c r="FOE179" s="158"/>
      <c r="FOF179" s="158"/>
      <c r="FOG179" s="158"/>
      <c r="FOH179" s="158"/>
      <c r="FOI179" s="158"/>
      <c r="FOJ179" s="159"/>
      <c r="FOK179" s="157" t="s">
        <v>116</v>
      </c>
      <c r="FOL179" s="158"/>
      <c r="FOM179" s="158"/>
      <c r="FON179" s="158"/>
      <c r="FOO179" s="158"/>
      <c r="FOP179" s="158"/>
      <c r="FOQ179" s="158"/>
      <c r="FOR179" s="159"/>
      <c r="FOS179" s="157" t="s">
        <v>116</v>
      </c>
      <c r="FOT179" s="158"/>
      <c r="FOU179" s="158"/>
      <c r="FOV179" s="158"/>
      <c r="FOW179" s="158"/>
      <c r="FOX179" s="158"/>
      <c r="FOY179" s="158"/>
      <c r="FOZ179" s="159"/>
      <c r="FPA179" s="157" t="s">
        <v>116</v>
      </c>
      <c r="FPB179" s="158"/>
      <c r="FPC179" s="158"/>
      <c r="FPD179" s="158"/>
      <c r="FPE179" s="158"/>
      <c r="FPF179" s="158"/>
      <c r="FPG179" s="158"/>
      <c r="FPH179" s="159"/>
      <c r="FPI179" s="157" t="s">
        <v>116</v>
      </c>
      <c r="FPJ179" s="158"/>
      <c r="FPK179" s="158"/>
      <c r="FPL179" s="158"/>
      <c r="FPM179" s="158"/>
      <c r="FPN179" s="158"/>
      <c r="FPO179" s="158"/>
      <c r="FPP179" s="159"/>
      <c r="FPQ179" s="157" t="s">
        <v>116</v>
      </c>
      <c r="FPR179" s="158"/>
      <c r="FPS179" s="158"/>
      <c r="FPT179" s="158"/>
      <c r="FPU179" s="158"/>
      <c r="FPV179" s="158"/>
      <c r="FPW179" s="158"/>
      <c r="FPX179" s="159"/>
      <c r="FPY179" s="157" t="s">
        <v>116</v>
      </c>
      <c r="FPZ179" s="158"/>
      <c r="FQA179" s="158"/>
      <c r="FQB179" s="158"/>
      <c r="FQC179" s="158"/>
      <c r="FQD179" s="158"/>
      <c r="FQE179" s="158"/>
      <c r="FQF179" s="159"/>
      <c r="FQG179" s="157" t="s">
        <v>116</v>
      </c>
      <c r="FQH179" s="158"/>
      <c r="FQI179" s="158"/>
      <c r="FQJ179" s="158"/>
      <c r="FQK179" s="158"/>
      <c r="FQL179" s="158"/>
      <c r="FQM179" s="158"/>
      <c r="FQN179" s="159"/>
      <c r="FQO179" s="157" t="s">
        <v>116</v>
      </c>
      <c r="FQP179" s="158"/>
      <c r="FQQ179" s="158"/>
      <c r="FQR179" s="158"/>
      <c r="FQS179" s="158"/>
      <c r="FQT179" s="158"/>
      <c r="FQU179" s="158"/>
      <c r="FQV179" s="159"/>
      <c r="FQW179" s="157" t="s">
        <v>116</v>
      </c>
      <c r="FQX179" s="158"/>
      <c r="FQY179" s="158"/>
      <c r="FQZ179" s="158"/>
      <c r="FRA179" s="158"/>
      <c r="FRB179" s="158"/>
      <c r="FRC179" s="158"/>
      <c r="FRD179" s="159"/>
      <c r="FRE179" s="157" t="s">
        <v>116</v>
      </c>
      <c r="FRF179" s="158"/>
      <c r="FRG179" s="158"/>
      <c r="FRH179" s="158"/>
      <c r="FRI179" s="158"/>
      <c r="FRJ179" s="158"/>
      <c r="FRK179" s="158"/>
      <c r="FRL179" s="159"/>
      <c r="FRM179" s="157" t="s">
        <v>116</v>
      </c>
      <c r="FRN179" s="158"/>
      <c r="FRO179" s="158"/>
      <c r="FRP179" s="158"/>
      <c r="FRQ179" s="158"/>
      <c r="FRR179" s="158"/>
      <c r="FRS179" s="158"/>
      <c r="FRT179" s="159"/>
      <c r="FRU179" s="157" t="s">
        <v>116</v>
      </c>
      <c r="FRV179" s="158"/>
      <c r="FRW179" s="158"/>
      <c r="FRX179" s="158"/>
      <c r="FRY179" s="158"/>
      <c r="FRZ179" s="158"/>
      <c r="FSA179" s="158"/>
      <c r="FSB179" s="159"/>
      <c r="FSC179" s="157" t="s">
        <v>116</v>
      </c>
      <c r="FSD179" s="158"/>
      <c r="FSE179" s="158"/>
      <c r="FSF179" s="158"/>
      <c r="FSG179" s="158"/>
      <c r="FSH179" s="158"/>
      <c r="FSI179" s="158"/>
      <c r="FSJ179" s="159"/>
      <c r="FSK179" s="157" t="s">
        <v>116</v>
      </c>
      <c r="FSL179" s="158"/>
      <c r="FSM179" s="158"/>
      <c r="FSN179" s="158"/>
      <c r="FSO179" s="158"/>
      <c r="FSP179" s="158"/>
      <c r="FSQ179" s="158"/>
      <c r="FSR179" s="159"/>
      <c r="FSS179" s="157" t="s">
        <v>116</v>
      </c>
      <c r="FST179" s="158"/>
      <c r="FSU179" s="158"/>
      <c r="FSV179" s="158"/>
      <c r="FSW179" s="158"/>
      <c r="FSX179" s="158"/>
      <c r="FSY179" s="158"/>
      <c r="FSZ179" s="159"/>
      <c r="FTA179" s="157" t="s">
        <v>116</v>
      </c>
      <c r="FTB179" s="158"/>
      <c r="FTC179" s="158"/>
      <c r="FTD179" s="158"/>
      <c r="FTE179" s="158"/>
      <c r="FTF179" s="158"/>
      <c r="FTG179" s="158"/>
      <c r="FTH179" s="159"/>
      <c r="FTI179" s="157" t="s">
        <v>116</v>
      </c>
      <c r="FTJ179" s="158"/>
      <c r="FTK179" s="158"/>
      <c r="FTL179" s="158"/>
      <c r="FTM179" s="158"/>
      <c r="FTN179" s="158"/>
      <c r="FTO179" s="158"/>
      <c r="FTP179" s="159"/>
      <c r="FTQ179" s="157" t="s">
        <v>116</v>
      </c>
      <c r="FTR179" s="158"/>
      <c r="FTS179" s="158"/>
      <c r="FTT179" s="158"/>
      <c r="FTU179" s="158"/>
      <c r="FTV179" s="158"/>
      <c r="FTW179" s="158"/>
      <c r="FTX179" s="159"/>
      <c r="FTY179" s="157" t="s">
        <v>116</v>
      </c>
      <c r="FTZ179" s="158"/>
      <c r="FUA179" s="158"/>
      <c r="FUB179" s="158"/>
      <c r="FUC179" s="158"/>
      <c r="FUD179" s="158"/>
      <c r="FUE179" s="158"/>
      <c r="FUF179" s="159"/>
      <c r="FUG179" s="157" t="s">
        <v>116</v>
      </c>
      <c r="FUH179" s="158"/>
      <c r="FUI179" s="158"/>
      <c r="FUJ179" s="158"/>
      <c r="FUK179" s="158"/>
      <c r="FUL179" s="158"/>
      <c r="FUM179" s="158"/>
      <c r="FUN179" s="159"/>
      <c r="FUO179" s="157" t="s">
        <v>116</v>
      </c>
      <c r="FUP179" s="158"/>
      <c r="FUQ179" s="158"/>
      <c r="FUR179" s="158"/>
      <c r="FUS179" s="158"/>
      <c r="FUT179" s="158"/>
      <c r="FUU179" s="158"/>
      <c r="FUV179" s="159"/>
      <c r="FUW179" s="157" t="s">
        <v>116</v>
      </c>
      <c r="FUX179" s="158"/>
      <c r="FUY179" s="158"/>
      <c r="FUZ179" s="158"/>
      <c r="FVA179" s="158"/>
      <c r="FVB179" s="158"/>
      <c r="FVC179" s="158"/>
      <c r="FVD179" s="159"/>
      <c r="FVE179" s="157" t="s">
        <v>116</v>
      </c>
      <c r="FVF179" s="158"/>
      <c r="FVG179" s="158"/>
      <c r="FVH179" s="158"/>
      <c r="FVI179" s="158"/>
      <c r="FVJ179" s="158"/>
      <c r="FVK179" s="158"/>
      <c r="FVL179" s="159"/>
      <c r="FVM179" s="157" t="s">
        <v>116</v>
      </c>
      <c r="FVN179" s="158"/>
      <c r="FVO179" s="158"/>
      <c r="FVP179" s="158"/>
      <c r="FVQ179" s="158"/>
      <c r="FVR179" s="158"/>
      <c r="FVS179" s="158"/>
      <c r="FVT179" s="159"/>
      <c r="FVU179" s="157" t="s">
        <v>116</v>
      </c>
      <c r="FVV179" s="158"/>
      <c r="FVW179" s="158"/>
      <c r="FVX179" s="158"/>
      <c r="FVY179" s="158"/>
      <c r="FVZ179" s="158"/>
      <c r="FWA179" s="158"/>
      <c r="FWB179" s="159"/>
      <c r="FWC179" s="157" t="s">
        <v>116</v>
      </c>
      <c r="FWD179" s="158"/>
      <c r="FWE179" s="158"/>
      <c r="FWF179" s="158"/>
      <c r="FWG179" s="158"/>
      <c r="FWH179" s="158"/>
      <c r="FWI179" s="158"/>
      <c r="FWJ179" s="159"/>
      <c r="FWK179" s="157" t="s">
        <v>116</v>
      </c>
      <c r="FWL179" s="158"/>
      <c r="FWM179" s="158"/>
      <c r="FWN179" s="158"/>
      <c r="FWO179" s="158"/>
      <c r="FWP179" s="158"/>
      <c r="FWQ179" s="158"/>
      <c r="FWR179" s="159"/>
      <c r="FWS179" s="157" t="s">
        <v>116</v>
      </c>
      <c r="FWT179" s="158"/>
      <c r="FWU179" s="158"/>
      <c r="FWV179" s="158"/>
      <c r="FWW179" s="158"/>
      <c r="FWX179" s="158"/>
      <c r="FWY179" s="158"/>
      <c r="FWZ179" s="159"/>
      <c r="FXA179" s="157" t="s">
        <v>116</v>
      </c>
      <c r="FXB179" s="158"/>
      <c r="FXC179" s="158"/>
      <c r="FXD179" s="158"/>
      <c r="FXE179" s="158"/>
      <c r="FXF179" s="158"/>
      <c r="FXG179" s="158"/>
      <c r="FXH179" s="159"/>
      <c r="FXI179" s="157" t="s">
        <v>116</v>
      </c>
      <c r="FXJ179" s="158"/>
      <c r="FXK179" s="158"/>
      <c r="FXL179" s="158"/>
      <c r="FXM179" s="158"/>
      <c r="FXN179" s="158"/>
      <c r="FXO179" s="158"/>
      <c r="FXP179" s="159"/>
      <c r="FXQ179" s="157" t="s">
        <v>116</v>
      </c>
      <c r="FXR179" s="158"/>
      <c r="FXS179" s="158"/>
      <c r="FXT179" s="158"/>
      <c r="FXU179" s="158"/>
      <c r="FXV179" s="158"/>
      <c r="FXW179" s="158"/>
      <c r="FXX179" s="159"/>
      <c r="FXY179" s="157" t="s">
        <v>116</v>
      </c>
      <c r="FXZ179" s="158"/>
      <c r="FYA179" s="158"/>
      <c r="FYB179" s="158"/>
      <c r="FYC179" s="158"/>
      <c r="FYD179" s="158"/>
      <c r="FYE179" s="158"/>
      <c r="FYF179" s="159"/>
      <c r="FYG179" s="157" t="s">
        <v>116</v>
      </c>
      <c r="FYH179" s="158"/>
      <c r="FYI179" s="158"/>
      <c r="FYJ179" s="158"/>
      <c r="FYK179" s="158"/>
      <c r="FYL179" s="158"/>
      <c r="FYM179" s="158"/>
      <c r="FYN179" s="159"/>
      <c r="FYO179" s="157" t="s">
        <v>116</v>
      </c>
      <c r="FYP179" s="158"/>
      <c r="FYQ179" s="158"/>
      <c r="FYR179" s="158"/>
      <c r="FYS179" s="158"/>
      <c r="FYT179" s="158"/>
      <c r="FYU179" s="158"/>
      <c r="FYV179" s="159"/>
      <c r="FYW179" s="157" t="s">
        <v>116</v>
      </c>
      <c r="FYX179" s="158"/>
      <c r="FYY179" s="158"/>
      <c r="FYZ179" s="158"/>
      <c r="FZA179" s="158"/>
      <c r="FZB179" s="158"/>
      <c r="FZC179" s="158"/>
      <c r="FZD179" s="159"/>
      <c r="FZE179" s="157" t="s">
        <v>116</v>
      </c>
      <c r="FZF179" s="158"/>
      <c r="FZG179" s="158"/>
      <c r="FZH179" s="158"/>
      <c r="FZI179" s="158"/>
      <c r="FZJ179" s="158"/>
      <c r="FZK179" s="158"/>
      <c r="FZL179" s="159"/>
      <c r="FZM179" s="157" t="s">
        <v>116</v>
      </c>
      <c r="FZN179" s="158"/>
      <c r="FZO179" s="158"/>
      <c r="FZP179" s="158"/>
      <c r="FZQ179" s="158"/>
      <c r="FZR179" s="158"/>
      <c r="FZS179" s="158"/>
      <c r="FZT179" s="159"/>
      <c r="FZU179" s="157" t="s">
        <v>116</v>
      </c>
      <c r="FZV179" s="158"/>
      <c r="FZW179" s="158"/>
      <c r="FZX179" s="158"/>
      <c r="FZY179" s="158"/>
      <c r="FZZ179" s="158"/>
      <c r="GAA179" s="158"/>
      <c r="GAB179" s="159"/>
      <c r="GAC179" s="157" t="s">
        <v>116</v>
      </c>
      <c r="GAD179" s="158"/>
      <c r="GAE179" s="158"/>
      <c r="GAF179" s="158"/>
      <c r="GAG179" s="158"/>
      <c r="GAH179" s="158"/>
      <c r="GAI179" s="158"/>
      <c r="GAJ179" s="159"/>
      <c r="GAK179" s="157" t="s">
        <v>116</v>
      </c>
      <c r="GAL179" s="158"/>
      <c r="GAM179" s="158"/>
      <c r="GAN179" s="158"/>
      <c r="GAO179" s="158"/>
      <c r="GAP179" s="158"/>
      <c r="GAQ179" s="158"/>
      <c r="GAR179" s="159"/>
      <c r="GAS179" s="157" t="s">
        <v>116</v>
      </c>
      <c r="GAT179" s="158"/>
      <c r="GAU179" s="158"/>
      <c r="GAV179" s="158"/>
      <c r="GAW179" s="158"/>
      <c r="GAX179" s="158"/>
      <c r="GAY179" s="158"/>
      <c r="GAZ179" s="159"/>
      <c r="GBA179" s="157" t="s">
        <v>116</v>
      </c>
      <c r="GBB179" s="158"/>
      <c r="GBC179" s="158"/>
      <c r="GBD179" s="158"/>
      <c r="GBE179" s="158"/>
      <c r="GBF179" s="158"/>
      <c r="GBG179" s="158"/>
      <c r="GBH179" s="159"/>
      <c r="GBI179" s="157" t="s">
        <v>116</v>
      </c>
      <c r="GBJ179" s="158"/>
      <c r="GBK179" s="158"/>
      <c r="GBL179" s="158"/>
      <c r="GBM179" s="158"/>
      <c r="GBN179" s="158"/>
      <c r="GBO179" s="158"/>
      <c r="GBP179" s="159"/>
      <c r="GBQ179" s="157" t="s">
        <v>116</v>
      </c>
      <c r="GBR179" s="158"/>
      <c r="GBS179" s="158"/>
      <c r="GBT179" s="158"/>
      <c r="GBU179" s="158"/>
      <c r="GBV179" s="158"/>
      <c r="GBW179" s="158"/>
      <c r="GBX179" s="159"/>
      <c r="GBY179" s="157" t="s">
        <v>116</v>
      </c>
      <c r="GBZ179" s="158"/>
      <c r="GCA179" s="158"/>
      <c r="GCB179" s="158"/>
      <c r="GCC179" s="158"/>
      <c r="GCD179" s="158"/>
      <c r="GCE179" s="158"/>
      <c r="GCF179" s="159"/>
      <c r="GCG179" s="157" t="s">
        <v>116</v>
      </c>
      <c r="GCH179" s="158"/>
      <c r="GCI179" s="158"/>
      <c r="GCJ179" s="158"/>
      <c r="GCK179" s="158"/>
      <c r="GCL179" s="158"/>
      <c r="GCM179" s="158"/>
      <c r="GCN179" s="159"/>
      <c r="GCO179" s="157" t="s">
        <v>116</v>
      </c>
      <c r="GCP179" s="158"/>
      <c r="GCQ179" s="158"/>
      <c r="GCR179" s="158"/>
      <c r="GCS179" s="158"/>
      <c r="GCT179" s="158"/>
      <c r="GCU179" s="158"/>
      <c r="GCV179" s="159"/>
      <c r="GCW179" s="157" t="s">
        <v>116</v>
      </c>
      <c r="GCX179" s="158"/>
      <c r="GCY179" s="158"/>
      <c r="GCZ179" s="158"/>
      <c r="GDA179" s="158"/>
      <c r="GDB179" s="158"/>
      <c r="GDC179" s="158"/>
      <c r="GDD179" s="159"/>
      <c r="GDE179" s="157" t="s">
        <v>116</v>
      </c>
      <c r="GDF179" s="158"/>
      <c r="GDG179" s="158"/>
      <c r="GDH179" s="158"/>
      <c r="GDI179" s="158"/>
      <c r="GDJ179" s="158"/>
      <c r="GDK179" s="158"/>
      <c r="GDL179" s="159"/>
      <c r="GDM179" s="157" t="s">
        <v>116</v>
      </c>
      <c r="GDN179" s="158"/>
      <c r="GDO179" s="158"/>
      <c r="GDP179" s="158"/>
      <c r="GDQ179" s="158"/>
      <c r="GDR179" s="158"/>
      <c r="GDS179" s="158"/>
      <c r="GDT179" s="159"/>
      <c r="GDU179" s="157" t="s">
        <v>116</v>
      </c>
      <c r="GDV179" s="158"/>
      <c r="GDW179" s="158"/>
      <c r="GDX179" s="158"/>
      <c r="GDY179" s="158"/>
      <c r="GDZ179" s="158"/>
      <c r="GEA179" s="158"/>
      <c r="GEB179" s="159"/>
      <c r="GEC179" s="157" t="s">
        <v>116</v>
      </c>
      <c r="GED179" s="158"/>
      <c r="GEE179" s="158"/>
      <c r="GEF179" s="158"/>
      <c r="GEG179" s="158"/>
      <c r="GEH179" s="158"/>
      <c r="GEI179" s="158"/>
      <c r="GEJ179" s="159"/>
      <c r="GEK179" s="157" t="s">
        <v>116</v>
      </c>
      <c r="GEL179" s="158"/>
      <c r="GEM179" s="158"/>
      <c r="GEN179" s="158"/>
      <c r="GEO179" s="158"/>
      <c r="GEP179" s="158"/>
      <c r="GEQ179" s="158"/>
      <c r="GER179" s="159"/>
      <c r="GES179" s="157" t="s">
        <v>116</v>
      </c>
      <c r="GET179" s="158"/>
      <c r="GEU179" s="158"/>
      <c r="GEV179" s="158"/>
      <c r="GEW179" s="158"/>
      <c r="GEX179" s="158"/>
      <c r="GEY179" s="158"/>
      <c r="GEZ179" s="159"/>
      <c r="GFA179" s="157" t="s">
        <v>116</v>
      </c>
      <c r="GFB179" s="158"/>
      <c r="GFC179" s="158"/>
      <c r="GFD179" s="158"/>
      <c r="GFE179" s="158"/>
      <c r="GFF179" s="158"/>
      <c r="GFG179" s="158"/>
      <c r="GFH179" s="159"/>
      <c r="GFI179" s="157" t="s">
        <v>116</v>
      </c>
      <c r="GFJ179" s="158"/>
      <c r="GFK179" s="158"/>
      <c r="GFL179" s="158"/>
      <c r="GFM179" s="158"/>
      <c r="GFN179" s="158"/>
      <c r="GFO179" s="158"/>
      <c r="GFP179" s="159"/>
      <c r="GFQ179" s="157" t="s">
        <v>116</v>
      </c>
      <c r="GFR179" s="158"/>
      <c r="GFS179" s="158"/>
      <c r="GFT179" s="158"/>
      <c r="GFU179" s="158"/>
      <c r="GFV179" s="158"/>
      <c r="GFW179" s="158"/>
      <c r="GFX179" s="159"/>
      <c r="GFY179" s="157" t="s">
        <v>116</v>
      </c>
      <c r="GFZ179" s="158"/>
      <c r="GGA179" s="158"/>
      <c r="GGB179" s="158"/>
      <c r="GGC179" s="158"/>
      <c r="GGD179" s="158"/>
      <c r="GGE179" s="158"/>
      <c r="GGF179" s="159"/>
      <c r="GGG179" s="157" t="s">
        <v>116</v>
      </c>
      <c r="GGH179" s="158"/>
      <c r="GGI179" s="158"/>
      <c r="GGJ179" s="158"/>
      <c r="GGK179" s="158"/>
      <c r="GGL179" s="158"/>
      <c r="GGM179" s="158"/>
      <c r="GGN179" s="159"/>
      <c r="GGO179" s="157" t="s">
        <v>116</v>
      </c>
      <c r="GGP179" s="158"/>
      <c r="GGQ179" s="158"/>
      <c r="GGR179" s="158"/>
      <c r="GGS179" s="158"/>
      <c r="GGT179" s="158"/>
      <c r="GGU179" s="158"/>
      <c r="GGV179" s="159"/>
      <c r="GGW179" s="157" t="s">
        <v>116</v>
      </c>
      <c r="GGX179" s="158"/>
      <c r="GGY179" s="158"/>
      <c r="GGZ179" s="158"/>
      <c r="GHA179" s="158"/>
      <c r="GHB179" s="158"/>
      <c r="GHC179" s="158"/>
      <c r="GHD179" s="159"/>
      <c r="GHE179" s="157" t="s">
        <v>116</v>
      </c>
      <c r="GHF179" s="158"/>
      <c r="GHG179" s="158"/>
      <c r="GHH179" s="158"/>
      <c r="GHI179" s="158"/>
      <c r="GHJ179" s="158"/>
      <c r="GHK179" s="158"/>
      <c r="GHL179" s="159"/>
      <c r="GHM179" s="157" t="s">
        <v>116</v>
      </c>
      <c r="GHN179" s="158"/>
      <c r="GHO179" s="158"/>
      <c r="GHP179" s="158"/>
      <c r="GHQ179" s="158"/>
      <c r="GHR179" s="158"/>
      <c r="GHS179" s="158"/>
      <c r="GHT179" s="159"/>
      <c r="GHU179" s="157" t="s">
        <v>116</v>
      </c>
      <c r="GHV179" s="158"/>
      <c r="GHW179" s="158"/>
      <c r="GHX179" s="158"/>
      <c r="GHY179" s="158"/>
      <c r="GHZ179" s="158"/>
      <c r="GIA179" s="158"/>
      <c r="GIB179" s="159"/>
      <c r="GIC179" s="157" t="s">
        <v>116</v>
      </c>
      <c r="GID179" s="158"/>
      <c r="GIE179" s="158"/>
      <c r="GIF179" s="158"/>
      <c r="GIG179" s="158"/>
      <c r="GIH179" s="158"/>
      <c r="GII179" s="158"/>
      <c r="GIJ179" s="159"/>
      <c r="GIK179" s="157" t="s">
        <v>116</v>
      </c>
      <c r="GIL179" s="158"/>
      <c r="GIM179" s="158"/>
      <c r="GIN179" s="158"/>
      <c r="GIO179" s="158"/>
      <c r="GIP179" s="158"/>
      <c r="GIQ179" s="158"/>
      <c r="GIR179" s="159"/>
      <c r="GIS179" s="157" t="s">
        <v>116</v>
      </c>
      <c r="GIT179" s="158"/>
      <c r="GIU179" s="158"/>
      <c r="GIV179" s="158"/>
      <c r="GIW179" s="158"/>
      <c r="GIX179" s="158"/>
      <c r="GIY179" s="158"/>
      <c r="GIZ179" s="159"/>
      <c r="GJA179" s="157" t="s">
        <v>116</v>
      </c>
      <c r="GJB179" s="158"/>
      <c r="GJC179" s="158"/>
      <c r="GJD179" s="158"/>
      <c r="GJE179" s="158"/>
      <c r="GJF179" s="158"/>
      <c r="GJG179" s="158"/>
      <c r="GJH179" s="159"/>
      <c r="GJI179" s="157" t="s">
        <v>116</v>
      </c>
      <c r="GJJ179" s="158"/>
      <c r="GJK179" s="158"/>
      <c r="GJL179" s="158"/>
      <c r="GJM179" s="158"/>
      <c r="GJN179" s="158"/>
      <c r="GJO179" s="158"/>
      <c r="GJP179" s="159"/>
      <c r="GJQ179" s="157" t="s">
        <v>116</v>
      </c>
      <c r="GJR179" s="158"/>
      <c r="GJS179" s="158"/>
      <c r="GJT179" s="158"/>
      <c r="GJU179" s="158"/>
      <c r="GJV179" s="158"/>
      <c r="GJW179" s="158"/>
      <c r="GJX179" s="159"/>
      <c r="GJY179" s="157" t="s">
        <v>116</v>
      </c>
      <c r="GJZ179" s="158"/>
      <c r="GKA179" s="158"/>
      <c r="GKB179" s="158"/>
      <c r="GKC179" s="158"/>
      <c r="GKD179" s="158"/>
      <c r="GKE179" s="158"/>
      <c r="GKF179" s="159"/>
      <c r="GKG179" s="157" t="s">
        <v>116</v>
      </c>
      <c r="GKH179" s="158"/>
      <c r="GKI179" s="158"/>
      <c r="GKJ179" s="158"/>
      <c r="GKK179" s="158"/>
      <c r="GKL179" s="158"/>
      <c r="GKM179" s="158"/>
      <c r="GKN179" s="159"/>
      <c r="GKO179" s="157" t="s">
        <v>116</v>
      </c>
      <c r="GKP179" s="158"/>
      <c r="GKQ179" s="158"/>
      <c r="GKR179" s="158"/>
      <c r="GKS179" s="158"/>
      <c r="GKT179" s="158"/>
      <c r="GKU179" s="158"/>
      <c r="GKV179" s="159"/>
      <c r="GKW179" s="157" t="s">
        <v>116</v>
      </c>
      <c r="GKX179" s="158"/>
      <c r="GKY179" s="158"/>
      <c r="GKZ179" s="158"/>
      <c r="GLA179" s="158"/>
      <c r="GLB179" s="158"/>
      <c r="GLC179" s="158"/>
      <c r="GLD179" s="159"/>
      <c r="GLE179" s="157" t="s">
        <v>116</v>
      </c>
      <c r="GLF179" s="158"/>
      <c r="GLG179" s="158"/>
      <c r="GLH179" s="158"/>
      <c r="GLI179" s="158"/>
      <c r="GLJ179" s="158"/>
      <c r="GLK179" s="158"/>
      <c r="GLL179" s="159"/>
      <c r="GLM179" s="157" t="s">
        <v>116</v>
      </c>
      <c r="GLN179" s="158"/>
      <c r="GLO179" s="158"/>
      <c r="GLP179" s="158"/>
      <c r="GLQ179" s="158"/>
      <c r="GLR179" s="158"/>
      <c r="GLS179" s="158"/>
      <c r="GLT179" s="159"/>
      <c r="GLU179" s="157" t="s">
        <v>116</v>
      </c>
      <c r="GLV179" s="158"/>
      <c r="GLW179" s="158"/>
      <c r="GLX179" s="158"/>
      <c r="GLY179" s="158"/>
      <c r="GLZ179" s="158"/>
      <c r="GMA179" s="158"/>
      <c r="GMB179" s="159"/>
      <c r="GMC179" s="157" t="s">
        <v>116</v>
      </c>
      <c r="GMD179" s="158"/>
      <c r="GME179" s="158"/>
      <c r="GMF179" s="158"/>
      <c r="GMG179" s="158"/>
      <c r="GMH179" s="158"/>
      <c r="GMI179" s="158"/>
      <c r="GMJ179" s="159"/>
      <c r="GMK179" s="157" t="s">
        <v>116</v>
      </c>
      <c r="GML179" s="158"/>
      <c r="GMM179" s="158"/>
      <c r="GMN179" s="158"/>
      <c r="GMO179" s="158"/>
      <c r="GMP179" s="158"/>
      <c r="GMQ179" s="158"/>
      <c r="GMR179" s="159"/>
      <c r="GMS179" s="157" t="s">
        <v>116</v>
      </c>
      <c r="GMT179" s="158"/>
      <c r="GMU179" s="158"/>
      <c r="GMV179" s="158"/>
      <c r="GMW179" s="158"/>
      <c r="GMX179" s="158"/>
      <c r="GMY179" s="158"/>
      <c r="GMZ179" s="159"/>
      <c r="GNA179" s="157" t="s">
        <v>116</v>
      </c>
      <c r="GNB179" s="158"/>
      <c r="GNC179" s="158"/>
      <c r="GND179" s="158"/>
      <c r="GNE179" s="158"/>
      <c r="GNF179" s="158"/>
      <c r="GNG179" s="158"/>
      <c r="GNH179" s="159"/>
      <c r="GNI179" s="157" t="s">
        <v>116</v>
      </c>
      <c r="GNJ179" s="158"/>
      <c r="GNK179" s="158"/>
      <c r="GNL179" s="158"/>
      <c r="GNM179" s="158"/>
      <c r="GNN179" s="158"/>
      <c r="GNO179" s="158"/>
      <c r="GNP179" s="159"/>
      <c r="GNQ179" s="157" t="s">
        <v>116</v>
      </c>
      <c r="GNR179" s="158"/>
      <c r="GNS179" s="158"/>
      <c r="GNT179" s="158"/>
      <c r="GNU179" s="158"/>
      <c r="GNV179" s="158"/>
      <c r="GNW179" s="158"/>
      <c r="GNX179" s="159"/>
      <c r="GNY179" s="157" t="s">
        <v>116</v>
      </c>
      <c r="GNZ179" s="158"/>
      <c r="GOA179" s="158"/>
      <c r="GOB179" s="158"/>
      <c r="GOC179" s="158"/>
      <c r="GOD179" s="158"/>
      <c r="GOE179" s="158"/>
      <c r="GOF179" s="159"/>
      <c r="GOG179" s="157" t="s">
        <v>116</v>
      </c>
      <c r="GOH179" s="158"/>
      <c r="GOI179" s="158"/>
      <c r="GOJ179" s="158"/>
      <c r="GOK179" s="158"/>
      <c r="GOL179" s="158"/>
      <c r="GOM179" s="158"/>
      <c r="GON179" s="159"/>
      <c r="GOO179" s="157" t="s">
        <v>116</v>
      </c>
      <c r="GOP179" s="158"/>
      <c r="GOQ179" s="158"/>
      <c r="GOR179" s="158"/>
      <c r="GOS179" s="158"/>
      <c r="GOT179" s="158"/>
      <c r="GOU179" s="158"/>
      <c r="GOV179" s="159"/>
      <c r="GOW179" s="157" t="s">
        <v>116</v>
      </c>
      <c r="GOX179" s="158"/>
      <c r="GOY179" s="158"/>
      <c r="GOZ179" s="158"/>
      <c r="GPA179" s="158"/>
      <c r="GPB179" s="158"/>
      <c r="GPC179" s="158"/>
      <c r="GPD179" s="159"/>
      <c r="GPE179" s="157" t="s">
        <v>116</v>
      </c>
      <c r="GPF179" s="158"/>
      <c r="GPG179" s="158"/>
      <c r="GPH179" s="158"/>
      <c r="GPI179" s="158"/>
      <c r="GPJ179" s="158"/>
      <c r="GPK179" s="158"/>
      <c r="GPL179" s="159"/>
      <c r="GPM179" s="157" t="s">
        <v>116</v>
      </c>
      <c r="GPN179" s="158"/>
      <c r="GPO179" s="158"/>
      <c r="GPP179" s="158"/>
      <c r="GPQ179" s="158"/>
      <c r="GPR179" s="158"/>
      <c r="GPS179" s="158"/>
      <c r="GPT179" s="159"/>
      <c r="GPU179" s="157" t="s">
        <v>116</v>
      </c>
      <c r="GPV179" s="158"/>
      <c r="GPW179" s="158"/>
      <c r="GPX179" s="158"/>
      <c r="GPY179" s="158"/>
      <c r="GPZ179" s="158"/>
      <c r="GQA179" s="158"/>
      <c r="GQB179" s="159"/>
      <c r="GQC179" s="157" t="s">
        <v>116</v>
      </c>
      <c r="GQD179" s="158"/>
      <c r="GQE179" s="158"/>
      <c r="GQF179" s="158"/>
      <c r="GQG179" s="158"/>
      <c r="GQH179" s="158"/>
      <c r="GQI179" s="158"/>
      <c r="GQJ179" s="159"/>
      <c r="GQK179" s="157" t="s">
        <v>116</v>
      </c>
      <c r="GQL179" s="158"/>
      <c r="GQM179" s="158"/>
      <c r="GQN179" s="158"/>
      <c r="GQO179" s="158"/>
      <c r="GQP179" s="158"/>
      <c r="GQQ179" s="158"/>
      <c r="GQR179" s="159"/>
      <c r="GQS179" s="157" t="s">
        <v>116</v>
      </c>
      <c r="GQT179" s="158"/>
      <c r="GQU179" s="158"/>
      <c r="GQV179" s="158"/>
      <c r="GQW179" s="158"/>
      <c r="GQX179" s="158"/>
      <c r="GQY179" s="158"/>
      <c r="GQZ179" s="159"/>
      <c r="GRA179" s="157" t="s">
        <v>116</v>
      </c>
      <c r="GRB179" s="158"/>
      <c r="GRC179" s="158"/>
      <c r="GRD179" s="158"/>
      <c r="GRE179" s="158"/>
      <c r="GRF179" s="158"/>
      <c r="GRG179" s="158"/>
      <c r="GRH179" s="159"/>
      <c r="GRI179" s="157" t="s">
        <v>116</v>
      </c>
      <c r="GRJ179" s="158"/>
      <c r="GRK179" s="158"/>
      <c r="GRL179" s="158"/>
      <c r="GRM179" s="158"/>
      <c r="GRN179" s="158"/>
      <c r="GRO179" s="158"/>
      <c r="GRP179" s="159"/>
      <c r="GRQ179" s="157" t="s">
        <v>116</v>
      </c>
      <c r="GRR179" s="158"/>
      <c r="GRS179" s="158"/>
      <c r="GRT179" s="158"/>
      <c r="GRU179" s="158"/>
      <c r="GRV179" s="158"/>
      <c r="GRW179" s="158"/>
      <c r="GRX179" s="159"/>
      <c r="GRY179" s="157" t="s">
        <v>116</v>
      </c>
      <c r="GRZ179" s="158"/>
      <c r="GSA179" s="158"/>
      <c r="GSB179" s="158"/>
      <c r="GSC179" s="158"/>
      <c r="GSD179" s="158"/>
      <c r="GSE179" s="158"/>
      <c r="GSF179" s="159"/>
      <c r="GSG179" s="157" t="s">
        <v>116</v>
      </c>
      <c r="GSH179" s="158"/>
      <c r="GSI179" s="158"/>
      <c r="GSJ179" s="158"/>
      <c r="GSK179" s="158"/>
      <c r="GSL179" s="158"/>
      <c r="GSM179" s="158"/>
      <c r="GSN179" s="159"/>
      <c r="GSO179" s="157" t="s">
        <v>116</v>
      </c>
      <c r="GSP179" s="158"/>
      <c r="GSQ179" s="158"/>
      <c r="GSR179" s="158"/>
      <c r="GSS179" s="158"/>
      <c r="GST179" s="158"/>
      <c r="GSU179" s="158"/>
      <c r="GSV179" s="159"/>
      <c r="GSW179" s="157" t="s">
        <v>116</v>
      </c>
      <c r="GSX179" s="158"/>
      <c r="GSY179" s="158"/>
      <c r="GSZ179" s="158"/>
      <c r="GTA179" s="158"/>
      <c r="GTB179" s="158"/>
      <c r="GTC179" s="158"/>
      <c r="GTD179" s="159"/>
      <c r="GTE179" s="157" t="s">
        <v>116</v>
      </c>
      <c r="GTF179" s="158"/>
      <c r="GTG179" s="158"/>
      <c r="GTH179" s="158"/>
      <c r="GTI179" s="158"/>
      <c r="GTJ179" s="158"/>
      <c r="GTK179" s="158"/>
      <c r="GTL179" s="159"/>
      <c r="GTM179" s="157" t="s">
        <v>116</v>
      </c>
      <c r="GTN179" s="158"/>
      <c r="GTO179" s="158"/>
      <c r="GTP179" s="158"/>
      <c r="GTQ179" s="158"/>
      <c r="GTR179" s="158"/>
      <c r="GTS179" s="158"/>
      <c r="GTT179" s="159"/>
      <c r="GTU179" s="157" t="s">
        <v>116</v>
      </c>
      <c r="GTV179" s="158"/>
      <c r="GTW179" s="158"/>
      <c r="GTX179" s="158"/>
      <c r="GTY179" s="158"/>
      <c r="GTZ179" s="158"/>
      <c r="GUA179" s="158"/>
      <c r="GUB179" s="159"/>
      <c r="GUC179" s="157" t="s">
        <v>116</v>
      </c>
      <c r="GUD179" s="158"/>
      <c r="GUE179" s="158"/>
      <c r="GUF179" s="158"/>
      <c r="GUG179" s="158"/>
      <c r="GUH179" s="158"/>
      <c r="GUI179" s="158"/>
      <c r="GUJ179" s="159"/>
      <c r="GUK179" s="157" t="s">
        <v>116</v>
      </c>
      <c r="GUL179" s="158"/>
      <c r="GUM179" s="158"/>
      <c r="GUN179" s="158"/>
      <c r="GUO179" s="158"/>
      <c r="GUP179" s="158"/>
      <c r="GUQ179" s="158"/>
      <c r="GUR179" s="159"/>
      <c r="GUS179" s="157" t="s">
        <v>116</v>
      </c>
      <c r="GUT179" s="158"/>
      <c r="GUU179" s="158"/>
      <c r="GUV179" s="158"/>
      <c r="GUW179" s="158"/>
      <c r="GUX179" s="158"/>
      <c r="GUY179" s="158"/>
      <c r="GUZ179" s="159"/>
      <c r="GVA179" s="157" t="s">
        <v>116</v>
      </c>
      <c r="GVB179" s="158"/>
      <c r="GVC179" s="158"/>
      <c r="GVD179" s="158"/>
      <c r="GVE179" s="158"/>
      <c r="GVF179" s="158"/>
      <c r="GVG179" s="158"/>
      <c r="GVH179" s="159"/>
      <c r="GVI179" s="157" t="s">
        <v>116</v>
      </c>
      <c r="GVJ179" s="158"/>
      <c r="GVK179" s="158"/>
      <c r="GVL179" s="158"/>
      <c r="GVM179" s="158"/>
      <c r="GVN179" s="158"/>
      <c r="GVO179" s="158"/>
      <c r="GVP179" s="159"/>
      <c r="GVQ179" s="157" t="s">
        <v>116</v>
      </c>
      <c r="GVR179" s="158"/>
      <c r="GVS179" s="158"/>
      <c r="GVT179" s="158"/>
      <c r="GVU179" s="158"/>
      <c r="GVV179" s="158"/>
      <c r="GVW179" s="158"/>
      <c r="GVX179" s="159"/>
      <c r="GVY179" s="157" t="s">
        <v>116</v>
      </c>
      <c r="GVZ179" s="158"/>
      <c r="GWA179" s="158"/>
      <c r="GWB179" s="158"/>
      <c r="GWC179" s="158"/>
      <c r="GWD179" s="158"/>
      <c r="GWE179" s="158"/>
      <c r="GWF179" s="159"/>
      <c r="GWG179" s="157" t="s">
        <v>116</v>
      </c>
      <c r="GWH179" s="158"/>
      <c r="GWI179" s="158"/>
      <c r="GWJ179" s="158"/>
      <c r="GWK179" s="158"/>
      <c r="GWL179" s="158"/>
      <c r="GWM179" s="158"/>
      <c r="GWN179" s="159"/>
      <c r="GWO179" s="157" t="s">
        <v>116</v>
      </c>
      <c r="GWP179" s="158"/>
      <c r="GWQ179" s="158"/>
      <c r="GWR179" s="158"/>
      <c r="GWS179" s="158"/>
      <c r="GWT179" s="158"/>
      <c r="GWU179" s="158"/>
      <c r="GWV179" s="159"/>
      <c r="GWW179" s="157" t="s">
        <v>116</v>
      </c>
      <c r="GWX179" s="158"/>
      <c r="GWY179" s="158"/>
      <c r="GWZ179" s="158"/>
      <c r="GXA179" s="158"/>
      <c r="GXB179" s="158"/>
      <c r="GXC179" s="158"/>
      <c r="GXD179" s="159"/>
      <c r="GXE179" s="157" t="s">
        <v>116</v>
      </c>
      <c r="GXF179" s="158"/>
      <c r="GXG179" s="158"/>
      <c r="GXH179" s="158"/>
      <c r="GXI179" s="158"/>
      <c r="GXJ179" s="158"/>
      <c r="GXK179" s="158"/>
      <c r="GXL179" s="159"/>
      <c r="GXM179" s="157" t="s">
        <v>116</v>
      </c>
      <c r="GXN179" s="158"/>
      <c r="GXO179" s="158"/>
      <c r="GXP179" s="158"/>
      <c r="GXQ179" s="158"/>
      <c r="GXR179" s="158"/>
      <c r="GXS179" s="158"/>
      <c r="GXT179" s="159"/>
      <c r="GXU179" s="157" t="s">
        <v>116</v>
      </c>
      <c r="GXV179" s="158"/>
      <c r="GXW179" s="158"/>
      <c r="GXX179" s="158"/>
      <c r="GXY179" s="158"/>
      <c r="GXZ179" s="158"/>
      <c r="GYA179" s="158"/>
      <c r="GYB179" s="159"/>
      <c r="GYC179" s="157" t="s">
        <v>116</v>
      </c>
      <c r="GYD179" s="158"/>
      <c r="GYE179" s="158"/>
      <c r="GYF179" s="158"/>
      <c r="GYG179" s="158"/>
      <c r="GYH179" s="158"/>
      <c r="GYI179" s="158"/>
      <c r="GYJ179" s="159"/>
      <c r="GYK179" s="157" t="s">
        <v>116</v>
      </c>
      <c r="GYL179" s="158"/>
      <c r="GYM179" s="158"/>
      <c r="GYN179" s="158"/>
      <c r="GYO179" s="158"/>
      <c r="GYP179" s="158"/>
      <c r="GYQ179" s="158"/>
      <c r="GYR179" s="159"/>
      <c r="GYS179" s="157" t="s">
        <v>116</v>
      </c>
      <c r="GYT179" s="158"/>
      <c r="GYU179" s="158"/>
      <c r="GYV179" s="158"/>
      <c r="GYW179" s="158"/>
      <c r="GYX179" s="158"/>
      <c r="GYY179" s="158"/>
      <c r="GYZ179" s="159"/>
      <c r="GZA179" s="157" t="s">
        <v>116</v>
      </c>
      <c r="GZB179" s="158"/>
      <c r="GZC179" s="158"/>
      <c r="GZD179" s="158"/>
      <c r="GZE179" s="158"/>
      <c r="GZF179" s="158"/>
      <c r="GZG179" s="158"/>
      <c r="GZH179" s="159"/>
      <c r="GZI179" s="157" t="s">
        <v>116</v>
      </c>
      <c r="GZJ179" s="158"/>
      <c r="GZK179" s="158"/>
      <c r="GZL179" s="158"/>
      <c r="GZM179" s="158"/>
      <c r="GZN179" s="158"/>
      <c r="GZO179" s="158"/>
      <c r="GZP179" s="159"/>
      <c r="GZQ179" s="157" t="s">
        <v>116</v>
      </c>
      <c r="GZR179" s="158"/>
      <c r="GZS179" s="158"/>
      <c r="GZT179" s="158"/>
      <c r="GZU179" s="158"/>
      <c r="GZV179" s="158"/>
      <c r="GZW179" s="158"/>
      <c r="GZX179" s="159"/>
      <c r="GZY179" s="157" t="s">
        <v>116</v>
      </c>
      <c r="GZZ179" s="158"/>
      <c r="HAA179" s="158"/>
      <c r="HAB179" s="158"/>
      <c r="HAC179" s="158"/>
      <c r="HAD179" s="158"/>
      <c r="HAE179" s="158"/>
      <c r="HAF179" s="159"/>
      <c r="HAG179" s="157" t="s">
        <v>116</v>
      </c>
      <c r="HAH179" s="158"/>
      <c r="HAI179" s="158"/>
      <c r="HAJ179" s="158"/>
      <c r="HAK179" s="158"/>
      <c r="HAL179" s="158"/>
      <c r="HAM179" s="158"/>
      <c r="HAN179" s="159"/>
      <c r="HAO179" s="157" t="s">
        <v>116</v>
      </c>
      <c r="HAP179" s="158"/>
      <c r="HAQ179" s="158"/>
      <c r="HAR179" s="158"/>
      <c r="HAS179" s="158"/>
      <c r="HAT179" s="158"/>
      <c r="HAU179" s="158"/>
      <c r="HAV179" s="159"/>
      <c r="HAW179" s="157" t="s">
        <v>116</v>
      </c>
      <c r="HAX179" s="158"/>
      <c r="HAY179" s="158"/>
      <c r="HAZ179" s="158"/>
      <c r="HBA179" s="158"/>
      <c r="HBB179" s="158"/>
      <c r="HBC179" s="158"/>
      <c r="HBD179" s="159"/>
      <c r="HBE179" s="157" t="s">
        <v>116</v>
      </c>
      <c r="HBF179" s="158"/>
      <c r="HBG179" s="158"/>
      <c r="HBH179" s="158"/>
      <c r="HBI179" s="158"/>
      <c r="HBJ179" s="158"/>
      <c r="HBK179" s="158"/>
      <c r="HBL179" s="159"/>
      <c r="HBM179" s="157" t="s">
        <v>116</v>
      </c>
      <c r="HBN179" s="158"/>
      <c r="HBO179" s="158"/>
      <c r="HBP179" s="158"/>
      <c r="HBQ179" s="158"/>
      <c r="HBR179" s="158"/>
      <c r="HBS179" s="158"/>
      <c r="HBT179" s="159"/>
      <c r="HBU179" s="157" t="s">
        <v>116</v>
      </c>
      <c r="HBV179" s="158"/>
      <c r="HBW179" s="158"/>
      <c r="HBX179" s="158"/>
      <c r="HBY179" s="158"/>
      <c r="HBZ179" s="158"/>
      <c r="HCA179" s="158"/>
      <c r="HCB179" s="159"/>
      <c r="HCC179" s="157" t="s">
        <v>116</v>
      </c>
      <c r="HCD179" s="158"/>
      <c r="HCE179" s="158"/>
      <c r="HCF179" s="158"/>
      <c r="HCG179" s="158"/>
      <c r="HCH179" s="158"/>
      <c r="HCI179" s="158"/>
      <c r="HCJ179" s="159"/>
      <c r="HCK179" s="157" t="s">
        <v>116</v>
      </c>
      <c r="HCL179" s="158"/>
      <c r="HCM179" s="158"/>
      <c r="HCN179" s="158"/>
      <c r="HCO179" s="158"/>
      <c r="HCP179" s="158"/>
      <c r="HCQ179" s="158"/>
      <c r="HCR179" s="159"/>
      <c r="HCS179" s="157" t="s">
        <v>116</v>
      </c>
      <c r="HCT179" s="158"/>
      <c r="HCU179" s="158"/>
      <c r="HCV179" s="158"/>
      <c r="HCW179" s="158"/>
      <c r="HCX179" s="158"/>
      <c r="HCY179" s="158"/>
      <c r="HCZ179" s="159"/>
      <c r="HDA179" s="157" t="s">
        <v>116</v>
      </c>
      <c r="HDB179" s="158"/>
      <c r="HDC179" s="158"/>
      <c r="HDD179" s="158"/>
      <c r="HDE179" s="158"/>
      <c r="HDF179" s="158"/>
      <c r="HDG179" s="158"/>
      <c r="HDH179" s="159"/>
      <c r="HDI179" s="157" t="s">
        <v>116</v>
      </c>
      <c r="HDJ179" s="158"/>
      <c r="HDK179" s="158"/>
      <c r="HDL179" s="158"/>
      <c r="HDM179" s="158"/>
      <c r="HDN179" s="158"/>
      <c r="HDO179" s="158"/>
      <c r="HDP179" s="159"/>
      <c r="HDQ179" s="157" t="s">
        <v>116</v>
      </c>
      <c r="HDR179" s="158"/>
      <c r="HDS179" s="158"/>
      <c r="HDT179" s="158"/>
      <c r="HDU179" s="158"/>
      <c r="HDV179" s="158"/>
      <c r="HDW179" s="158"/>
      <c r="HDX179" s="159"/>
      <c r="HDY179" s="157" t="s">
        <v>116</v>
      </c>
      <c r="HDZ179" s="158"/>
      <c r="HEA179" s="158"/>
      <c r="HEB179" s="158"/>
      <c r="HEC179" s="158"/>
      <c r="HED179" s="158"/>
      <c r="HEE179" s="158"/>
      <c r="HEF179" s="159"/>
      <c r="HEG179" s="157" t="s">
        <v>116</v>
      </c>
      <c r="HEH179" s="158"/>
      <c r="HEI179" s="158"/>
      <c r="HEJ179" s="158"/>
      <c r="HEK179" s="158"/>
      <c r="HEL179" s="158"/>
      <c r="HEM179" s="158"/>
      <c r="HEN179" s="159"/>
      <c r="HEO179" s="157" t="s">
        <v>116</v>
      </c>
      <c r="HEP179" s="158"/>
      <c r="HEQ179" s="158"/>
      <c r="HER179" s="158"/>
      <c r="HES179" s="158"/>
      <c r="HET179" s="158"/>
      <c r="HEU179" s="158"/>
      <c r="HEV179" s="159"/>
      <c r="HEW179" s="157" t="s">
        <v>116</v>
      </c>
      <c r="HEX179" s="158"/>
      <c r="HEY179" s="158"/>
      <c r="HEZ179" s="158"/>
      <c r="HFA179" s="158"/>
      <c r="HFB179" s="158"/>
      <c r="HFC179" s="158"/>
      <c r="HFD179" s="159"/>
      <c r="HFE179" s="157" t="s">
        <v>116</v>
      </c>
      <c r="HFF179" s="158"/>
      <c r="HFG179" s="158"/>
      <c r="HFH179" s="158"/>
      <c r="HFI179" s="158"/>
      <c r="HFJ179" s="158"/>
      <c r="HFK179" s="158"/>
      <c r="HFL179" s="159"/>
      <c r="HFM179" s="157" t="s">
        <v>116</v>
      </c>
      <c r="HFN179" s="158"/>
      <c r="HFO179" s="158"/>
      <c r="HFP179" s="158"/>
      <c r="HFQ179" s="158"/>
      <c r="HFR179" s="158"/>
      <c r="HFS179" s="158"/>
      <c r="HFT179" s="159"/>
      <c r="HFU179" s="157" t="s">
        <v>116</v>
      </c>
      <c r="HFV179" s="158"/>
      <c r="HFW179" s="158"/>
      <c r="HFX179" s="158"/>
      <c r="HFY179" s="158"/>
      <c r="HFZ179" s="158"/>
      <c r="HGA179" s="158"/>
      <c r="HGB179" s="159"/>
      <c r="HGC179" s="157" t="s">
        <v>116</v>
      </c>
      <c r="HGD179" s="158"/>
      <c r="HGE179" s="158"/>
      <c r="HGF179" s="158"/>
      <c r="HGG179" s="158"/>
      <c r="HGH179" s="158"/>
      <c r="HGI179" s="158"/>
      <c r="HGJ179" s="159"/>
      <c r="HGK179" s="157" t="s">
        <v>116</v>
      </c>
      <c r="HGL179" s="158"/>
      <c r="HGM179" s="158"/>
      <c r="HGN179" s="158"/>
      <c r="HGO179" s="158"/>
      <c r="HGP179" s="158"/>
      <c r="HGQ179" s="158"/>
      <c r="HGR179" s="159"/>
      <c r="HGS179" s="157" t="s">
        <v>116</v>
      </c>
      <c r="HGT179" s="158"/>
      <c r="HGU179" s="158"/>
      <c r="HGV179" s="158"/>
      <c r="HGW179" s="158"/>
      <c r="HGX179" s="158"/>
      <c r="HGY179" s="158"/>
      <c r="HGZ179" s="159"/>
      <c r="HHA179" s="157" t="s">
        <v>116</v>
      </c>
      <c r="HHB179" s="158"/>
      <c r="HHC179" s="158"/>
      <c r="HHD179" s="158"/>
      <c r="HHE179" s="158"/>
      <c r="HHF179" s="158"/>
      <c r="HHG179" s="158"/>
      <c r="HHH179" s="159"/>
      <c r="HHI179" s="157" t="s">
        <v>116</v>
      </c>
      <c r="HHJ179" s="158"/>
      <c r="HHK179" s="158"/>
      <c r="HHL179" s="158"/>
      <c r="HHM179" s="158"/>
      <c r="HHN179" s="158"/>
      <c r="HHO179" s="158"/>
      <c r="HHP179" s="159"/>
      <c r="HHQ179" s="157" t="s">
        <v>116</v>
      </c>
      <c r="HHR179" s="158"/>
      <c r="HHS179" s="158"/>
      <c r="HHT179" s="158"/>
      <c r="HHU179" s="158"/>
      <c r="HHV179" s="158"/>
      <c r="HHW179" s="158"/>
      <c r="HHX179" s="159"/>
      <c r="HHY179" s="157" t="s">
        <v>116</v>
      </c>
      <c r="HHZ179" s="158"/>
      <c r="HIA179" s="158"/>
      <c r="HIB179" s="158"/>
      <c r="HIC179" s="158"/>
      <c r="HID179" s="158"/>
      <c r="HIE179" s="158"/>
      <c r="HIF179" s="159"/>
      <c r="HIG179" s="157" t="s">
        <v>116</v>
      </c>
      <c r="HIH179" s="158"/>
      <c r="HII179" s="158"/>
      <c r="HIJ179" s="158"/>
      <c r="HIK179" s="158"/>
      <c r="HIL179" s="158"/>
      <c r="HIM179" s="158"/>
      <c r="HIN179" s="159"/>
      <c r="HIO179" s="157" t="s">
        <v>116</v>
      </c>
      <c r="HIP179" s="158"/>
      <c r="HIQ179" s="158"/>
      <c r="HIR179" s="158"/>
      <c r="HIS179" s="158"/>
      <c r="HIT179" s="158"/>
      <c r="HIU179" s="158"/>
      <c r="HIV179" s="159"/>
      <c r="HIW179" s="157" t="s">
        <v>116</v>
      </c>
      <c r="HIX179" s="158"/>
      <c r="HIY179" s="158"/>
      <c r="HIZ179" s="158"/>
      <c r="HJA179" s="158"/>
      <c r="HJB179" s="158"/>
      <c r="HJC179" s="158"/>
      <c r="HJD179" s="159"/>
      <c r="HJE179" s="157" t="s">
        <v>116</v>
      </c>
      <c r="HJF179" s="158"/>
      <c r="HJG179" s="158"/>
      <c r="HJH179" s="158"/>
      <c r="HJI179" s="158"/>
      <c r="HJJ179" s="158"/>
      <c r="HJK179" s="158"/>
      <c r="HJL179" s="159"/>
      <c r="HJM179" s="157" t="s">
        <v>116</v>
      </c>
      <c r="HJN179" s="158"/>
      <c r="HJO179" s="158"/>
      <c r="HJP179" s="158"/>
      <c r="HJQ179" s="158"/>
      <c r="HJR179" s="158"/>
      <c r="HJS179" s="158"/>
      <c r="HJT179" s="159"/>
      <c r="HJU179" s="157" t="s">
        <v>116</v>
      </c>
      <c r="HJV179" s="158"/>
      <c r="HJW179" s="158"/>
      <c r="HJX179" s="158"/>
      <c r="HJY179" s="158"/>
      <c r="HJZ179" s="158"/>
      <c r="HKA179" s="158"/>
      <c r="HKB179" s="159"/>
      <c r="HKC179" s="157" t="s">
        <v>116</v>
      </c>
      <c r="HKD179" s="158"/>
      <c r="HKE179" s="158"/>
      <c r="HKF179" s="158"/>
      <c r="HKG179" s="158"/>
      <c r="HKH179" s="158"/>
      <c r="HKI179" s="158"/>
      <c r="HKJ179" s="159"/>
      <c r="HKK179" s="157" t="s">
        <v>116</v>
      </c>
      <c r="HKL179" s="158"/>
      <c r="HKM179" s="158"/>
      <c r="HKN179" s="158"/>
      <c r="HKO179" s="158"/>
      <c r="HKP179" s="158"/>
      <c r="HKQ179" s="158"/>
      <c r="HKR179" s="159"/>
      <c r="HKS179" s="157" t="s">
        <v>116</v>
      </c>
      <c r="HKT179" s="158"/>
      <c r="HKU179" s="158"/>
      <c r="HKV179" s="158"/>
      <c r="HKW179" s="158"/>
      <c r="HKX179" s="158"/>
      <c r="HKY179" s="158"/>
      <c r="HKZ179" s="159"/>
      <c r="HLA179" s="157" t="s">
        <v>116</v>
      </c>
      <c r="HLB179" s="158"/>
      <c r="HLC179" s="158"/>
      <c r="HLD179" s="158"/>
      <c r="HLE179" s="158"/>
      <c r="HLF179" s="158"/>
      <c r="HLG179" s="158"/>
      <c r="HLH179" s="159"/>
      <c r="HLI179" s="157" t="s">
        <v>116</v>
      </c>
      <c r="HLJ179" s="158"/>
      <c r="HLK179" s="158"/>
      <c r="HLL179" s="158"/>
      <c r="HLM179" s="158"/>
      <c r="HLN179" s="158"/>
      <c r="HLO179" s="158"/>
      <c r="HLP179" s="159"/>
      <c r="HLQ179" s="157" t="s">
        <v>116</v>
      </c>
      <c r="HLR179" s="158"/>
      <c r="HLS179" s="158"/>
      <c r="HLT179" s="158"/>
      <c r="HLU179" s="158"/>
      <c r="HLV179" s="158"/>
      <c r="HLW179" s="158"/>
      <c r="HLX179" s="159"/>
      <c r="HLY179" s="157" t="s">
        <v>116</v>
      </c>
      <c r="HLZ179" s="158"/>
      <c r="HMA179" s="158"/>
      <c r="HMB179" s="158"/>
      <c r="HMC179" s="158"/>
      <c r="HMD179" s="158"/>
      <c r="HME179" s="158"/>
      <c r="HMF179" s="159"/>
      <c r="HMG179" s="157" t="s">
        <v>116</v>
      </c>
      <c r="HMH179" s="158"/>
      <c r="HMI179" s="158"/>
      <c r="HMJ179" s="158"/>
      <c r="HMK179" s="158"/>
      <c r="HML179" s="158"/>
      <c r="HMM179" s="158"/>
      <c r="HMN179" s="159"/>
      <c r="HMO179" s="157" t="s">
        <v>116</v>
      </c>
      <c r="HMP179" s="158"/>
      <c r="HMQ179" s="158"/>
      <c r="HMR179" s="158"/>
      <c r="HMS179" s="158"/>
      <c r="HMT179" s="158"/>
      <c r="HMU179" s="158"/>
      <c r="HMV179" s="159"/>
      <c r="HMW179" s="157" t="s">
        <v>116</v>
      </c>
      <c r="HMX179" s="158"/>
      <c r="HMY179" s="158"/>
      <c r="HMZ179" s="158"/>
      <c r="HNA179" s="158"/>
      <c r="HNB179" s="158"/>
      <c r="HNC179" s="158"/>
      <c r="HND179" s="159"/>
      <c r="HNE179" s="157" t="s">
        <v>116</v>
      </c>
      <c r="HNF179" s="158"/>
      <c r="HNG179" s="158"/>
      <c r="HNH179" s="158"/>
      <c r="HNI179" s="158"/>
      <c r="HNJ179" s="158"/>
      <c r="HNK179" s="158"/>
      <c r="HNL179" s="159"/>
      <c r="HNM179" s="157" t="s">
        <v>116</v>
      </c>
      <c r="HNN179" s="158"/>
      <c r="HNO179" s="158"/>
      <c r="HNP179" s="158"/>
      <c r="HNQ179" s="158"/>
      <c r="HNR179" s="158"/>
      <c r="HNS179" s="158"/>
      <c r="HNT179" s="159"/>
      <c r="HNU179" s="157" t="s">
        <v>116</v>
      </c>
      <c r="HNV179" s="158"/>
      <c r="HNW179" s="158"/>
      <c r="HNX179" s="158"/>
      <c r="HNY179" s="158"/>
      <c r="HNZ179" s="158"/>
      <c r="HOA179" s="158"/>
      <c r="HOB179" s="159"/>
      <c r="HOC179" s="157" t="s">
        <v>116</v>
      </c>
      <c r="HOD179" s="158"/>
      <c r="HOE179" s="158"/>
      <c r="HOF179" s="158"/>
      <c r="HOG179" s="158"/>
      <c r="HOH179" s="158"/>
      <c r="HOI179" s="158"/>
      <c r="HOJ179" s="159"/>
      <c r="HOK179" s="157" t="s">
        <v>116</v>
      </c>
      <c r="HOL179" s="158"/>
      <c r="HOM179" s="158"/>
      <c r="HON179" s="158"/>
      <c r="HOO179" s="158"/>
      <c r="HOP179" s="158"/>
      <c r="HOQ179" s="158"/>
      <c r="HOR179" s="159"/>
      <c r="HOS179" s="157" t="s">
        <v>116</v>
      </c>
      <c r="HOT179" s="158"/>
      <c r="HOU179" s="158"/>
      <c r="HOV179" s="158"/>
      <c r="HOW179" s="158"/>
      <c r="HOX179" s="158"/>
      <c r="HOY179" s="158"/>
      <c r="HOZ179" s="159"/>
      <c r="HPA179" s="157" t="s">
        <v>116</v>
      </c>
      <c r="HPB179" s="158"/>
      <c r="HPC179" s="158"/>
      <c r="HPD179" s="158"/>
      <c r="HPE179" s="158"/>
      <c r="HPF179" s="158"/>
      <c r="HPG179" s="158"/>
      <c r="HPH179" s="159"/>
      <c r="HPI179" s="157" t="s">
        <v>116</v>
      </c>
      <c r="HPJ179" s="158"/>
      <c r="HPK179" s="158"/>
      <c r="HPL179" s="158"/>
      <c r="HPM179" s="158"/>
      <c r="HPN179" s="158"/>
      <c r="HPO179" s="158"/>
      <c r="HPP179" s="159"/>
      <c r="HPQ179" s="157" t="s">
        <v>116</v>
      </c>
      <c r="HPR179" s="158"/>
      <c r="HPS179" s="158"/>
      <c r="HPT179" s="158"/>
      <c r="HPU179" s="158"/>
      <c r="HPV179" s="158"/>
      <c r="HPW179" s="158"/>
      <c r="HPX179" s="159"/>
      <c r="HPY179" s="157" t="s">
        <v>116</v>
      </c>
      <c r="HPZ179" s="158"/>
      <c r="HQA179" s="158"/>
      <c r="HQB179" s="158"/>
      <c r="HQC179" s="158"/>
      <c r="HQD179" s="158"/>
      <c r="HQE179" s="158"/>
      <c r="HQF179" s="159"/>
      <c r="HQG179" s="157" t="s">
        <v>116</v>
      </c>
      <c r="HQH179" s="158"/>
      <c r="HQI179" s="158"/>
      <c r="HQJ179" s="158"/>
      <c r="HQK179" s="158"/>
      <c r="HQL179" s="158"/>
      <c r="HQM179" s="158"/>
      <c r="HQN179" s="159"/>
      <c r="HQO179" s="157" t="s">
        <v>116</v>
      </c>
      <c r="HQP179" s="158"/>
      <c r="HQQ179" s="158"/>
      <c r="HQR179" s="158"/>
      <c r="HQS179" s="158"/>
      <c r="HQT179" s="158"/>
      <c r="HQU179" s="158"/>
      <c r="HQV179" s="159"/>
      <c r="HQW179" s="157" t="s">
        <v>116</v>
      </c>
      <c r="HQX179" s="158"/>
      <c r="HQY179" s="158"/>
      <c r="HQZ179" s="158"/>
      <c r="HRA179" s="158"/>
      <c r="HRB179" s="158"/>
      <c r="HRC179" s="158"/>
      <c r="HRD179" s="159"/>
      <c r="HRE179" s="157" t="s">
        <v>116</v>
      </c>
      <c r="HRF179" s="158"/>
      <c r="HRG179" s="158"/>
      <c r="HRH179" s="158"/>
      <c r="HRI179" s="158"/>
      <c r="HRJ179" s="158"/>
      <c r="HRK179" s="158"/>
      <c r="HRL179" s="159"/>
      <c r="HRM179" s="157" t="s">
        <v>116</v>
      </c>
      <c r="HRN179" s="158"/>
      <c r="HRO179" s="158"/>
      <c r="HRP179" s="158"/>
      <c r="HRQ179" s="158"/>
      <c r="HRR179" s="158"/>
      <c r="HRS179" s="158"/>
      <c r="HRT179" s="159"/>
      <c r="HRU179" s="157" t="s">
        <v>116</v>
      </c>
      <c r="HRV179" s="158"/>
      <c r="HRW179" s="158"/>
      <c r="HRX179" s="158"/>
      <c r="HRY179" s="158"/>
      <c r="HRZ179" s="158"/>
      <c r="HSA179" s="158"/>
      <c r="HSB179" s="159"/>
      <c r="HSC179" s="157" t="s">
        <v>116</v>
      </c>
      <c r="HSD179" s="158"/>
      <c r="HSE179" s="158"/>
      <c r="HSF179" s="158"/>
      <c r="HSG179" s="158"/>
      <c r="HSH179" s="158"/>
      <c r="HSI179" s="158"/>
      <c r="HSJ179" s="159"/>
      <c r="HSK179" s="157" t="s">
        <v>116</v>
      </c>
      <c r="HSL179" s="158"/>
      <c r="HSM179" s="158"/>
      <c r="HSN179" s="158"/>
      <c r="HSO179" s="158"/>
      <c r="HSP179" s="158"/>
      <c r="HSQ179" s="158"/>
      <c r="HSR179" s="159"/>
      <c r="HSS179" s="157" t="s">
        <v>116</v>
      </c>
      <c r="HST179" s="158"/>
      <c r="HSU179" s="158"/>
      <c r="HSV179" s="158"/>
      <c r="HSW179" s="158"/>
      <c r="HSX179" s="158"/>
      <c r="HSY179" s="158"/>
      <c r="HSZ179" s="159"/>
      <c r="HTA179" s="157" t="s">
        <v>116</v>
      </c>
      <c r="HTB179" s="158"/>
      <c r="HTC179" s="158"/>
      <c r="HTD179" s="158"/>
      <c r="HTE179" s="158"/>
      <c r="HTF179" s="158"/>
      <c r="HTG179" s="158"/>
      <c r="HTH179" s="159"/>
      <c r="HTI179" s="157" t="s">
        <v>116</v>
      </c>
      <c r="HTJ179" s="158"/>
      <c r="HTK179" s="158"/>
      <c r="HTL179" s="158"/>
      <c r="HTM179" s="158"/>
      <c r="HTN179" s="158"/>
      <c r="HTO179" s="158"/>
      <c r="HTP179" s="159"/>
      <c r="HTQ179" s="157" t="s">
        <v>116</v>
      </c>
      <c r="HTR179" s="158"/>
      <c r="HTS179" s="158"/>
      <c r="HTT179" s="158"/>
      <c r="HTU179" s="158"/>
      <c r="HTV179" s="158"/>
      <c r="HTW179" s="158"/>
      <c r="HTX179" s="159"/>
      <c r="HTY179" s="157" t="s">
        <v>116</v>
      </c>
      <c r="HTZ179" s="158"/>
      <c r="HUA179" s="158"/>
      <c r="HUB179" s="158"/>
      <c r="HUC179" s="158"/>
      <c r="HUD179" s="158"/>
      <c r="HUE179" s="158"/>
      <c r="HUF179" s="159"/>
      <c r="HUG179" s="157" t="s">
        <v>116</v>
      </c>
      <c r="HUH179" s="158"/>
      <c r="HUI179" s="158"/>
      <c r="HUJ179" s="158"/>
      <c r="HUK179" s="158"/>
      <c r="HUL179" s="158"/>
      <c r="HUM179" s="158"/>
      <c r="HUN179" s="159"/>
      <c r="HUO179" s="157" t="s">
        <v>116</v>
      </c>
      <c r="HUP179" s="158"/>
      <c r="HUQ179" s="158"/>
      <c r="HUR179" s="158"/>
      <c r="HUS179" s="158"/>
      <c r="HUT179" s="158"/>
      <c r="HUU179" s="158"/>
      <c r="HUV179" s="159"/>
      <c r="HUW179" s="157" t="s">
        <v>116</v>
      </c>
      <c r="HUX179" s="158"/>
      <c r="HUY179" s="158"/>
      <c r="HUZ179" s="158"/>
      <c r="HVA179" s="158"/>
      <c r="HVB179" s="158"/>
      <c r="HVC179" s="158"/>
      <c r="HVD179" s="159"/>
      <c r="HVE179" s="157" t="s">
        <v>116</v>
      </c>
      <c r="HVF179" s="158"/>
      <c r="HVG179" s="158"/>
      <c r="HVH179" s="158"/>
      <c r="HVI179" s="158"/>
      <c r="HVJ179" s="158"/>
      <c r="HVK179" s="158"/>
      <c r="HVL179" s="159"/>
      <c r="HVM179" s="157" t="s">
        <v>116</v>
      </c>
      <c r="HVN179" s="158"/>
      <c r="HVO179" s="158"/>
      <c r="HVP179" s="158"/>
      <c r="HVQ179" s="158"/>
      <c r="HVR179" s="158"/>
      <c r="HVS179" s="158"/>
      <c r="HVT179" s="159"/>
      <c r="HVU179" s="157" t="s">
        <v>116</v>
      </c>
      <c r="HVV179" s="158"/>
      <c r="HVW179" s="158"/>
      <c r="HVX179" s="158"/>
      <c r="HVY179" s="158"/>
      <c r="HVZ179" s="158"/>
      <c r="HWA179" s="158"/>
      <c r="HWB179" s="159"/>
      <c r="HWC179" s="157" t="s">
        <v>116</v>
      </c>
      <c r="HWD179" s="158"/>
      <c r="HWE179" s="158"/>
      <c r="HWF179" s="158"/>
      <c r="HWG179" s="158"/>
      <c r="HWH179" s="158"/>
      <c r="HWI179" s="158"/>
      <c r="HWJ179" s="159"/>
      <c r="HWK179" s="157" t="s">
        <v>116</v>
      </c>
      <c r="HWL179" s="158"/>
      <c r="HWM179" s="158"/>
      <c r="HWN179" s="158"/>
      <c r="HWO179" s="158"/>
      <c r="HWP179" s="158"/>
      <c r="HWQ179" s="158"/>
      <c r="HWR179" s="159"/>
      <c r="HWS179" s="157" t="s">
        <v>116</v>
      </c>
      <c r="HWT179" s="158"/>
      <c r="HWU179" s="158"/>
      <c r="HWV179" s="158"/>
      <c r="HWW179" s="158"/>
      <c r="HWX179" s="158"/>
      <c r="HWY179" s="158"/>
      <c r="HWZ179" s="159"/>
      <c r="HXA179" s="157" t="s">
        <v>116</v>
      </c>
      <c r="HXB179" s="158"/>
      <c r="HXC179" s="158"/>
      <c r="HXD179" s="158"/>
      <c r="HXE179" s="158"/>
      <c r="HXF179" s="158"/>
      <c r="HXG179" s="158"/>
      <c r="HXH179" s="159"/>
      <c r="HXI179" s="157" t="s">
        <v>116</v>
      </c>
      <c r="HXJ179" s="158"/>
      <c r="HXK179" s="158"/>
      <c r="HXL179" s="158"/>
      <c r="HXM179" s="158"/>
      <c r="HXN179" s="158"/>
      <c r="HXO179" s="158"/>
      <c r="HXP179" s="159"/>
      <c r="HXQ179" s="157" t="s">
        <v>116</v>
      </c>
      <c r="HXR179" s="158"/>
      <c r="HXS179" s="158"/>
      <c r="HXT179" s="158"/>
      <c r="HXU179" s="158"/>
      <c r="HXV179" s="158"/>
      <c r="HXW179" s="158"/>
      <c r="HXX179" s="159"/>
      <c r="HXY179" s="157" t="s">
        <v>116</v>
      </c>
      <c r="HXZ179" s="158"/>
      <c r="HYA179" s="158"/>
      <c r="HYB179" s="158"/>
      <c r="HYC179" s="158"/>
      <c r="HYD179" s="158"/>
      <c r="HYE179" s="158"/>
      <c r="HYF179" s="159"/>
      <c r="HYG179" s="157" t="s">
        <v>116</v>
      </c>
      <c r="HYH179" s="158"/>
      <c r="HYI179" s="158"/>
      <c r="HYJ179" s="158"/>
      <c r="HYK179" s="158"/>
      <c r="HYL179" s="158"/>
      <c r="HYM179" s="158"/>
      <c r="HYN179" s="159"/>
      <c r="HYO179" s="157" t="s">
        <v>116</v>
      </c>
      <c r="HYP179" s="158"/>
      <c r="HYQ179" s="158"/>
      <c r="HYR179" s="158"/>
      <c r="HYS179" s="158"/>
      <c r="HYT179" s="158"/>
      <c r="HYU179" s="158"/>
      <c r="HYV179" s="159"/>
      <c r="HYW179" s="157" t="s">
        <v>116</v>
      </c>
      <c r="HYX179" s="158"/>
      <c r="HYY179" s="158"/>
      <c r="HYZ179" s="158"/>
      <c r="HZA179" s="158"/>
      <c r="HZB179" s="158"/>
      <c r="HZC179" s="158"/>
      <c r="HZD179" s="159"/>
      <c r="HZE179" s="157" t="s">
        <v>116</v>
      </c>
      <c r="HZF179" s="158"/>
      <c r="HZG179" s="158"/>
      <c r="HZH179" s="158"/>
      <c r="HZI179" s="158"/>
      <c r="HZJ179" s="158"/>
      <c r="HZK179" s="158"/>
      <c r="HZL179" s="159"/>
      <c r="HZM179" s="157" t="s">
        <v>116</v>
      </c>
      <c r="HZN179" s="158"/>
      <c r="HZO179" s="158"/>
      <c r="HZP179" s="158"/>
      <c r="HZQ179" s="158"/>
      <c r="HZR179" s="158"/>
      <c r="HZS179" s="158"/>
      <c r="HZT179" s="159"/>
      <c r="HZU179" s="157" t="s">
        <v>116</v>
      </c>
      <c r="HZV179" s="158"/>
      <c r="HZW179" s="158"/>
      <c r="HZX179" s="158"/>
      <c r="HZY179" s="158"/>
      <c r="HZZ179" s="158"/>
      <c r="IAA179" s="158"/>
      <c r="IAB179" s="159"/>
      <c r="IAC179" s="157" t="s">
        <v>116</v>
      </c>
      <c r="IAD179" s="158"/>
      <c r="IAE179" s="158"/>
      <c r="IAF179" s="158"/>
      <c r="IAG179" s="158"/>
      <c r="IAH179" s="158"/>
      <c r="IAI179" s="158"/>
      <c r="IAJ179" s="159"/>
      <c r="IAK179" s="157" t="s">
        <v>116</v>
      </c>
      <c r="IAL179" s="158"/>
      <c r="IAM179" s="158"/>
      <c r="IAN179" s="158"/>
      <c r="IAO179" s="158"/>
      <c r="IAP179" s="158"/>
      <c r="IAQ179" s="158"/>
      <c r="IAR179" s="159"/>
      <c r="IAS179" s="157" t="s">
        <v>116</v>
      </c>
      <c r="IAT179" s="158"/>
      <c r="IAU179" s="158"/>
      <c r="IAV179" s="158"/>
      <c r="IAW179" s="158"/>
      <c r="IAX179" s="158"/>
      <c r="IAY179" s="158"/>
      <c r="IAZ179" s="159"/>
      <c r="IBA179" s="157" t="s">
        <v>116</v>
      </c>
      <c r="IBB179" s="158"/>
      <c r="IBC179" s="158"/>
      <c r="IBD179" s="158"/>
      <c r="IBE179" s="158"/>
      <c r="IBF179" s="158"/>
      <c r="IBG179" s="158"/>
      <c r="IBH179" s="159"/>
      <c r="IBI179" s="157" t="s">
        <v>116</v>
      </c>
      <c r="IBJ179" s="158"/>
      <c r="IBK179" s="158"/>
      <c r="IBL179" s="158"/>
      <c r="IBM179" s="158"/>
      <c r="IBN179" s="158"/>
      <c r="IBO179" s="158"/>
      <c r="IBP179" s="159"/>
      <c r="IBQ179" s="157" t="s">
        <v>116</v>
      </c>
      <c r="IBR179" s="158"/>
      <c r="IBS179" s="158"/>
      <c r="IBT179" s="158"/>
      <c r="IBU179" s="158"/>
      <c r="IBV179" s="158"/>
      <c r="IBW179" s="158"/>
      <c r="IBX179" s="159"/>
      <c r="IBY179" s="157" t="s">
        <v>116</v>
      </c>
      <c r="IBZ179" s="158"/>
      <c r="ICA179" s="158"/>
      <c r="ICB179" s="158"/>
      <c r="ICC179" s="158"/>
      <c r="ICD179" s="158"/>
      <c r="ICE179" s="158"/>
      <c r="ICF179" s="159"/>
      <c r="ICG179" s="157" t="s">
        <v>116</v>
      </c>
      <c r="ICH179" s="158"/>
      <c r="ICI179" s="158"/>
      <c r="ICJ179" s="158"/>
      <c r="ICK179" s="158"/>
      <c r="ICL179" s="158"/>
      <c r="ICM179" s="158"/>
      <c r="ICN179" s="159"/>
      <c r="ICO179" s="157" t="s">
        <v>116</v>
      </c>
      <c r="ICP179" s="158"/>
      <c r="ICQ179" s="158"/>
      <c r="ICR179" s="158"/>
      <c r="ICS179" s="158"/>
      <c r="ICT179" s="158"/>
      <c r="ICU179" s="158"/>
      <c r="ICV179" s="159"/>
      <c r="ICW179" s="157" t="s">
        <v>116</v>
      </c>
      <c r="ICX179" s="158"/>
      <c r="ICY179" s="158"/>
      <c r="ICZ179" s="158"/>
      <c r="IDA179" s="158"/>
      <c r="IDB179" s="158"/>
      <c r="IDC179" s="158"/>
      <c r="IDD179" s="159"/>
      <c r="IDE179" s="157" t="s">
        <v>116</v>
      </c>
      <c r="IDF179" s="158"/>
      <c r="IDG179" s="158"/>
      <c r="IDH179" s="158"/>
      <c r="IDI179" s="158"/>
      <c r="IDJ179" s="158"/>
      <c r="IDK179" s="158"/>
      <c r="IDL179" s="159"/>
      <c r="IDM179" s="157" t="s">
        <v>116</v>
      </c>
      <c r="IDN179" s="158"/>
      <c r="IDO179" s="158"/>
      <c r="IDP179" s="158"/>
      <c r="IDQ179" s="158"/>
      <c r="IDR179" s="158"/>
      <c r="IDS179" s="158"/>
      <c r="IDT179" s="159"/>
      <c r="IDU179" s="157" t="s">
        <v>116</v>
      </c>
      <c r="IDV179" s="158"/>
      <c r="IDW179" s="158"/>
      <c r="IDX179" s="158"/>
      <c r="IDY179" s="158"/>
      <c r="IDZ179" s="158"/>
      <c r="IEA179" s="158"/>
      <c r="IEB179" s="159"/>
      <c r="IEC179" s="157" t="s">
        <v>116</v>
      </c>
      <c r="IED179" s="158"/>
      <c r="IEE179" s="158"/>
      <c r="IEF179" s="158"/>
      <c r="IEG179" s="158"/>
      <c r="IEH179" s="158"/>
      <c r="IEI179" s="158"/>
      <c r="IEJ179" s="159"/>
      <c r="IEK179" s="157" t="s">
        <v>116</v>
      </c>
      <c r="IEL179" s="158"/>
      <c r="IEM179" s="158"/>
      <c r="IEN179" s="158"/>
      <c r="IEO179" s="158"/>
      <c r="IEP179" s="158"/>
      <c r="IEQ179" s="158"/>
      <c r="IER179" s="159"/>
      <c r="IES179" s="157" t="s">
        <v>116</v>
      </c>
      <c r="IET179" s="158"/>
      <c r="IEU179" s="158"/>
      <c r="IEV179" s="158"/>
      <c r="IEW179" s="158"/>
      <c r="IEX179" s="158"/>
      <c r="IEY179" s="158"/>
      <c r="IEZ179" s="159"/>
      <c r="IFA179" s="157" t="s">
        <v>116</v>
      </c>
      <c r="IFB179" s="158"/>
      <c r="IFC179" s="158"/>
      <c r="IFD179" s="158"/>
      <c r="IFE179" s="158"/>
      <c r="IFF179" s="158"/>
      <c r="IFG179" s="158"/>
      <c r="IFH179" s="159"/>
      <c r="IFI179" s="157" t="s">
        <v>116</v>
      </c>
      <c r="IFJ179" s="158"/>
      <c r="IFK179" s="158"/>
      <c r="IFL179" s="158"/>
      <c r="IFM179" s="158"/>
      <c r="IFN179" s="158"/>
      <c r="IFO179" s="158"/>
      <c r="IFP179" s="159"/>
      <c r="IFQ179" s="157" t="s">
        <v>116</v>
      </c>
      <c r="IFR179" s="158"/>
      <c r="IFS179" s="158"/>
      <c r="IFT179" s="158"/>
      <c r="IFU179" s="158"/>
      <c r="IFV179" s="158"/>
      <c r="IFW179" s="158"/>
      <c r="IFX179" s="159"/>
      <c r="IFY179" s="157" t="s">
        <v>116</v>
      </c>
      <c r="IFZ179" s="158"/>
      <c r="IGA179" s="158"/>
      <c r="IGB179" s="158"/>
      <c r="IGC179" s="158"/>
      <c r="IGD179" s="158"/>
      <c r="IGE179" s="158"/>
      <c r="IGF179" s="159"/>
      <c r="IGG179" s="157" t="s">
        <v>116</v>
      </c>
      <c r="IGH179" s="158"/>
      <c r="IGI179" s="158"/>
      <c r="IGJ179" s="158"/>
      <c r="IGK179" s="158"/>
      <c r="IGL179" s="158"/>
      <c r="IGM179" s="158"/>
      <c r="IGN179" s="159"/>
      <c r="IGO179" s="157" t="s">
        <v>116</v>
      </c>
      <c r="IGP179" s="158"/>
      <c r="IGQ179" s="158"/>
      <c r="IGR179" s="158"/>
      <c r="IGS179" s="158"/>
      <c r="IGT179" s="158"/>
      <c r="IGU179" s="158"/>
      <c r="IGV179" s="159"/>
      <c r="IGW179" s="157" t="s">
        <v>116</v>
      </c>
      <c r="IGX179" s="158"/>
      <c r="IGY179" s="158"/>
      <c r="IGZ179" s="158"/>
      <c r="IHA179" s="158"/>
      <c r="IHB179" s="158"/>
      <c r="IHC179" s="158"/>
      <c r="IHD179" s="159"/>
      <c r="IHE179" s="157" t="s">
        <v>116</v>
      </c>
      <c r="IHF179" s="158"/>
      <c r="IHG179" s="158"/>
      <c r="IHH179" s="158"/>
      <c r="IHI179" s="158"/>
      <c r="IHJ179" s="158"/>
      <c r="IHK179" s="158"/>
      <c r="IHL179" s="159"/>
      <c r="IHM179" s="157" t="s">
        <v>116</v>
      </c>
      <c r="IHN179" s="158"/>
      <c r="IHO179" s="158"/>
      <c r="IHP179" s="158"/>
      <c r="IHQ179" s="158"/>
      <c r="IHR179" s="158"/>
      <c r="IHS179" s="158"/>
      <c r="IHT179" s="159"/>
      <c r="IHU179" s="157" t="s">
        <v>116</v>
      </c>
      <c r="IHV179" s="158"/>
      <c r="IHW179" s="158"/>
      <c r="IHX179" s="158"/>
      <c r="IHY179" s="158"/>
      <c r="IHZ179" s="158"/>
      <c r="IIA179" s="158"/>
      <c r="IIB179" s="159"/>
      <c r="IIC179" s="157" t="s">
        <v>116</v>
      </c>
      <c r="IID179" s="158"/>
      <c r="IIE179" s="158"/>
      <c r="IIF179" s="158"/>
      <c r="IIG179" s="158"/>
      <c r="IIH179" s="158"/>
      <c r="III179" s="158"/>
      <c r="IIJ179" s="159"/>
      <c r="IIK179" s="157" t="s">
        <v>116</v>
      </c>
      <c r="IIL179" s="158"/>
      <c r="IIM179" s="158"/>
      <c r="IIN179" s="158"/>
      <c r="IIO179" s="158"/>
      <c r="IIP179" s="158"/>
      <c r="IIQ179" s="158"/>
      <c r="IIR179" s="159"/>
      <c r="IIS179" s="157" t="s">
        <v>116</v>
      </c>
      <c r="IIT179" s="158"/>
      <c r="IIU179" s="158"/>
      <c r="IIV179" s="158"/>
      <c r="IIW179" s="158"/>
      <c r="IIX179" s="158"/>
      <c r="IIY179" s="158"/>
      <c r="IIZ179" s="159"/>
      <c r="IJA179" s="157" t="s">
        <v>116</v>
      </c>
      <c r="IJB179" s="158"/>
      <c r="IJC179" s="158"/>
      <c r="IJD179" s="158"/>
      <c r="IJE179" s="158"/>
      <c r="IJF179" s="158"/>
      <c r="IJG179" s="158"/>
      <c r="IJH179" s="159"/>
      <c r="IJI179" s="157" t="s">
        <v>116</v>
      </c>
      <c r="IJJ179" s="158"/>
      <c r="IJK179" s="158"/>
      <c r="IJL179" s="158"/>
      <c r="IJM179" s="158"/>
      <c r="IJN179" s="158"/>
      <c r="IJO179" s="158"/>
      <c r="IJP179" s="159"/>
      <c r="IJQ179" s="157" t="s">
        <v>116</v>
      </c>
      <c r="IJR179" s="158"/>
      <c r="IJS179" s="158"/>
      <c r="IJT179" s="158"/>
      <c r="IJU179" s="158"/>
      <c r="IJV179" s="158"/>
      <c r="IJW179" s="158"/>
      <c r="IJX179" s="159"/>
      <c r="IJY179" s="157" t="s">
        <v>116</v>
      </c>
      <c r="IJZ179" s="158"/>
      <c r="IKA179" s="158"/>
      <c r="IKB179" s="158"/>
      <c r="IKC179" s="158"/>
      <c r="IKD179" s="158"/>
      <c r="IKE179" s="158"/>
      <c r="IKF179" s="159"/>
      <c r="IKG179" s="157" t="s">
        <v>116</v>
      </c>
      <c r="IKH179" s="158"/>
      <c r="IKI179" s="158"/>
      <c r="IKJ179" s="158"/>
      <c r="IKK179" s="158"/>
      <c r="IKL179" s="158"/>
      <c r="IKM179" s="158"/>
      <c r="IKN179" s="159"/>
      <c r="IKO179" s="157" t="s">
        <v>116</v>
      </c>
      <c r="IKP179" s="158"/>
      <c r="IKQ179" s="158"/>
      <c r="IKR179" s="158"/>
      <c r="IKS179" s="158"/>
      <c r="IKT179" s="158"/>
      <c r="IKU179" s="158"/>
      <c r="IKV179" s="159"/>
      <c r="IKW179" s="157" t="s">
        <v>116</v>
      </c>
      <c r="IKX179" s="158"/>
      <c r="IKY179" s="158"/>
      <c r="IKZ179" s="158"/>
      <c r="ILA179" s="158"/>
      <c r="ILB179" s="158"/>
      <c r="ILC179" s="158"/>
      <c r="ILD179" s="159"/>
      <c r="ILE179" s="157" t="s">
        <v>116</v>
      </c>
      <c r="ILF179" s="158"/>
      <c r="ILG179" s="158"/>
      <c r="ILH179" s="158"/>
      <c r="ILI179" s="158"/>
      <c r="ILJ179" s="158"/>
      <c r="ILK179" s="158"/>
      <c r="ILL179" s="159"/>
      <c r="ILM179" s="157" t="s">
        <v>116</v>
      </c>
      <c r="ILN179" s="158"/>
      <c r="ILO179" s="158"/>
      <c r="ILP179" s="158"/>
      <c r="ILQ179" s="158"/>
      <c r="ILR179" s="158"/>
      <c r="ILS179" s="158"/>
      <c r="ILT179" s="159"/>
      <c r="ILU179" s="157" t="s">
        <v>116</v>
      </c>
      <c r="ILV179" s="158"/>
      <c r="ILW179" s="158"/>
      <c r="ILX179" s="158"/>
      <c r="ILY179" s="158"/>
      <c r="ILZ179" s="158"/>
      <c r="IMA179" s="158"/>
      <c r="IMB179" s="159"/>
      <c r="IMC179" s="157" t="s">
        <v>116</v>
      </c>
      <c r="IMD179" s="158"/>
      <c r="IME179" s="158"/>
      <c r="IMF179" s="158"/>
      <c r="IMG179" s="158"/>
      <c r="IMH179" s="158"/>
      <c r="IMI179" s="158"/>
      <c r="IMJ179" s="159"/>
      <c r="IMK179" s="157" t="s">
        <v>116</v>
      </c>
      <c r="IML179" s="158"/>
      <c r="IMM179" s="158"/>
      <c r="IMN179" s="158"/>
      <c r="IMO179" s="158"/>
      <c r="IMP179" s="158"/>
      <c r="IMQ179" s="158"/>
      <c r="IMR179" s="159"/>
      <c r="IMS179" s="157" t="s">
        <v>116</v>
      </c>
      <c r="IMT179" s="158"/>
      <c r="IMU179" s="158"/>
      <c r="IMV179" s="158"/>
      <c r="IMW179" s="158"/>
      <c r="IMX179" s="158"/>
      <c r="IMY179" s="158"/>
      <c r="IMZ179" s="159"/>
      <c r="INA179" s="157" t="s">
        <v>116</v>
      </c>
      <c r="INB179" s="158"/>
      <c r="INC179" s="158"/>
      <c r="IND179" s="158"/>
      <c r="INE179" s="158"/>
      <c r="INF179" s="158"/>
      <c r="ING179" s="158"/>
      <c r="INH179" s="159"/>
      <c r="INI179" s="157" t="s">
        <v>116</v>
      </c>
      <c r="INJ179" s="158"/>
      <c r="INK179" s="158"/>
      <c r="INL179" s="158"/>
      <c r="INM179" s="158"/>
      <c r="INN179" s="158"/>
      <c r="INO179" s="158"/>
      <c r="INP179" s="159"/>
      <c r="INQ179" s="157" t="s">
        <v>116</v>
      </c>
      <c r="INR179" s="158"/>
      <c r="INS179" s="158"/>
      <c r="INT179" s="158"/>
      <c r="INU179" s="158"/>
      <c r="INV179" s="158"/>
      <c r="INW179" s="158"/>
      <c r="INX179" s="159"/>
      <c r="INY179" s="157" t="s">
        <v>116</v>
      </c>
      <c r="INZ179" s="158"/>
      <c r="IOA179" s="158"/>
      <c r="IOB179" s="158"/>
      <c r="IOC179" s="158"/>
      <c r="IOD179" s="158"/>
      <c r="IOE179" s="158"/>
      <c r="IOF179" s="159"/>
      <c r="IOG179" s="157" t="s">
        <v>116</v>
      </c>
      <c r="IOH179" s="158"/>
      <c r="IOI179" s="158"/>
      <c r="IOJ179" s="158"/>
      <c r="IOK179" s="158"/>
      <c r="IOL179" s="158"/>
      <c r="IOM179" s="158"/>
      <c r="ION179" s="159"/>
      <c r="IOO179" s="157" t="s">
        <v>116</v>
      </c>
      <c r="IOP179" s="158"/>
      <c r="IOQ179" s="158"/>
      <c r="IOR179" s="158"/>
      <c r="IOS179" s="158"/>
      <c r="IOT179" s="158"/>
      <c r="IOU179" s="158"/>
      <c r="IOV179" s="159"/>
      <c r="IOW179" s="157" t="s">
        <v>116</v>
      </c>
      <c r="IOX179" s="158"/>
      <c r="IOY179" s="158"/>
      <c r="IOZ179" s="158"/>
      <c r="IPA179" s="158"/>
      <c r="IPB179" s="158"/>
      <c r="IPC179" s="158"/>
      <c r="IPD179" s="159"/>
      <c r="IPE179" s="157" t="s">
        <v>116</v>
      </c>
      <c r="IPF179" s="158"/>
      <c r="IPG179" s="158"/>
      <c r="IPH179" s="158"/>
      <c r="IPI179" s="158"/>
      <c r="IPJ179" s="158"/>
      <c r="IPK179" s="158"/>
      <c r="IPL179" s="159"/>
      <c r="IPM179" s="157" t="s">
        <v>116</v>
      </c>
      <c r="IPN179" s="158"/>
      <c r="IPO179" s="158"/>
      <c r="IPP179" s="158"/>
      <c r="IPQ179" s="158"/>
      <c r="IPR179" s="158"/>
      <c r="IPS179" s="158"/>
      <c r="IPT179" s="159"/>
      <c r="IPU179" s="157" t="s">
        <v>116</v>
      </c>
      <c r="IPV179" s="158"/>
      <c r="IPW179" s="158"/>
      <c r="IPX179" s="158"/>
      <c r="IPY179" s="158"/>
      <c r="IPZ179" s="158"/>
      <c r="IQA179" s="158"/>
      <c r="IQB179" s="159"/>
      <c r="IQC179" s="157" t="s">
        <v>116</v>
      </c>
      <c r="IQD179" s="158"/>
      <c r="IQE179" s="158"/>
      <c r="IQF179" s="158"/>
      <c r="IQG179" s="158"/>
      <c r="IQH179" s="158"/>
      <c r="IQI179" s="158"/>
      <c r="IQJ179" s="159"/>
      <c r="IQK179" s="157" t="s">
        <v>116</v>
      </c>
      <c r="IQL179" s="158"/>
      <c r="IQM179" s="158"/>
      <c r="IQN179" s="158"/>
      <c r="IQO179" s="158"/>
      <c r="IQP179" s="158"/>
      <c r="IQQ179" s="158"/>
      <c r="IQR179" s="159"/>
      <c r="IQS179" s="157" t="s">
        <v>116</v>
      </c>
      <c r="IQT179" s="158"/>
      <c r="IQU179" s="158"/>
      <c r="IQV179" s="158"/>
      <c r="IQW179" s="158"/>
      <c r="IQX179" s="158"/>
      <c r="IQY179" s="158"/>
      <c r="IQZ179" s="159"/>
      <c r="IRA179" s="157" t="s">
        <v>116</v>
      </c>
      <c r="IRB179" s="158"/>
      <c r="IRC179" s="158"/>
      <c r="IRD179" s="158"/>
      <c r="IRE179" s="158"/>
      <c r="IRF179" s="158"/>
      <c r="IRG179" s="158"/>
      <c r="IRH179" s="159"/>
      <c r="IRI179" s="157" t="s">
        <v>116</v>
      </c>
      <c r="IRJ179" s="158"/>
      <c r="IRK179" s="158"/>
      <c r="IRL179" s="158"/>
      <c r="IRM179" s="158"/>
      <c r="IRN179" s="158"/>
      <c r="IRO179" s="158"/>
      <c r="IRP179" s="159"/>
      <c r="IRQ179" s="157" t="s">
        <v>116</v>
      </c>
      <c r="IRR179" s="158"/>
      <c r="IRS179" s="158"/>
      <c r="IRT179" s="158"/>
      <c r="IRU179" s="158"/>
      <c r="IRV179" s="158"/>
      <c r="IRW179" s="158"/>
      <c r="IRX179" s="159"/>
      <c r="IRY179" s="157" t="s">
        <v>116</v>
      </c>
      <c r="IRZ179" s="158"/>
      <c r="ISA179" s="158"/>
      <c r="ISB179" s="158"/>
      <c r="ISC179" s="158"/>
      <c r="ISD179" s="158"/>
      <c r="ISE179" s="158"/>
      <c r="ISF179" s="159"/>
      <c r="ISG179" s="157" t="s">
        <v>116</v>
      </c>
      <c r="ISH179" s="158"/>
      <c r="ISI179" s="158"/>
      <c r="ISJ179" s="158"/>
      <c r="ISK179" s="158"/>
      <c r="ISL179" s="158"/>
      <c r="ISM179" s="158"/>
      <c r="ISN179" s="159"/>
      <c r="ISO179" s="157" t="s">
        <v>116</v>
      </c>
      <c r="ISP179" s="158"/>
      <c r="ISQ179" s="158"/>
      <c r="ISR179" s="158"/>
      <c r="ISS179" s="158"/>
      <c r="IST179" s="158"/>
      <c r="ISU179" s="158"/>
      <c r="ISV179" s="159"/>
      <c r="ISW179" s="157" t="s">
        <v>116</v>
      </c>
      <c r="ISX179" s="158"/>
      <c r="ISY179" s="158"/>
      <c r="ISZ179" s="158"/>
      <c r="ITA179" s="158"/>
      <c r="ITB179" s="158"/>
      <c r="ITC179" s="158"/>
      <c r="ITD179" s="159"/>
      <c r="ITE179" s="157" t="s">
        <v>116</v>
      </c>
      <c r="ITF179" s="158"/>
      <c r="ITG179" s="158"/>
      <c r="ITH179" s="158"/>
      <c r="ITI179" s="158"/>
      <c r="ITJ179" s="158"/>
      <c r="ITK179" s="158"/>
      <c r="ITL179" s="159"/>
      <c r="ITM179" s="157" t="s">
        <v>116</v>
      </c>
      <c r="ITN179" s="158"/>
      <c r="ITO179" s="158"/>
      <c r="ITP179" s="158"/>
      <c r="ITQ179" s="158"/>
      <c r="ITR179" s="158"/>
      <c r="ITS179" s="158"/>
      <c r="ITT179" s="159"/>
      <c r="ITU179" s="157" t="s">
        <v>116</v>
      </c>
      <c r="ITV179" s="158"/>
      <c r="ITW179" s="158"/>
      <c r="ITX179" s="158"/>
      <c r="ITY179" s="158"/>
      <c r="ITZ179" s="158"/>
      <c r="IUA179" s="158"/>
      <c r="IUB179" s="159"/>
      <c r="IUC179" s="157" t="s">
        <v>116</v>
      </c>
      <c r="IUD179" s="158"/>
      <c r="IUE179" s="158"/>
      <c r="IUF179" s="158"/>
      <c r="IUG179" s="158"/>
      <c r="IUH179" s="158"/>
      <c r="IUI179" s="158"/>
      <c r="IUJ179" s="159"/>
      <c r="IUK179" s="157" t="s">
        <v>116</v>
      </c>
      <c r="IUL179" s="158"/>
      <c r="IUM179" s="158"/>
      <c r="IUN179" s="158"/>
      <c r="IUO179" s="158"/>
      <c r="IUP179" s="158"/>
      <c r="IUQ179" s="158"/>
      <c r="IUR179" s="159"/>
      <c r="IUS179" s="157" t="s">
        <v>116</v>
      </c>
      <c r="IUT179" s="158"/>
      <c r="IUU179" s="158"/>
      <c r="IUV179" s="158"/>
      <c r="IUW179" s="158"/>
      <c r="IUX179" s="158"/>
      <c r="IUY179" s="158"/>
      <c r="IUZ179" s="159"/>
      <c r="IVA179" s="157" t="s">
        <v>116</v>
      </c>
      <c r="IVB179" s="158"/>
      <c r="IVC179" s="158"/>
      <c r="IVD179" s="158"/>
      <c r="IVE179" s="158"/>
      <c r="IVF179" s="158"/>
      <c r="IVG179" s="158"/>
      <c r="IVH179" s="159"/>
      <c r="IVI179" s="157" t="s">
        <v>116</v>
      </c>
      <c r="IVJ179" s="158"/>
      <c r="IVK179" s="158"/>
      <c r="IVL179" s="158"/>
      <c r="IVM179" s="158"/>
      <c r="IVN179" s="158"/>
      <c r="IVO179" s="158"/>
      <c r="IVP179" s="159"/>
      <c r="IVQ179" s="157" t="s">
        <v>116</v>
      </c>
      <c r="IVR179" s="158"/>
      <c r="IVS179" s="158"/>
      <c r="IVT179" s="158"/>
      <c r="IVU179" s="158"/>
      <c r="IVV179" s="158"/>
      <c r="IVW179" s="158"/>
      <c r="IVX179" s="159"/>
      <c r="IVY179" s="157" t="s">
        <v>116</v>
      </c>
      <c r="IVZ179" s="158"/>
      <c r="IWA179" s="158"/>
      <c r="IWB179" s="158"/>
      <c r="IWC179" s="158"/>
      <c r="IWD179" s="158"/>
      <c r="IWE179" s="158"/>
      <c r="IWF179" s="159"/>
      <c r="IWG179" s="157" t="s">
        <v>116</v>
      </c>
      <c r="IWH179" s="158"/>
      <c r="IWI179" s="158"/>
      <c r="IWJ179" s="158"/>
      <c r="IWK179" s="158"/>
      <c r="IWL179" s="158"/>
      <c r="IWM179" s="158"/>
      <c r="IWN179" s="159"/>
      <c r="IWO179" s="157" t="s">
        <v>116</v>
      </c>
      <c r="IWP179" s="158"/>
      <c r="IWQ179" s="158"/>
      <c r="IWR179" s="158"/>
      <c r="IWS179" s="158"/>
      <c r="IWT179" s="158"/>
      <c r="IWU179" s="158"/>
      <c r="IWV179" s="159"/>
      <c r="IWW179" s="157" t="s">
        <v>116</v>
      </c>
      <c r="IWX179" s="158"/>
      <c r="IWY179" s="158"/>
      <c r="IWZ179" s="158"/>
      <c r="IXA179" s="158"/>
      <c r="IXB179" s="158"/>
      <c r="IXC179" s="158"/>
      <c r="IXD179" s="159"/>
      <c r="IXE179" s="157" t="s">
        <v>116</v>
      </c>
      <c r="IXF179" s="158"/>
      <c r="IXG179" s="158"/>
      <c r="IXH179" s="158"/>
      <c r="IXI179" s="158"/>
      <c r="IXJ179" s="158"/>
      <c r="IXK179" s="158"/>
      <c r="IXL179" s="159"/>
      <c r="IXM179" s="157" t="s">
        <v>116</v>
      </c>
      <c r="IXN179" s="158"/>
      <c r="IXO179" s="158"/>
      <c r="IXP179" s="158"/>
      <c r="IXQ179" s="158"/>
      <c r="IXR179" s="158"/>
      <c r="IXS179" s="158"/>
      <c r="IXT179" s="159"/>
      <c r="IXU179" s="157" t="s">
        <v>116</v>
      </c>
      <c r="IXV179" s="158"/>
      <c r="IXW179" s="158"/>
      <c r="IXX179" s="158"/>
      <c r="IXY179" s="158"/>
      <c r="IXZ179" s="158"/>
      <c r="IYA179" s="158"/>
      <c r="IYB179" s="159"/>
      <c r="IYC179" s="157" t="s">
        <v>116</v>
      </c>
      <c r="IYD179" s="158"/>
      <c r="IYE179" s="158"/>
      <c r="IYF179" s="158"/>
      <c r="IYG179" s="158"/>
      <c r="IYH179" s="158"/>
      <c r="IYI179" s="158"/>
      <c r="IYJ179" s="159"/>
      <c r="IYK179" s="157" t="s">
        <v>116</v>
      </c>
      <c r="IYL179" s="158"/>
      <c r="IYM179" s="158"/>
      <c r="IYN179" s="158"/>
      <c r="IYO179" s="158"/>
      <c r="IYP179" s="158"/>
      <c r="IYQ179" s="158"/>
      <c r="IYR179" s="159"/>
      <c r="IYS179" s="157" t="s">
        <v>116</v>
      </c>
      <c r="IYT179" s="158"/>
      <c r="IYU179" s="158"/>
      <c r="IYV179" s="158"/>
      <c r="IYW179" s="158"/>
      <c r="IYX179" s="158"/>
      <c r="IYY179" s="158"/>
      <c r="IYZ179" s="159"/>
      <c r="IZA179" s="157" t="s">
        <v>116</v>
      </c>
      <c r="IZB179" s="158"/>
      <c r="IZC179" s="158"/>
      <c r="IZD179" s="158"/>
      <c r="IZE179" s="158"/>
      <c r="IZF179" s="158"/>
      <c r="IZG179" s="158"/>
      <c r="IZH179" s="159"/>
      <c r="IZI179" s="157" t="s">
        <v>116</v>
      </c>
      <c r="IZJ179" s="158"/>
      <c r="IZK179" s="158"/>
      <c r="IZL179" s="158"/>
      <c r="IZM179" s="158"/>
      <c r="IZN179" s="158"/>
      <c r="IZO179" s="158"/>
      <c r="IZP179" s="159"/>
      <c r="IZQ179" s="157" t="s">
        <v>116</v>
      </c>
      <c r="IZR179" s="158"/>
      <c r="IZS179" s="158"/>
      <c r="IZT179" s="158"/>
      <c r="IZU179" s="158"/>
      <c r="IZV179" s="158"/>
      <c r="IZW179" s="158"/>
      <c r="IZX179" s="159"/>
      <c r="IZY179" s="157" t="s">
        <v>116</v>
      </c>
      <c r="IZZ179" s="158"/>
      <c r="JAA179" s="158"/>
      <c r="JAB179" s="158"/>
      <c r="JAC179" s="158"/>
      <c r="JAD179" s="158"/>
      <c r="JAE179" s="158"/>
      <c r="JAF179" s="159"/>
      <c r="JAG179" s="157" t="s">
        <v>116</v>
      </c>
      <c r="JAH179" s="158"/>
      <c r="JAI179" s="158"/>
      <c r="JAJ179" s="158"/>
      <c r="JAK179" s="158"/>
      <c r="JAL179" s="158"/>
      <c r="JAM179" s="158"/>
      <c r="JAN179" s="159"/>
      <c r="JAO179" s="157" t="s">
        <v>116</v>
      </c>
      <c r="JAP179" s="158"/>
      <c r="JAQ179" s="158"/>
      <c r="JAR179" s="158"/>
      <c r="JAS179" s="158"/>
      <c r="JAT179" s="158"/>
      <c r="JAU179" s="158"/>
      <c r="JAV179" s="159"/>
      <c r="JAW179" s="157" t="s">
        <v>116</v>
      </c>
      <c r="JAX179" s="158"/>
      <c r="JAY179" s="158"/>
      <c r="JAZ179" s="158"/>
      <c r="JBA179" s="158"/>
      <c r="JBB179" s="158"/>
      <c r="JBC179" s="158"/>
      <c r="JBD179" s="159"/>
      <c r="JBE179" s="157" t="s">
        <v>116</v>
      </c>
      <c r="JBF179" s="158"/>
      <c r="JBG179" s="158"/>
      <c r="JBH179" s="158"/>
      <c r="JBI179" s="158"/>
      <c r="JBJ179" s="158"/>
      <c r="JBK179" s="158"/>
      <c r="JBL179" s="159"/>
      <c r="JBM179" s="157" t="s">
        <v>116</v>
      </c>
      <c r="JBN179" s="158"/>
      <c r="JBO179" s="158"/>
      <c r="JBP179" s="158"/>
      <c r="JBQ179" s="158"/>
      <c r="JBR179" s="158"/>
      <c r="JBS179" s="158"/>
      <c r="JBT179" s="159"/>
      <c r="JBU179" s="157" t="s">
        <v>116</v>
      </c>
      <c r="JBV179" s="158"/>
      <c r="JBW179" s="158"/>
      <c r="JBX179" s="158"/>
      <c r="JBY179" s="158"/>
      <c r="JBZ179" s="158"/>
      <c r="JCA179" s="158"/>
      <c r="JCB179" s="159"/>
      <c r="JCC179" s="157" t="s">
        <v>116</v>
      </c>
      <c r="JCD179" s="158"/>
      <c r="JCE179" s="158"/>
      <c r="JCF179" s="158"/>
      <c r="JCG179" s="158"/>
      <c r="JCH179" s="158"/>
      <c r="JCI179" s="158"/>
      <c r="JCJ179" s="159"/>
      <c r="JCK179" s="157" t="s">
        <v>116</v>
      </c>
      <c r="JCL179" s="158"/>
      <c r="JCM179" s="158"/>
      <c r="JCN179" s="158"/>
      <c r="JCO179" s="158"/>
      <c r="JCP179" s="158"/>
      <c r="JCQ179" s="158"/>
      <c r="JCR179" s="159"/>
      <c r="JCS179" s="157" t="s">
        <v>116</v>
      </c>
      <c r="JCT179" s="158"/>
      <c r="JCU179" s="158"/>
      <c r="JCV179" s="158"/>
      <c r="JCW179" s="158"/>
      <c r="JCX179" s="158"/>
      <c r="JCY179" s="158"/>
      <c r="JCZ179" s="159"/>
      <c r="JDA179" s="157" t="s">
        <v>116</v>
      </c>
      <c r="JDB179" s="158"/>
      <c r="JDC179" s="158"/>
      <c r="JDD179" s="158"/>
      <c r="JDE179" s="158"/>
      <c r="JDF179" s="158"/>
      <c r="JDG179" s="158"/>
      <c r="JDH179" s="159"/>
      <c r="JDI179" s="157" t="s">
        <v>116</v>
      </c>
      <c r="JDJ179" s="158"/>
      <c r="JDK179" s="158"/>
      <c r="JDL179" s="158"/>
      <c r="JDM179" s="158"/>
      <c r="JDN179" s="158"/>
      <c r="JDO179" s="158"/>
      <c r="JDP179" s="159"/>
      <c r="JDQ179" s="157" t="s">
        <v>116</v>
      </c>
      <c r="JDR179" s="158"/>
      <c r="JDS179" s="158"/>
      <c r="JDT179" s="158"/>
      <c r="JDU179" s="158"/>
      <c r="JDV179" s="158"/>
      <c r="JDW179" s="158"/>
      <c r="JDX179" s="159"/>
      <c r="JDY179" s="157" t="s">
        <v>116</v>
      </c>
      <c r="JDZ179" s="158"/>
      <c r="JEA179" s="158"/>
      <c r="JEB179" s="158"/>
      <c r="JEC179" s="158"/>
      <c r="JED179" s="158"/>
      <c r="JEE179" s="158"/>
      <c r="JEF179" s="159"/>
      <c r="JEG179" s="157" t="s">
        <v>116</v>
      </c>
      <c r="JEH179" s="158"/>
      <c r="JEI179" s="158"/>
      <c r="JEJ179" s="158"/>
      <c r="JEK179" s="158"/>
      <c r="JEL179" s="158"/>
      <c r="JEM179" s="158"/>
      <c r="JEN179" s="159"/>
      <c r="JEO179" s="157" t="s">
        <v>116</v>
      </c>
      <c r="JEP179" s="158"/>
      <c r="JEQ179" s="158"/>
      <c r="JER179" s="158"/>
      <c r="JES179" s="158"/>
      <c r="JET179" s="158"/>
      <c r="JEU179" s="158"/>
      <c r="JEV179" s="159"/>
      <c r="JEW179" s="157" t="s">
        <v>116</v>
      </c>
      <c r="JEX179" s="158"/>
      <c r="JEY179" s="158"/>
      <c r="JEZ179" s="158"/>
      <c r="JFA179" s="158"/>
      <c r="JFB179" s="158"/>
      <c r="JFC179" s="158"/>
      <c r="JFD179" s="159"/>
      <c r="JFE179" s="157" t="s">
        <v>116</v>
      </c>
      <c r="JFF179" s="158"/>
      <c r="JFG179" s="158"/>
      <c r="JFH179" s="158"/>
      <c r="JFI179" s="158"/>
      <c r="JFJ179" s="158"/>
      <c r="JFK179" s="158"/>
      <c r="JFL179" s="159"/>
      <c r="JFM179" s="157" t="s">
        <v>116</v>
      </c>
      <c r="JFN179" s="158"/>
      <c r="JFO179" s="158"/>
      <c r="JFP179" s="158"/>
      <c r="JFQ179" s="158"/>
      <c r="JFR179" s="158"/>
      <c r="JFS179" s="158"/>
      <c r="JFT179" s="159"/>
      <c r="JFU179" s="157" t="s">
        <v>116</v>
      </c>
      <c r="JFV179" s="158"/>
      <c r="JFW179" s="158"/>
      <c r="JFX179" s="158"/>
      <c r="JFY179" s="158"/>
      <c r="JFZ179" s="158"/>
      <c r="JGA179" s="158"/>
      <c r="JGB179" s="159"/>
      <c r="JGC179" s="157" t="s">
        <v>116</v>
      </c>
      <c r="JGD179" s="158"/>
      <c r="JGE179" s="158"/>
      <c r="JGF179" s="158"/>
      <c r="JGG179" s="158"/>
      <c r="JGH179" s="158"/>
      <c r="JGI179" s="158"/>
      <c r="JGJ179" s="159"/>
      <c r="JGK179" s="157" t="s">
        <v>116</v>
      </c>
      <c r="JGL179" s="158"/>
      <c r="JGM179" s="158"/>
      <c r="JGN179" s="158"/>
      <c r="JGO179" s="158"/>
      <c r="JGP179" s="158"/>
      <c r="JGQ179" s="158"/>
      <c r="JGR179" s="159"/>
      <c r="JGS179" s="157" t="s">
        <v>116</v>
      </c>
      <c r="JGT179" s="158"/>
      <c r="JGU179" s="158"/>
      <c r="JGV179" s="158"/>
      <c r="JGW179" s="158"/>
      <c r="JGX179" s="158"/>
      <c r="JGY179" s="158"/>
      <c r="JGZ179" s="159"/>
      <c r="JHA179" s="157" t="s">
        <v>116</v>
      </c>
      <c r="JHB179" s="158"/>
      <c r="JHC179" s="158"/>
      <c r="JHD179" s="158"/>
      <c r="JHE179" s="158"/>
      <c r="JHF179" s="158"/>
      <c r="JHG179" s="158"/>
      <c r="JHH179" s="159"/>
      <c r="JHI179" s="157" t="s">
        <v>116</v>
      </c>
      <c r="JHJ179" s="158"/>
      <c r="JHK179" s="158"/>
      <c r="JHL179" s="158"/>
      <c r="JHM179" s="158"/>
      <c r="JHN179" s="158"/>
      <c r="JHO179" s="158"/>
      <c r="JHP179" s="159"/>
      <c r="JHQ179" s="157" t="s">
        <v>116</v>
      </c>
      <c r="JHR179" s="158"/>
      <c r="JHS179" s="158"/>
      <c r="JHT179" s="158"/>
      <c r="JHU179" s="158"/>
      <c r="JHV179" s="158"/>
      <c r="JHW179" s="158"/>
      <c r="JHX179" s="159"/>
      <c r="JHY179" s="157" t="s">
        <v>116</v>
      </c>
      <c r="JHZ179" s="158"/>
      <c r="JIA179" s="158"/>
      <c r="JIB179" s="158"/>
      <c r="JIC179" s="158"/>
      <c r="JID179" s="158"/>
      <c r="JIE179" s="158"/>
      <c r="JIF179" s="159"/>
      <c r="JIG179" s="157" t="s">
        <v>116</v>
      </c>
      <c r="JIH179" s="158"/>
      <c r="JII179" s="158"/>
      <c r="JIJ179" s="158"/>
      <c r="JIK179" s="158"/>
      <c r="JIL179" s="158"/>
      <c r="JIM179" s="158"/>
      <c r="JIN179" s="159"/>
      <c r="JIO179" s="157" t="s">
        <v>116</v>
      </c>
      <c r="JIP179" s="158"/>
      <c r="JIQ179" s="158"/>
      <c r="JIR179" s="158"/>
      <c r="JIS179" s="158"/>
      <c r="JIT179" s="158"/>
      <c r="JIU179" s="158"/>
      <c r="JIV179" s="159"/>
      <c r="JIW179" s="157" t="s">
        <v>116</v>
      </c>
      <c r="JIX179" s="158"/>
      <c r="JIY179" s="158"/>
      <c r="JIZ179" s="158"/>
      <c r="JJA179" s="158"/>
      <c r="JJB179" s="158"/>
      <c r="JJC179" s="158"/>
      <c r="JJD179" s="159"/>
      <c r="JJE179" s="157" t="s">
        <v>116</v>
      </c>
      <c r="JJF179" s="158"/>
      <c r="JJG179" s="158"/>
      <c r="JJH179" s="158"/>
      <c r="JJI179" s="158"/>
      <c r="JJJ179" s="158"/>
      <c r="JJK179" s="158"/>
      <c r="JJL179" s="159"/>
      <c r="JJM179" s="157" t="s">
        <v>116</v>
      </c>
      <c r="JJN179" s="158"/>
      <c r="JJO179" s="158"/>
      <c r="JJP179" s="158"/>
      <c r="JJQ179" s="158"/>
      <c r="JJR179" s="158"/>
      <c r="JJS179" s="158"/>
      <c r="JJT179" s="159"/>
      <c r="JJU179" s="157" t="s">
        <v>116</v>
      </c>
      <c r="JJV179" s="158"/>
      <c r="JJW179" s="158"/>
      <c r="JJX179" s="158"/>
      <c r="JJY179" s="158"/>
      <c r="JJZ179" s="158"/>
      <c r="JKA179" s="158"/>
      <c r="JKB179" s="159"/>
      <c r="JKC179" s="157" t="s">
        <v>116</v>
      </c>
      <c r="JKD179" s="158"/>
      <c r="JKE179" s="158"/>
      <c r="JKF179" s="158"/>
      <c r="JKG179" s="158"/>
      <c r="JKH179" s="158"/>
      <c r="JKI179" s="158"/>
      <c r="JKJ179" s="159"/>
      <c r="JKK179" s="157" t="s">
        <v>116</v>
      </c>
      <c r="JKL179" s="158"/>
      <c r="JKM179" s="158"/>
      <c r="JKN179" s="158"/>
      <c r="JKO179" s="158"/>
      <c r="JKP179" s="158"/>
      <c r="JKQ179" s="158"/>
      <c r="JKR179" s="159"/>
      <c r="JKS179" s="157" t="s">
        <v>116</v>
      </c>
      <c r="JKT179" s="158"/>
      <c r="JKU179" s="158"/>
      <c r="JKV179" s="158"/>
      <c r="JKW179" s="158"/>
      <c r="JKX179" s="158"/>
      <c r="JKY179" s="158"/>
      <c r="JKZ179" s="159"/>
      <c r="JLA179" s="157" t="s">
        <v>116</v>
      </c>
      <c r="JLB179" s="158"/>
      <c r="JLC179" s="158"/>
      <c r="JLD179" s="158"/>
      <c r="JLE179" s="158"/>
      <c r="JLF179" s="158"/>
      <c r="JLG179" s="158"/>
      <c r="JLH179" s="159"/>
      <c r="JLI179" s="157" t="s">
        <v>116</v>
      </c>
      <c r="JLJ179" s="158"/>
      <c r="JLK179" s="158"/>
      <c r="JLL179" s="158"/>
      <c r="JLM179" s="158"/>
      <c r="JLN179" s="158"/>
      <c r="JLO179" s="158"/>
      <c r="JLP179" s="159"/>
      <c r="JLQ179" s="157" t="s">
        <v>116</v>
      </c>
      <c r="JLR179" s="158"/>
      <c r="JLS179" s="158"/>
      <c r="JLT179" s="158"/>
      <c r="JLU179" s="158"/>
      <c r="JLV179" s="158"/>
      <c r="JLW179" s="158"/>
      <c r="JLX179" s="159"/>
      <c r="JLY179" s="157" t="s">
        <v>116</v>
      </c>
      <c r="JLZ179" s="158"/>
      <c r="JMA179" s="158"/>
      <c r="JMB179" s="158"/>
      <c r="JMC179" s="158"/>
      <c r="JMD179" s="158"/>
      <c r="JME179" s="158"/>
      <c r="JMF179" s="159"/>
      <c r="JMG179" s="157" t="s">
        <v>116</v>
      </c>
      <c r="JMH179" s="158"/>
      <c r="JMI179" s="158"/>
      <c r="JMJ179" s="158"/>
      <c r="JMK179" s="158"/>
      <c r="JML179" s="158"/>
      <c r="JMM179" s="158"/>
      <c r="JMN179" s="159"/>
      <c r="JMO179" s="157" t="s">
        <v>116</v>
      </c>
      <c r="JMP179" s="158"/>
      <c r="JMQ179" s="158"/>
      <c r="JMR179" s="158"/>
      <c r="JMS179" s="158"/>
      <c r="JMT179" s="158"/>
      <c r="JMU179" s="158"/>
      <c r="JMV179" s="159"/>
      <c r="JMW179" s="157" t="s">
        <v>116</v>
      </c>
      <c r="JMX179" s="158"/>
      <c r="JMY179" s="158"/>
      <c r="JMZ179" s="158"/>
      <c r="JNA179" s="158"/>
      <c r="JNB179" s="158"/>
      <c r="JNC179" s="158"/>
      <c r="JND179" s="159"/>
      <c r="JNE179" s="157" t="s">
        <v>116</v>
      </c>
      <c r="JNF179" s="158"/>
      <c r="JNG179" s="158"/>
      <c r="JNH179" s="158"/>
      <c r="JNI179" s="158"/>
      <c r="JNJ179" s="158"/>
      <c r="JNK179" s="158"/>
      <c r="JNL179" s="159"/>
      <c r="JNM179" s="157" t="s">
        <v>116</v>
      </c>
      <c r="JNN179" s="158"/>
      <c r="JNO179" s="158"/>
      <c r="JNP179" s="158"/>
      <c r="JNQ179" s="158"/>
      <c r="JNR179" s="158"/>
      <c r="JNS179" s="158"/>
      <c r="JNT179" s="159"/>
      <c r="JNU179" s="157" t="s">
        <v>116</v>
      </c>
      <c r="JNV179" s="158"/>
      <c r="JNW179" s="158"/>
      <c r="JNX179" s="158"/>
      <c r="JNY179" s="158"/>
      <c r="JNZ179" s="158"/>
      <c r="JOA179" s="158"/>
      <c r="JOB179" s="159"/>
      <c r="JOC179" s="157" t="s">
        <v>116</v>
      </c>
      <c r="JOD179" s="158"/>
      <c r="JOE179" s="158"/>
      <c r="JOF179" s="158"/>
      <c r="JOG179" s="158"/>
      <c r="JOH179" s="158"/>
      <c r="JOI179" s="158"/>
      <c r="JOJ179" s="159"/>
      <c r="JOK179" s="157" t="s">
        <v>116</v>
      </c>
      <c r="JOL179" s="158"/>
      <c r="JOM179" s="158"/>
      <c r="JON179" s="158"/>
      <c r="JOO179" s="158"/>
      <c r="JOP179" s="158"/>
      <c r="JOQ179" s="158"/>
      <c r="JOR179" s="159"/>
      <c r="JOS179" s="157" t="s">
        <v>116</v>
      </c>
      <c r="JOT179" s="158"/>
      <c r="JOU179" s="158"/>
      <c r="JOV179" s="158"/>
      <c r="JOW179" s="158"/>
      <c r="JOX179" s="158"/>
      <c r="JOY179" s="158"/>
      <c r="JOZ179" s="159"/>
      <c r="JPA179" s="157" t="s">
        <v>116</v>
      </c>
      <c r="JPB179" s="158"/>
      <c r="JPC179" s="158"/>
      <c r="JPD179" s="158"/>
      <c r="JPE179" s="158"/>
      <c r="JPF179" s="158"/>
      <c r="JPG179" s="158"/>
      <c r="JPH179" s="159"/>
      <c r="JPI179" s="157" t="s">
        <v>116</v>
      </c>
      <c r="JPJ179" s="158"/>
      <c r="JPK179" s="158"/>
      <c r="JPL179" s="158"/>
      <c r="JPM179" s="158"/>
      <c r="JPN179" s="158"/>
      <c r="JPO179" s="158"/>
      <c r="JPP179" s="159"/>
      <c r="JPQ179" s="157" t="s">
        <v>116</v>
      </c>
      <c r="JPR179" s="158"/>
      <c r="JPS179" s="158"/>
      <c r="JPT179" s="158"/>
      <c r="JPU179" s="158"/>
      <c r="JPV179" s="158"/>
      <c r="JPW179" s="158"/>
      <c r="JPX179" s="159"/>
      <c r="JPY179" s="157" t="s">
        <v>116</v>
      </c>
      <c r="JPZ179" s="158"/>
      <c r="JQA179" s="158"/>
      <c r="JQB179" s="158"/>
      <c r="JQC179" s="158"/>
      <c r="JQD179" s="158"/>
      <c r="JQE179" s="158"/>
      <c r="JQF179" s="159"/>
      <c r="JQG179" s="157" t="s">
        <v>116</v>
      </c>
      <c r="JQH179" s="158"/>
      <c r="JQI179" s="158"/>
      <c r="JQJ179" s="158"/>
      <c r="JQK179" s="158"/>
      <c r="JQL179" s="158"/>
      <c r="JQM179" s="158"/>
      <c r="JQN179" s="159"/>
      <c r="JQO179" s="157" t="s">
        <v>116</v>
      </c>
      <c r="JQP179" s="158"/>
      <c r="JQQ179" s="158"/>
      <c r="JQR179" s="158"/>
      <c r="JQS179" s="158"/>
      <c r="JQT179" s="158"/>
      <c r="JQU179" s="158"/>
      <c r="JQV179" s="159"/>
      <c r="JQW179" s="157" t="s">
        <v>116</v>
      </c>
      <c r="JQX179" s="158"/>
      <c r="JQY179" s="158"/>
      <c r="JQZ179" s="158"/>
      <c r="JRA179" s="158"/>
      <c r="JRB179" s="158"/>
      <c r="JRC179" s="158"/>
      <c r="JRD179" s="159"/>
      <c r="JRE179" s="157" t="s">
        <v>116</v>
      </c>
      <c r="JRF179" s="158"/>
      <c r="JRG179" s="158"/>
      <c r="JRH179" s="158"/>
      <c r="JRI179" s="158"/>
      <c r="JRJ179" s="158"/>
      <c r="JRK179" s="158"/>
      <c r="JRL179" s="159"/>
      <c r="JRM179" s="157" t="s">
        <v>116</v>
      </c>
      <c r="JRN179" s="158"/>
      <c r="JRO179" s="158"/>
      <c r="JRP179" s="158"/>
      <c r="JRQ179" s="158"/>
      <c r="JRR179" s="158"/>
      <c r="JRS179" s="158"/>
      <c r="JRT179" s="159"/>
      <c r="JRU179" s="157" t="s">
        <v>116</v>
      </c>
      <c r="JRV179" s="158"/>
      <c r="JRW179" s="158"/>
      <c r="JRX179" s="158"/>
      <c r="JRY179" s="158"/>
      <c r="JRZ179" s="158"/>
      <c r="JSA179" s="158"/>
      <c r="JSB179" s="159"/>
      <c r="JSC179" s="157" t="s">
        <v>116</v>
      </c>
      <c r="JSD179" s="158"/>
      <c r="JSE179" s="158"/>
      <c r="JSF179" s="158"/>
      <c r="JSG179" s="158"/>
      <c r="JSH179" s="158"/>
      <c r="JSI179" s="158"/>
      <c r="JSJ179" s="159"/>
      <c r="JSK179" s="157" t="s">
        <v>116</v>
      </c>
      <c r="JSL179" s="158"/>
      <c r="JSM179" s="158"/>
      <c r="JSN179" s="158"/>
      <c r="JSO179" s="158"/>
      <c r="JSP179" s="158"/>
      <c r="JSQ179" s="158"/>
      <c r="JSR179" s="159"/>
      <c r="JSS179" s="157" t="s">
        <v>116</v>
      </c>
      <c r="JST179" s="158"/>
      <c r="JSU179" s="158"/>
      <c r="JSV179" s="158"/>
      <c r="JSW179" s="158"/>
      <c r="JSX179" s="158"/>
      <c r="JSY179" s="158"/>
      <c r="JSZ179" s="159"/>
      <c r="JTA179" s="157" t="s">
        <v>116</v>
      </c>
      <c r="JTB179" s="158"/>
      <c r="JTC179" s="158"/>
      <c r="JTD179" s="158"/>
      <c r="JTE179" s="158"/>
      <c r="JTF179" s="158"/>
      <c r="JTG179" s="158"/>
      <c r="JTH179" s="159"/>
      <c r="JTI179" s="157" t="s">
        <v>116</v>
      </c>
      <c r="JTJ179" s="158"/>
      <c r="JTK179" s="158"/>
      <c r="JTL179" s="158"/>
      <c r="JTM179" s="158"/>
      <c r="JTN179" s="158"/>
      <c r="JTO179" s="158"/>
      <c r="JTP179" s="159"/>
      <c r="JTQ179" s="157" t="s">
        <v>116</v>
      </c>
      <c r="JTR179" s="158"/>
      <c r="JTS179" s="158"/>
      <c r="JTT179" s="158"/>
      <c r="JTU179" s="158"/>
      <c r="JTV179" s="158"/>
      <c r="JTW179" s="158"/>
      <c r="JTX179" s="159"/>
      <c r="JTY179" s="157" t="s">
        <v>116</v>
      </c>
      <c r="JTZ179" s="158"/>
      <c r="JUA179" s="158"/>
      <c r="JUB179" s="158"/>
      <c r="JUC179" s="158"/>
      <c r="JUD179" s="158"/>
      <c r="JUE179" s="158"/>
      <c r="JUF179" s="159"/>
      <c r="JUG179" s="157" t="s">
        <v>116</v>
      </c>
      <c r="JUH179" s="158"/>
      <c r="JUI179" s="158"/>
      <c r="JUJ179" s="158"/>
      <c r="JUK179" s="158"/>
      <c r="JUL179" s="158"/>
      <c r="JUM179" s="158"/>
      <c r="JUN179" s="159"/>
      <c r="JUO179" s="157" t="s">
        <v>116</v>
      </c>
      <c r="JUP179" s="158"/>
      <c r="JUQ179" s="158"/>
      <c r="JUR179" s="158"/>
      <c r="JUS179" s="158"/>
      <c r="JUT179" s="158"/>
      <c r="JUU179" s="158"/>
      <c r="JUV179" s="159"/>
      <c r="JUW179" s="157" t="s">
        <v>116</v>
      </c>
      <c r="JUX179" s="158"/>
      <c r="JUY179" s="158"/>
      <c r="JUZ179" s="158"/>
      <c r="JVA179" s="158"/>
      <c r="JVB179" s="158"/>
      <c r="JVC179" s="158"/>
      <c r="JVD179" s="159"/>
      <c r="JVE179" s="157" t="s">
        <v>116</v>
      </c>
      <c r="JVF179" s="158"/>
      <c r="JVG179" s="158"/>
      <c r="JVH179" s="158"/>
      <c r="JVI179" s="158"/>
      <c r="JVJ179" s="158"/>
      <c r="JVK179" s="158"/>
      <c r="JVL179" s="159"/>
      <c r="JVM179" s="157" t="s">
        <v>116</v>
      </c>
      <c r="JVN179" s="158"/>
      <c r="JVO179" s="158"/>
      <c r="JVP179" s="158"/>
      <c r="JVQ179" s="158"/>
      <c r="JVR179" s="158"/>
      <c r="JVS179" s="158"/>
      <c r="JVT179" s="159"/>
      <c r="JVU179" s="157" t="s">
        <v>116</v>
      </c>
      <c r="JVV179" s="158"/>
      <c r="JVW179" s="158"/>
      <c r="JVX179" s="158"/>
      <c r="JVY179" s="158"/>
      <c r="JVZ179" s="158"/>
      <c r="JWA179" s="158"/>
      <c r="JWB179" s="159"/>
      <c r="JWC179" s="157" t="s">
        <v>116</v>
      </c>
      <c r="JWD179" s="158"/>
      <c r="JWE179" s="158"/>
      <c r="JWF179" s="158"/>
      <c r="JWG179" s="158"/>
      <c r="JWH179" s="158"/>
      <c r="JWI179" s="158"/>
      <c r="JWJ179" s="159"/>
      <c r="JWK179" s="157" t="s">
        <v>116</v>
      </c>
      <c r="JWL179" s="158"/>
      <c r="JWM179" s="158"/>
      <c r="JWN179" s="158"/>
      <c r="JWO179" s="158"/>
      <c r="JWP179" s="158"/>
      <c r="JWQ179" s="158"/>
      <c r="JWR179" s="159"/>
      <c r="JWS179" s="157" t="s">
        <v>116</v>
      </c>
      <c r="JWT179" s="158"/>
      <c r="JWU179" s="158"/>
      <c r="JWV179" s="158"/>
      <c r="JWW179" s="158"/>
      <c r="JWX179" s="158"/>
      <c r="JWY179" s="158"/>
      <c r="JWZ179" s="159"/>
      <c r="JXA179" s="157" t="s">
        <v>116</v>
      </c>
      <c r="JXB179" s="158"/>
      <c r="JXC179" s="158"/>
      <c r="JXD179" s="158"/>
      <c r="JXE179" s="158"/>
      <c r="JXF179" s="158"/>
      <c r="JXG179" s="158"/>
      <c r="JXH179" s="159"/>
      <c r="JXI179" s="157" t="s">
        <v>116</v>
      </c>
      <c r="JXJ179" s="158"/>
      <c r="JXK179" s="158"/>
      <c r="JXL179" s="158"/>
      <c r="JXM179" s="158"/>
      <c r="JXN179" s="158"/>
      <c r="JXO179" s="158"/>
      <c r="JXP179" s="159"/>
      <c r="JXQ179" s="157" t="s">
        <v>116</v>
      </c>
      <c r="JXR179" s="158"/>
      <c r="JXS179" s="158"/>
      <c r="JXT179" s="158"/>
      <c r="JXU179" s="158"/>
      <c r="JXV179" s="158"/>
      <c r="JXW179" s="158"/>
      <c r="JXX179" s="159"/>
      <c r="JXY179" s="157" t="s">
        <v>116</v>
      </c>
      <c r="JXZ179" s="158"/>
      <c r="JYA179" s="158"/>
      <c r="JYB179" s="158"/>
      <c r="JYC179" s="158"/>
      <c r="JYD179" s="158"/>
      <c r="JYE179" s="158"/>
      <c r="JYF179" s="159"/>
      <c r="JYG179" s="157" t="s">
        <v>116</v>
      </c>
      <c r="JYH179" s="158"/>
      <c r="JYI179" s="158"/>
      <c r="JYJ179" s="158"/>
      <c r="JYK179" s="158"/>
      <c r="JYL179" s="158"/>
      <c r="JYM179" s="158"/>
      <c r="JYN179" s="159"/>
      <c r="JYO179" s="157" t="s">
        <v>116</v>
      </c>
      <c r="JYP179" s="158"/>
      <c r="JYQ179" s="158"/>
      <c r="JYR179" s="158"/>
      <c r="JYS179" s="158"/>
      <c r="JYT179" s="158"/>
      <c r="JYU179" s="158"/>
      <c r="JYV179" s="159"/>
      <c r="JYW179" s="157" t="s">
        <v>116</v>
      </c>
      <c r="JYX179" s="158"/>
      <c r="JYY179" s="158"/>
      <c r="JYZ179" s="158"/>
      <c r="JZA179" s="158"/>
      <c r="JZB179" s="158"/>
      <c r="JZC179" s="158"/>
      <c r="JZD179" s="159"/>
      <c r="JZE179" s="157" t="s">
        <v>116</v>
      </c>
      <c r="JZF179" s="158"/>
      <c r="JZG179" s="158"/>
      <c r="JZH179" s="158"/>
      <c r="JZI179" s="158"/>
      <c r="JZJ179" s="158"/>
      <c r="JZK179" s="158"/>
      <c r="JZL179" s="159"/>
      <c r="JZM179" s="157" t="s">
        <v>116</v>
      </c>
      <c r="JZN179" s="158"/>
      <c r="JZO179" s="158"/>
      <c r="JZP179" s="158"/>
      <c r="JZQ179" s="158"/>
      <c r="JZR179" s="158"/>
      <c r="JZS179" s="158"/>
      <c r="JZT179" s="159"/>
      <c r="JZU179" s="157" t="s">
        <v>116</v>
      </c>
      <c r="JZV179" s="158"/>
      <c r="JZW179" s="158"/>
      <c r="JZX179" s="158"/>
      <c r="JZY179" s="158"/>
      <c r="JZZ179" s="158"/>
      <c r="KAA179" s="158"/>
      <c r="KAB179" s="159"/>
      <c r="KAC179" s="157" t="s">
        <v>116</v>
      </c>
      <c r="KAD179" s="158"/>
      <c r="KAE179" s="158"/>
      <c r="KAF179" s="158"/>
      <c r="KAG179" s="158"/>
      <c r="KAH179" s="158"/>
      <c r="KAI179" s="158"/>
      <c r="KAJ179" s="159"/>
      <c r="KAK179" s="157" t="s">
        <v>116</v>
      </c>
      <c r="KAL179" s="158"/>
      <c r="KAM179" s="158"/>
      <c r="KAN179" s="158"/>
      <c r="KAO179" s="158"/>
      <c r="KAP179" s="158"/>
      <c r="KAQ179" s="158"/>
      <c r="KAR179" s="159"/>
      <c r="KAS179" s="157" t="s">
        <v>116</v>
      </c>
      <c r="KAT179" s="158"/>
      <c r="KAU179" s="158"/>
      <c r="KAV179" s="158"/>
      <c r="KAW179" s="158"/>
      <c r="KAX179" s="158"/>
      <c r="KAY179" s="158"/>
      <c r="KAZ179" s="159"/>
      <c r="KBA179" s="157" t="s">
        <v>116</v>
      </c>
      <c r="KBB179" s="158"/>
      <c r="KBC179" s="158"/>
      <c r="KBD179" s="158"/>
      <c r="KBE179" s="158"/>
      <c r="KBF179" s="158"/>
      <c r="KBG179" s="158"/>
      <c r="KBH179" s="159"/>
      <c r="KBI179" s="157" t="s">
        <v>116</v>
      </c>
      <c r="KBJ179" s="158"/>
      <c r="KBK179" s="158"/>
      <c r="KBL179" s="158"/>
      <c r="KBM179" s="158"/>
      <c r="KBN179" s="158"/>
      <c r="KBO179" s="158"/>
      <c r="KBP179" s="159"/>
      <c r="KBQ179" s="157" t="s">
        <v>116</v>
      </c>
      <c r="KBR179" s="158"/>
      <c r="KBS179" s="158"/>
      <c r="KBT179" s="158"/>
      <c r="KBU179" s="158"/>
      <c r="KBV179" s="158"/>
      <c r="KBW179" s="158"/>
      <c r="KBX179" s="159"/>
      <c r="KBY179" s="157" t="s">
        <v>116</v>
      </c>
      <c r="KBZ179" s="158"/>
      <c r="KCA179" s="158"/>
      <c r="KCB179" s="158"/>
      <c r="KCC179" s="158"/>
      <c r="KCD179" s="158"/>
      <c r="KCE179" s="158"/>
      <c r="KCF179" s="159"/>
      <c r="KCG179" s="157" t="s">
        <v>116</v>
      </c>
      <c r="KCH179" s="158"/>
      <c r="KCI179" s="158"/>
      <c r="KCJ179" s="158"/>
      <c r="KCK179" s="158"/>
      <c r="KCL179" s="158"/>
      <c r="KCM179" s="158"/>
      <c r="KCN179" s="159"/>
      <c r="KCO179" s="157" t="s">
        <v>116</v>
      </c>
      <c r="KCP179" s="158"/>
      <c r="KCQ179" s="158"/>
      <c r="KCR179" s="158"/>
      <c r="KCS179" s="158"/>
      <c r="KCT179" s="158"/>
      <c r="KCU179" s="158"/>
      <c r="KCV179" s="159"/>
      <c r="KCW179" s="157" t="s">
        <v>116</v>
      </c>
      <c r="KCX179" s="158"/>
      <c r="KCY179" s="158"/>
      <c r="KCZ179" s="158"/>
      <c r="KDA179" s="158"/>
      <c r="KDB179" s="158"/>
      <c r="KDC179" s="158"/>
      <c r="KDD179" s="159"/>
      <c r="KDE179" s="157" t="s">
        <v>116</v>
      </c>
      <c r="KDF179" s="158"/>
      <c r="KDG179" s="158"/>
      <c r="KDH179" s="158"/>
      <c r="KDI179" s="158"/>
      <c r="KDJ179" s="158"/>
      <c r="KDK179" s="158"/>
      <c r="KDL179" s="159"/>
      <c r="KDM179" s="157" t="s">
        <v>116</v>
      </c>
      <c r="KDN179" s="158"/>
      <c r="KDO179" s="158"/>
      <c r="KDP179" s="158"/>
      <c r="KDQ179" s="158"/>
      <c r="KDR179" s="158"/>
      <c r="KDS179" s="158"/>
      <c r="KDT179" s="159"/>
      <c r="KDU179" s="157" t="s">
        <v>116</v>
      </c>
      <c r="KDV179" s="158"/>
      <c r="KDW179" s="158"/>
      <c r="KDX179" s="158"/>
      <c r="KDY179" s="158"/>
      <c r="KDZ179" s="158"/>
      <c r="KEA179" s="158"/>
      <c r="KEB179" s="159"/>
      <c r="KEC179" s="157" t="s">
        <v>116</v>
      </c>
      <c r="KED179" s="158"/>
      <c r="KEE179" s="158"/>
      <c r="KEF179" s="158"/>
      <c r="KEG179" s="158"/>
      <c r="KEH179" s="158"/>
      <c r="KEI179" s="158"/>
      <c r="KEJ179" s="159"/>
      <c r="KEK179" s="157" t="s">
        <v>116</v>
      </c>
      <c r="KEL179" s="158"/>
      <c r="KEM179" s="158"/>
      <c r="KEN179" s="158"/>
      <c r="KEO179" s="158"/>
      <c r="KEP179" s="158"/>
      <c r="KEQ179" s="158"/>
      <c r="KER179" s="159"/>
      <c r="KES179" s="157" t="s">
        <v>116</v>
      </c>
      <c r="KET179" s="158"/>
      <c r="KEU179" s="158"/>
      <c r="KEV179" s="158"/>
      <c r="KEW179" s="158"/>
      <c r="KEX179" s="158"/>
      <c r="KEY179" s="158"/>
      <c r="KEZ179" s="159"/>
      <c r="KFA179" s="157" t="s">
        <v>116</v>
      </c>
      <c r="KFB179" s="158"/>
      <c r="KFC179" s="158"/>
      <c r="KFD179" s="158"/>
      <c r="KFE179" s="158"/>
      <c r="KFF179" s="158"/>
      <c r="KFG179" s="158"/>
      <c r="KFH179" s="159"/>
      <c r="KFI179" s="157" t="s">
        <v>116</v>
      </c>
      <c r="KFJ179" s="158"/>
      <c r="KFK179" s="158"/>
      <c r="KFL179" s="158"/>
      <c r="KFM179" s="158"/>
      <c r="KFN179" s="158"/>
      <c r="KFO179" s="158"/>
      <c r="KFP179" s="159"/>
      <c r="KFQ179" s="157" t="s">
        <v>116</v>
      </c>
      <c r="KFR179" s="158"/>
      <c r="KFS179" s="158"/>
      <c r="KFT179" s="158"/>
      <c r="KFU179" s="158"/>
      <c r="KFV179" s="158"/>
      <c r="KFW179" s="158"/>
      <c r="KFX179" s="159"/>
      <c r="KFY179" s="157" t="s">
        <v>116</v>
      </c>
      <c r="KFZ179" s="158"/>
      <c r="KGA179" s="158"/>
      <c r="KGB179" s="158"/>
      <c r="KGC179" s="158"/>
      <c r="KGD179" s="158"/>
      <c r="KGE179" s="158"/>
      <c r="KGF179" s="159"/>
      <c r="KGG179" s="157" t="s">
        <v>116</v>
      </c>
      <c r="KGH179" s="158"/>
      <c r="KGI179" s="158"/>
      <c r="KGJ179" s="158"/>
      <c r="KGK179" s="158"/>
      <c r="KGL179" s="158"/>
      <c r="KGM179" s="158"/>
      <c r="KGN179" s="159"/>
      <c r="KGO179" s="157" t="s">
        <v>116</v>
      </c>
      <c r="KGP179" s="158"/>
      <c r="KGQ179" s="158"/>
      <c r="KGR179" s="158"/>
      <c r="KGS179" s="158"/>
      <c r="KGT179" s="158"/>
      <c r="KGU179" s="158"/>
      <c r="KGV179" s="159"/>
      <c r="KGW179" s="157" t="s">
        <v>116</v>
      </c>
      <c r="KGX179" s="158"/>
      <c r="KGY179" s="158"/>
      <c r="KGZ179" s="158"/>
      <c r="KHA179" s="158"/>
      <c r="KHB179" s="158"/>
      <c r="KHC179" s="158"/>
      <c r="KHD179" s="159"/>
      <c r="KHE179" s="157" t="s">
        <v>116</v>
      </c>
      <c r="KHF179" s="158"/>
      <c r="KHG179" s="158"/>
      <c r="KHH179" s="158"/>
      <c r="KHI179" s="158"/>
      <c r="KHJ179" s="158"/>
      <c r="KHK179" s="158"/>
      <c r="KHL179" s="159"/>
      <c r="KHM179" s="157" t="s">
        <v>116</v>
      </c>
      <c r="KHN179" s="158"/>
      <c r="KHO179" s="158"/>
      <c r="KHP179" s="158"/>
      <c r="KHQ179" s="158"/>
      <c r="KHR179" s="158"/>
      <c r="KHS179" s="158"/>
      <c r="KHT179" s="159"/>
      <c r="KHU179" s="157" t="s">
        <v>116</v>
      </c>
      <c r="KHV179" s="158"/>
      <c r="KHW179" s="158"/>
      <c r="KHX179" s="158"/>
      <c r="KHY179" s="158"/>
      <c r="KHZ179" s="158"/>
      <c r="KIA179" s="158"/>
      <c r="KIB179" s="159"/>
      <c r="KIC179" s="157" t="s">
        <v>116</v>
      </c>
      <c r="KID179" s="158"/>
      <c r="KIE179" s="158"/>
      <c r="KIF179" s="158"/>
      <c r="KIG179" s="158"/>
      <c r="KIH179" s="158"/>
      <c r="KII179" s="158"/>
      <c r="KIJ179" s="159"/>
      <c r="KIK179" s="157" t="s">
        <v>116</v>
      </c>
      <c r="KIL179" s="158"/>
      <c r="KIM179" s="158"/>
      <c r="KIN179" s="158"/>
      <c r="KIO179" s="158"/>
      <c r="KIP179" s="158"/>
      <c r="KIQ179" s="158"/>
      <c r="KIR179" s="159"/>
      <c r="KIS179" s="157" t="s">
        <v>116</v>
      </c>
      <c r="KIT179" s="158"/>
      <c r="KIU179" s="158"/>
      <c r="KIV179" s="158"/>
      <c r="KIW179" s="158"/>
      <c r="KIX179" s="158"/>
      <c r="KIY179" s="158"/>
      <c r="KIZ179" s="159"/>
      <c r="KJA179" s="157" t="s">
        <v>116</v>
      </c>
      <c r="KJB179" s="158"/>
      <c r="KJC179" s="158"/>
      <c r="KJD179" s="158"/>
      <c r="KJE179" s="158"/>
      <c r="KJF179" s="158"/>
      <c r="KJG179" s="158"/>
      <c r="KJH179" s="159"/>
      <c r="KJI179" s="157" t="s">
        <v>116</v>
      </c>
      <c r="KJJ179" s="158"/>
      <c r="KJK179" s="158"/>
      <c r="KJL179" s="158"/>
      <c r="KJM179" s="158"/>
      <c r="KJN179" s="158"/>
      <c r="KJO179" s="158"/>
      <c r="KJP179" s="159"/>
      <c r="KJQ179" s="157" t="s">
        <v>116</v>
      </c>
      <c r="KJR179" s="158"/>
      <c r="KJS179" s="158"/>
      <c r="KJT179" s="158"/>
      <c r="KJU179" s="158"/>
      <c r="KJV179" s="158"/>
      <c r="KJW179" s="158"/>
      <c r="KJX179" s="159"/>
      <c r="KJY179" s="157" t="s">
        <v>116</v>
      </c>
      <c r="KJZ179" s="158"/>
      <c r="KKA179" s="158"/>
      <c r="KKB179" s="158"/>
      <c r="KKC179" s="158"/>
      <c r="KKD179" s="158"/>
      <c r="KKE179" s="158"/>
      <c r="KKF179" s="159"/>
      <c r="KKG179" s="157" t="s">
        <v>116</v>
      </c>
      <c r="KKH179" s="158"/>
      <c r="KKI179" s="158"/>
      <c r="KKJ179" s="158"/>
      <c r="KKK179" s="158"/>
      <c r="KKL179" s="158"/>
      <c r="KKM179" s="158"/>
      <c r="KKN179" s="159"/>
      <c r="KKO179" s="157" t="s">
        <v>116</v>
      </c>
      <c r="KKP179" s="158"/>
      <c r="KKQ179" s="158"/>
      <c r="KKR179" s="158"/>
      <c r="KKS179" s="158"/>
      <c r="KKT179" s="158"/>
      <c r="KKU179" s="158"/>
      <c r="KKV179" s="159"/>
      <c r="KKW179" s="157" t="s">
        <v>116</v>
      </c>
      <c r="KKX179" s="158"/>
      <c r="KKY179" s="158"/>
      <c r="KKZ179" s="158"/>
      <c r="KLA179" s="158"/>
      <c r="KLB179" s="158"/>
      <c r="KLC179" s="158"/>
      <c r="KLD179" s="159"/>
      <c r="KLE179" s="157" t="s">
        <v>116</v>
      </c>
      <c r="KLF179" s="158"/>
      <c r="KLG179" s="158"/>
      <c r="KLH179" s="158"/>
      <c r="KLI179" s="158"/>
      <c r="KLJ179" s="158"/>
      <c r="KLK179" s="158"/>
      <c r="KLL179" s="159"/>
      <c r="KLM179" s="157" t="s">
        <v>116</v>
      </c>
      <c r="KLN179" s="158"/>
      <c r="KLO179" s="158"/>
      <c r="KLP179" s="158"/>
      <c r="KLQ179" s="158"/>
      <c r="KLR179" s="158"/>
      <c r="KLS179" s="158"/>
      <c r="KLT179" s="159"/>
      <c r="KLU179" s="157" t="s">
        <v>116</v>
      </c>
      <c r="KLV179" s="158"/>
      <c r="KLW179" s="158"/>
      <c r="KLX179" s="158"/>
      <c r="KLY179" s="158"/>
      <c r="KLZ179" s="158"/>
      <c r="KMA179" s="158"/>
      <c r="KMB179" s="159"/>
      <c r="KMC179" s="157" t="s">
        <v>116</v>
      </c>
      <c r="KMD179" s="158"/>
      <c r="KME179" s="158"/>
      <c r="KMF179" s="158"/>
      <c r="KMG179" s="158"/>
      <c r="KMH179" s="158"/>
      <c r="KMI179" s="158"/>
      <c r="KMJ179" s="159"/>
      <c r="KMK179" s="157" t="s">
        <v>116</v>
      </c>
      <c r="KML179" s="158"/>
      <c r="KMM179" s="158"/>
      <c r="KMN179" s="158"/>
      <c r="KMO179" s="158"/>
      <c r="KMP179" s="158"/>
      <c r="KMQ179" s="158"/>
      <c r="KMR179" s="159"/>
      <c r="KMS179" s="157" t="s">
        <v>116</v>
      </c>
      <c r="KMT179" s="158"/>
      <c r="KMU179" s="158"/>
      <c r="KMV179" s="158"/>
      <c r="KMW179" s="158"/>
      <c r="KMX179" s="158"/>
      <c r="KMY179" s="158"/>
      <c r="KMZ179" s="159"/>
      <c r="KNA179" s="157" t="s">
        <v>116</v>
      </c>
      <c r="KNB179" s="158"/>
      <c r="KNC179" s="158"/>
      <c r="KND179" s="158"/>
      <c r="KNE179" s="158"/>
      <c r="KNF179" s="158"/>
      <c r="KNG179" s="158"/>
      <c r="KNH179" s="159"/>
      <c r="KNI179" s="157" t="s">
        <v>116</v>
      </c>
      <c r="KNJ179" s="158"/>
      <c r="KNK179" s="158"/>
      <c r="KNL179" s="158"/>
      <c r="KNM179" s="158"/>
      <c r="KNN179" s="158"/>
      <c r="KNO179" s="158"/>
      <c r="KNP179" s="159"/>
      <c r="KNQ179" s="157" t="s">
        <v>116</v>
      </c>
      <c r="KNR179" s="158"/>
      <c r="KNS179" s="158"/>
      <c r="KNT179" s="158"/>
      <c r="KNU179" s="158"/>
      <c r="KNV179" s="158"/>
      <c r="KNW179" s="158"/>
      <c r="KNX179" s="159"/>
      <c r="KNY179" s="157" t="s">
        <v>116</v>
      </c>
      <c r="KNZ179" s="158"/>
      <c r="KOA179" s="158"/>
      <c r="KOB179" s="158"/>
      <c r="KOC179" s="158"/>
      <c r="KOD179" s="158"/>
      <c r="KOE179" s="158"/>
      <c r="KOF179" s="159"/>
      <c r="KOG179" s="157" t="s">
        <v>116</v>
      </c>
      <c r="KOH179" s="158"/>
      <c r="KOI179" s="158"/>
      <c r="KOJ179" s="158"/>
      <c r="KOK179" s="158"/>
      <c r="KOL179" s="158"/>
      <c r="KOM179" s="158"/>
      <c r="KON179" s="159"/>
      <c r="KOO179" s="157" t="s">
        <v>116</v>
      </c>
      <c r="KOP179" s="158"/>
      <c r="KOQ179" s="158"/>
      <c r="KOR179" s="158"/>
      <c r="KOS179" s="158"/>
      <c r="KOT179" s="158"/>
      <c r="KOU179" s="158"/>
      <c r="KOV179" s="159"/>
      <c r="KOW179" s="157" t="s">
        <v>116</v>
      </c>
      <c r="KOX179" s="158"/>
      <c r="KOY179" s="158"/>
      <c r="KOZ179" s="158"/>
      <c r="KPA179" s="158"/>
      <c r="KPB179" s="158"/>
      <c r="KPC179" s="158"/>
      <c r="KPD179" s="159"/>
      <c r="KPE179" s="157" t="s">
        <v>116</v>
      </c>
      <c r="KPF179" s="158"/>
      <c r="KPG179" s="158"/>
      <c r="KPH179" s="158"/>
      <c r="KPI179" s="158"/>
      <c r="KPJ179" s="158"/>
      <c r="KPK179" s="158"/>
      <c r="KPL179" s="159"/>
      <c r="KPM179" s="157" t="s">
        <v>116</v>
      </c>
      <c r="KPN179" s="158"/>
      <c r="KPO179" s="158"/>
      <c r="KPP179" s="158"/>
      <c r="KPQ179" s="158"/>
      <c r="KPR179" s="158"/>
      <c r="KPS179" s="158"/>
      <c r="KPT179" s="159"/>
      <c r="KPU179" s="157" t="s">
        <v>116</v>
      </c>
      <c r="KPV179" s="158"/>
      <c r="KPW179" s="158"/>
      <c r="KPX179" s="158"/>
      <c r="KPY179" s="158"/>
      <c r="KPZ179" s="158"/>
      <c r="KQA179" s="158"/>
      <c r="KQB179" s="159"/>
      <c r="KQC179" s="157" t="s">
        <v>116</v>
      </c>
      <c r="KQD179" s="158"/>
      <c r="KQE179" s="158"/>
      <c r="KQF179" s="158"/>
      <c r="KQG179" s="158"/>
      <c r="KQH179" s="158"/>
      <c r="KQI179" s="158"/>
      <c r="KQJ179" s="159"/>
      <c r="KQK179" s="157" t="s">
        <v>116</v>
      </c>
      <c r="KQL179" s="158"/>
      <c r="KQM179" s="158"/>
      <c r="KQN179" s="158"/>
      <c r="KQO179" s="158"/>
      <c r="KQP179" s="158"/>
      <c r="KQQ179" s="158"/>
      <c r="KQR179" s="159"/>
      <c r="KQS179" s="157" t="s">
        <v>116</v>
      </c>
      <c r="KQT179" s="158"/>
      <c r="KQU179" s="158"/>
      <c r="KQV179" s="158"/>
      <c r="KQW179" s="158"/>
      <c r="KQX179" s="158"/>
      <c r="KQY179" s="158"/>
      <c r="KQZ179" s="159"/>
      <c r="KRA179" s="157" t="s">
        <v>116</v>
      </c>
      <c r="KRB179" s="158"/>
      <c r="KRC179" s="158"/>
      <c r="KRD179" s="158"/>
      <c r="KRE179" s="158"/>
      <c r="KRF179" s="158"/>
      <c r="KRG179" s="158"/>
      <c r="KRH179" s="159"/>
      <c r="KRI179" s="157" t="s">
        <v>116</v>
      </c>
      <c r="KRJ179" s="158"/>
      <c r="KRK179" s="158"/>
      <c r="KRL179" s="158"/>
      <c r="KRM179" s="158"/>
      <c r="KRN179" s="158"/>
      <c r="KRO179" s="158"/>
      <c r="KRP179" s="159"/>
      <c r="KRQ179" s="157" t="s">
        <v>116</v>
      </c>
      <c r="KRR179" s="158"/>
      <c r="KRS179" s="158"/>
      <c r="KRT179" s="158"/>
      <c r="KRU179" s="158"/>
      <c r="KRV179" s="158"/>
      <c r="KRW179" s="158"/>
      <c r="KRX179" s="159"/>
      <c r="KRY179" s="157" t="s">
        <v>116</v>
      </c>
      <c r="KRZ179" s="158"/>
      <c r="KSA179" s="158"/>
      <c r="KSB179" s="158"/>
      <c r="KSC179" s="158"/>
      <c r="KSD179" s="158"/>
      <c r="KSE179" s="158"/>
      <c r="KSF179" s="159"/>
      <c r="KSG179" s="157" t="s">
        <v>116</v>
      </c>
      <c r="KSH179" s="158"/>
      <c r="KSI179" s="158"/>
      <c r="KSJ179" s="158"/>
      <c r="KSK179" s="158"/>
      <c r="KSL179" s="158"/>
      <c r="KSM179" s="158"/>
      <c r="KSN179" s="159"/>
      <c r="KSO179" s="157" t="s">
        <v>116</v>
      </c>
      <c r="KSP179" s="158"/>
      <c r="KSQ179" s="158"/>
      <c r="KSR179" s="158"/>
      <c r="KSS179" s="158"/>
      <c r="KST179" s="158"/>
      <c r="KSU179" s="158"/>
      <c r="KSV179" s="159"/>
      <c r="KSW179" s="157" t="s">
        <v>116</v>
      </c>
      <c r="KSX179" s="158"/>
      <c r="KSY179" s="158"/>
      <c r="KSZ179" s="158"/>
      <c r="KTA179" s="158"/>
      <c r="KTB179" s="158"/>
      <c r="KTC179" s="158"/>
      <c r="KTD179" s="159"/>
      <c r="KTE179" s="157" t="s">
        <v>116</v>
      </c>
      <c r="KTF179" s="158"/>
      <c r="KTG179" s="158"/>
      <c r="KTH179" s="158"/>
      <c r="KTI179" s="158"/>
      <c r="KTJ179" s="158"/>
      <c r="KTK179" s="158"/>
      <c r="KTL179" s="159"/>
      <c r="KTM179" s="157" t="s">
        <v>116</v>
      </c>
      <c r="KTN179" s="158"/>
      <c r="KTO179" s="158"/>
      <c r="KTP179" s="158"/>
      <c r="KTQ179" s="158"/>
      <c r="KTR179" s="158"/>
      <c r="KTS179" s="158"/>
      <c r="KTT179" s="159"/>
      <c r="KTU179" s="157" t="s">
        <v>116</v>
      </c>
      <c r="KTV179" s="158"/>
      <c r="KTW179" s="158"/>
      <c r="KTX179" s="158"/>
      <c r="KTY179" s="158"/>
      <c r="KTZ179" s="158"/>
      <c r="KUA179" s="158"/>
      <c r="KUB179" s="159"/>
      <c r="KUC179" s="157" t="s">
        <v>116</v>
      </c>
      <c r="KUD179" s="158"/>
      <c r="KUE179" s="158"/>
      <c r="KUF179" s="158"/>
      <c r="KUG179" s="158"/>
      <c r="KUH179" s="158"/>
      <c r="KUI179" s="158"/>
      <c r="KUJ179" s="159"/>
      <c r="KUK179" s="157" t="s">
        <v>116</v>
      </c>
      <c r="KUL179" s="158"/>
      <c r="KUM179" s="158"/>
      <c r="KUN179" s="158"/>
      <c r="KUO179" s="158"/>
      <c r="KUP179" s="158"/>
      <c r="KUQ179" s="158"/>
      <c r="KUR179" s="159"/>
      <c r="KUS179" s="157" t="s">
        <v>116</v>
      </c>
      <c r="KUT179" s="158"/>
      <c r="KUU179" s="158"/>
      <c r="KUV179" s="158"/>
      <c r="KUW179" s="158"/>
      <c r="KUX179" s="158"/>
      <c r="KUY179" s="158"/>
      <c r="KUZ179" s="159"/>
      <c r="KVA179" s="157" t="s">
        <v>116</v>
      </c>
      <c r="KVB179" s="158"/>
      <c r="KVC179" s="158"/>
      <c r="KVD179" s="158"/>
      <c r="KVE179" s="158"/>
      <c r="KVF179" s="158"/>
      <c r="KVG179" s="158"/>
      <c r="KVH179" s="159"/>
      <c r="KVI179" s="157" t="s">
        <v>116</v>
      </c>
      <c r="KVJ179" s="158"/>
      <c r="KVK179" s="158"/>
      <c r="KVL179" s="158"/>
      <c r="KVM179" s="158"/>
      <c r="KVN179" s="158"/>
      <c r="KVO179" s="158"/>
      <c r="KVP179" s="159"/>
      <c r="KVQ179" s="157" t="s">
        <v>116</v>
      </c>
      <c r="KVR179" s="158"/>
      <c r="KVS179" s="158"/>
      <c r="KVT179" s="158"/>
      <c r="KVU179" s="158"/>
      <c r="KVV179" s="158"/>
      <c r="KVW179" s="158"/>
      <c r="KVX179" s="159"/>
      <c r="KVY179" s="157" t="s">
        <v>116</v>
      </c>
      <c r="KVZ179" s="158"/>
      <c r="KWA179" s="158"/>
      <c r="KWB179" s="158"/>
      <c r="KWC179" s="158"/>
      <c r="KWD179" s="158"/>
      <c r="KWE179" s="158"/>
      <c r="KWF179" s="159"/>
      <c r="KWG179" s="157" t="s">
        <v>116</v>
      </c>
      <c r="KWH179" s="158"/>
      <c r="KWI179" s="158"/>
      <c r="KWJ179" s="158"/>
      <c r="KWK179" s="158"/>
      <c r="KWL179" s="158"/>
      <c r="KWM179" s="158"/>
      <c r="KWN179" s="159"/>
      <c r="KWO179" s="157" t="s">
        <v>116</v>
      </c>
      <c r="KWP179" s="158"/>
      <c r="KWQ179" s="158"/>
      <c r="KWR179" s="158"/>
      <c r="KWS179" s="158"/>
      <c r="KWT179" s="158"/>
      <c r="KWU179" s="158"/>
      <c r="KWV179" s="159"/>
      <c r="KWW179" s="157" t="s">
        <v>116</v>
      </c>
      <c r="KWX179" s="158"/>
      <c r="KWY179" s="158"/>
      <c r="KWZ179" s="158"/>
      <c r="KXA179" s="158"/>
      <c r="KXB179" s="158"/>
      <c r="KXC179" s="158"/>
      <c r="KXD179" s="159"/>
      <c r="KXE179" s="157" t="s">
        <v>116</v>
      </c>
      <c r="KXF179" s="158"/>
      <c r="KXG179" s="158"/>
      <c r="KXH179" s="158"/>
      <c r="KXI179" s="158"/>
      <c r="KXJ179" s="158"/>
      <c r="KXK179" s="158"/>
      <c r="KXL179" s="159"/>
      <c r="KXM179" s="157" t="s">
        <v>116</v>
      </c>
      <c r="KXN179" s="158"/>
      <c r="KXO179" s="158"/>
      <c r="KXP179" s="158"/>
      <c r="KXQ179" s="158"/>
      <c r="KXR179" s="158"/>
      <c r="KXS179" s="158"/>
      <c r="KXT179" s="159"/>
      <c r="KXU179" s="157" t="s">
        <v>116</v>
      </c>
      <c r="KXV179" s="158"/>
      <c r="KXW179" s="158"/>
      <c r="KXX179" s="158"/>
      <c r="KXY179" s="158"/>
      <c r="KXZ179" s="158"/>
      <c r="KYA179" s="158"/>
      <c r="KYB179" s="159"/>
      <c r="KYC179" s="157" t="s">
        <v>116</v>
      </c>
      <c r="KYD179" s="158"/>
      <c r="KYE179" s="158"/>
      <c r="KYF179" s="158"/>
      <c r="KYG179" s="158"/>
      <c r="KYH179" s="158"/>
      <c r="KYI179" s="158"/>
      <c r="KYJ179" s="159"/>
      <c r="KYK179" s="157" t="s">
        <v>116</v>
      </c>
      <c r="KYL179" s="158"/>
      <c r="KYM179" s="158"/>
      <c r="KYN179" s="158"/>
      <c r="KYO179" s="158"/>
      <c r="KYP179" s="158"/>
      <c r="KYQ179" s="158"/>
      <c r="KYR179" s="159"/>
      <c r="KYS179" s="157" t="s">
        <v>116</v>
      </c>
      <c r="KYT179" s="158"/>
      <c r="KYU179" s="158"/>
      <c r="KYV179" s="158"/>
      <c r="KYW179" s="158"/>
      <c r="KYX179" s="158"/>
      <c r="KYY179" s="158"/>
      <c r="KYZ179" s="159"/>
      <c r="KZA179" s="157" t="s">
        <v>116</v>
      </c>
      <c r="KZB179" s="158"/>
      <c r="KZC179" s="158"/>
      <c r="KZD179" s="158"/>
      <c r="KZE179" s="158"/>
      <c r="KZF179" s="158"/>
      <c r="KZG179" s="158"/>
      <c r="KZH179" s="159"/>
      <c r="KZI179" s="157" t="s">
        <v>116</v>
      </c>
      <c r="KZJ179" s="158"/>
      <c r="KZK179" s="158"/>
      <c r="KZL179" s="158"/>
      <c r="KZM179" s="158"/>
      <c r="KZN179" s="158"/>
      <c r="KZO179" s="158"/>
      <c r="KZP179" s="159"/>
      <c r="KZQ179" s="157" t="s">
        <v>116</v>
      </c>
      <c r="KZR179" s="158"/>
      <c r="KZS179" s="158"/>
      <c r="KZT179" s="158"/>
      <c r="KZU179" s="158"/>
      <c r="KZV179" s="158"/>
      <c r="KZW179" s="158"/>
      <c r="KZX179" s="159"/>
      <c r="KZY179" s="157" t="s">
        <v>116</v>
      </c>
      <c r="KZZ179" s="158"/>
      <c r="LAA179" s="158"/>
      <c r="LAB179" s="158"/>
      <c r="LAC179" s="158"/>
      <c r="LAD179" s="158"/>
      <c r="LAE179" s="158"/>
      <c r="LAF179" s="159"/>
      <c r="LAG179" s="157" t="s">
        <v>116</v>
      </c>
      <c r="LAH179" s="158"/>
      <c r="LAI179" s="158"/>
      <c r="LAJ179" s="158"/>
      <c r="LAK179" s="158"/>
      <c r="LAL179" s="158"/>
      <c r="LAM179" s="158"/>
      <c r="LAN179" s="159"/>
      <c r="LAO179" s="157" t="s">
        <v>116</v>
      </c>
      <c r="LAP179" s="158"/>
      <c r="LAQ179" s="158"/>
      <c r="LAR179" s="158"/>
      <c r="LAS179" s="158"/>
      <c r="LAT179" s="158"/>
      <c r="LAU179" s="158"/>
      <c r="LAV179" s="159"/>
      <c r="LAW179" s="157" t="s">
        <v>116</v>
      </c>
      <c r="LAX179" s="158"/>
      <c r="LAY179" s="158"/>
      <c r="LAZ179" s="158"/>
      <c r="LBA179" s="158"/>
      <c r="LBB179" s="158"/>
      <c r="LBC179" s="158"/>
      <c r="LBD179" s="159"/>
      <c r="LBE179" s="157" t="s">
        <v>116</v>
      </c>
      <c r="LBF179" s="158"/>
      <c r="LBG179" s="158"/>
      <c r="LBH179" s="158"/>
      <c r="LBI179" s="158"/>
      <c r="LBJ179" s="158"/>
      <c r="LBK179" s="158"/>
      <c r="LBL179" s="159"/>
      <c r="LBM179" s="157" t="s">
        <v>116</v>
      </c>
      <c r="LBN179" s="158"/>
      <c r="LBO179" s="158"/>
      <c r="LBP179" s="158"/>
      <c r="LBQ179" s="158"/>
      <c r="LBR179" s="158"/>
      <c r="LBS179" s="158"/>
      <c r="LBT179" s="159"/>
      <c r="LBU179" s="157" t="s">
        <v>116</v>
      </c>
      <c r="LBV179" s="158"/>
      <c r="LBW179" s="158"/>
      <c r="LBX179" s="158"/>
      <c r="LBY179" s="158"/>
      <c r="LBZ179" s="158"/>
      <c r="LCA179" s="158"/>
      <c r="LCB179" s="159"/>
      <c r="LCC179" s="157" t="s">
        <v>116</v>
      </c>
      <c r="LCD179" s="158"/>
      <c r="LCE179" s="158"/>
      <c r="LCF179" s="158"/>
      <c r="LCG179" s="158"/>
      <c r="LCH179" s="158"/>
      <c r="LCI179" s="158"/>
      <c r="LCJ179" s="159"/>
      <c r="LCK179" s="157" t="s">
        <v>116</v>
      </c>
      <c r="LCL179" s="158"/>
      <c r="LCM179" s="158"/>
      <c r="LCN179" s="158"/>
      <c r="LCO179" s="158"/>
      <c r="LCP179" s="158"/>
      <c r="LCQ179" s="158"/>
      <c r="LCR179" s="159"/>
      <c r="LCS179" s="157" t="s">
        <v>116</v>
      </c>
      <c r="LCT179" s="158"/>
      <c r="LCU179" s="158"/>
      <c r="LCV179" s="158"/>
      <c r="LCW179" s="158"/>
      <c r="LCX179" s="158"/>
      <c r="LCY179" s="158"/>
      <c r="LCZ179" s="159"/>
      <c r="LDA179" s="157" t="s">
        <v>116</v>
      </c>
      <c r="LDB179" s="158"/>
      <c r="LDC179" s="158"/>
      <c r="LDD179" s="158"/>
      <c r="LDE179" s="158"/>
      <c r="LDF179" s="158"/>
      <c r="LDG179" s="158"/>
      <c r="LDH179" s="159"/>
      <c r="LDI179" s="157" t="s">
        <v>116</v>
      </c>
      <c r="LDJ179" s="158"/>
      <c r="LDK179" s="158"/>
      <c r="LDL179" s="158"/>
      <c r="LDM179" s="158"/>
      <c r="LDN179" s="158"/>
      <c r="LDO179" s="158"/>
      <c r="LDP179" s="159"/>
      <c r="LDQ179" s="157" t="s">
        <v>116</v>
      </c>
      <c r="LDR179" s="158"/>
      <c r="LDS179" s="158"/>
      <c r="LDT179" s="158"/>
      <c r="LDU179" s="158"/>
      <c r="LDV179" s="158"/>
      <c r="LDW179" s="158"/>
      <c r="LDX179" s="159"/>
      <c r="LDY179" s="157" t="s">
        <v>116</v>
      </c>
      <c r="LDZ179" s="158"/>
      <c r="LEA179" s="158"/>
      <c r="LEB179" s="158"/>
      <c r="LEC179" s="158"/>
      <c r="LED179" s="158"/>
      <c r="LEE179" s="158"/>
      <c r="LEF179" s="159"/>
      <c r="LEG179" s="157" t="s">
        <v>116</v>
      </c>
      <c r="LEH179" s="158"/>
      <c r="LEI179" s="158"/>
      <c r="LEJ179" s="158"/>
      <c r="LEK179" s="158"/>
      <c r="LEL179" s="158"/>
      <c r="LEM179" s="158"/>
      <c r="LEN179" s="159"/>
      <c r="LEO179" s="157" t="s">
        <v>116</v>
      </c>
      <c r="LEP179" s="158"/>
      <c r="LEQ179" s="158"/>
      <c r="LER179" s="158"/>
      <c r="LES179" s="158"/>
      <c r="LET179" s="158"/>
      <c r="LEU179" s="158"/>
      <c r="LEV179" s="159"/>
      <c r="LEW179" s="157" t="s">
        <v>116</v>
      </c>
      <c r="LEX179" s="158"/>
      <c r="LEY179" s="158"/>
      <c r="LEZ179" s="158"/>
      <c r="LFA179" s="158"/>
      <c r="LFB179" s="158"/>
      <c r="LFC179" s="158"/>
      <c r="LFD179" s="159"/>
      <c r="LFE179" s="157" t="s">
        <v>116</v>
      </c>
      <c r="LFF179" s="158"/>
      <c r="LFG179" s="158"/>
      <c r="LFH179" s="158"/>
      <c r="LFI179" s="158"/>
      <c r="LFJ179" s="158"/>
      <c r="LFK179" s="158"/>
      <c r="LFL179" s="159"/>
      <c r="LFM179" s="157" t="s">
        <v>116</v>
      </c>
      <c r="LFN179" s="158"/>
      <c r="LFO179" s="158"/>
      <c r="LFP179" s="158"/>
      <c r="LFQ179" s="158"/>
      <c r="LFR179" s="158"/>
      <c r="LFS179" s="158"/>
      <c r="LFT179" s="159"/>
      <c r="LFU179" s="157" t="s">
        <v>116</v>
      </c>
      <c r="LFV179" s="158"/>
      <c r="LFW179" s="158"/>
      <c r="LFX179" s="158"/>
      <c r="LFY179" s="158"/>
      <c r="LFZ179" s="158"/>
      <c r="LGA179" s="158"/>
      <c r="LGB179" s="159"/>
      <c r="LGC179" s="157" t="s">
        <v>116</v>
      </c>
      <c r="LGD179" s="158"/>
      <c r="LGE179" s="158"/>
      <c r="LGF179" s="158"/>
      <c r="LGG179" s="158"/>
      <c r="LGH179" s="158"/>
      <c r="LGI179" s="158"/>
      <c r="LGJ179" s="159"/>
      <c r="LGK179" s="157" t="s">
        <v>116</v>
      </c>
      <c r="LGL179" s="158"/>
      <c r="LGM179" s="158"/>
      <c r="LGN179" s="158"/>
      <c r="LGO179" s="158"/>
      <c r="LGP179" s="158"/>
      <c r="LGQ179" s="158"/>
      <c r="LGR179" s="159"/>
      <c r="LGS179" s="157" t="s">
        <v>116</v>
      </c>
      <c r="LGT179" s="158"/>
      <c r="LGU179" s="158"/>
      <c r="LGV179" s="158"/>
      <c r="LGW179" s="158"/>
      <c r="LGX179" s="158"/>
      <c r="LGY179" s="158"/>
      <c r="LGZ179" s="159"/>
      <c r="LHA179" s="157" t="s">
        <v>116</v>
      </c>
      <c r="LHB179" s="158"/>
      <c r="LHC179" s="158"/>
      <c r="LHD179" s="158"/>
      <c r="LHE179" s="158"/>
      <c r="LHF179" s="158"/>
      <c r="LHG179" s="158"/>
      <c r="LHH179" s="159"/>
      <c r="LHI179" s="157" t="s">
        <v>116</v>
      </c>
      <c r="LHJ179" s="158"/>
      <c r="LHK179" s="158"/>
      <c r="LHL179" s="158"/>
      <c r="LHM179" s="158"/>
      <c r="LHN179" s="158"/>
      <c r="LHO179" s="158"/>
      <c r="LHP179" s="159"/>
      <c r="LHQ179" s="157" t="s">
        <v>116</v>
      </c>
      <c r="LHR179" s="158"/>
      <c r="LHS179" s="158"/>
      <c r="LHT179" s="158"/>
      <c r="LHU179" s="158"/>
      <c r="LHV179" s="158"/>
      <c r="LHW179" s="158"/>
      <c r="LHX179" s="159"/>
      <c r="LHY179" s="157" t="s">
        <v>116</v>
      </c>
      <c r="LHZ179" s="158"/>
      <c r="LIA179" s="158"/>
      <c r="LIB179" s="158"/>
      <c r="LIC179" s="158"/>
      <c r="LID179" s="158"/>
      <c r="LIE179" s="158"/>
      <c r="LIF179" s="159"/>
      <c r="LIG179" s="157" t="s">
        <v>116</v>
      </c>
      <c r="LIH179" s="158"/>
      <c r="LII179" s="158"/>
      <c r="LIJ179" s="158"/>
      <c r="LIK179" s="158"/>
      <c r="LIL179" s="158"/>
      <c r="LIM179" s="158"/>
      <c r="LIN179" s="159"/>
      <c r="LIO179" s="157" t="s">
        <v>116</v>
      </c>
      <c r="LIP179" s="158"/>
      <c r="LIQ179" s="158"/>
      <c r="LIR179" s="158"/>
      <c r="LIS179" s="158"/>
      <c r="LIT179" s="158"/>
      <c r="LIU179" s="158"/>
      <c r="LIV179" s="159"/>
      <c r="LIW179" s="157" t="s">
        <v>116</v>
      </c>
      <c r="LIX179" s="158"/>
      <c r="LIY179" s="158"/>
      <c r="LIZ179" s="158"/>
      <c r="LJA179" s="158"/>
      <c r="LJB179" s="158"/>
      <c r="LJC179" s="158"/>
      <c r="LJD179" s="159"/>
      <c r="LJE179" s="157" t="s">
        <v>116</v>
      </c>
      <c r="LJF179" s="158"/>
      <c r="LJG179" s="158"/>
      <c r="LJH179" s="158"/>
      <c r="LJI179" s="158"/>
      <c r="LJJ179" s="158"/>
      <c r="LJK179" s="158"/>
      <c r="LJL179" s="159"/>
      <c r="LJM179" s="157" t="s">
        <v>116</v>
      </c>
      <c r="LJN179" s="158"/>
      <c r="LJO179" s="158"/>
      <c r="LJP179" s="158"/>
      <c r="LJQ179" s="158"/>
      <c r="LJR179" s="158"/>
      <c r="LJS179" s="158"/>
      <c r="LJT179" s="159"/>
      <c r="LJU179" s="157" t="s">
        <v>116</v>
      </c>
      <c r="LJV179" s="158"/>
      <c r="LJW179" s="158"/>
      <c r="LJX179" s="158"/>
      <c r="LJY179" s="158"/>
      <c r="LJZ179" s="158"/>
      <c r="LKA179" s="158"/>
      <c r="LKB179" s="159"/>
      <c r="LKC179" s="157" t="s">
        <v>116</v>
      </c>
      <c r="LKD179" s="158"/>
      <c r="LKE179" s="158"/>
      <c r="LKF179" s="158"/>
      <c r="LKG179" s="158"/>
      <c r="LKH179" s="158"/>
      <c r="LKI179" s="158"/>
      <c r="LKJ179" s="159"/>
      <c r="LKK179" s="157" t="s">
        <v>116</v>
      </c>
      <c r="LKL179" s="158"/>
      <c r="LKM179" s="158"/>
      <c r="LKN179" s="158"/>
      <c r="LKO179" s="158"/>
      <c r="LKP179" s="158"/>
      <c r="LKQ179" s="158"/>
      <c r="LKR179" s="159"/>
      <c r="LKS179" s="157" t="s">
        <v>116</v>
      </c>
      <c r="LKT179" s="158"/>
      <c r="LKU179" s="158"/>
      <c r="LKV179" s="158"/>
      <c r="LKW179" s="158"/>
      <c r="LKX179" s="158"/>
      <c r="LKY179" s="158"/>
      <c r="LKZ179" s="159"/>
      <c r="LLA179" s="157" t="s">
        <v>116</v>
      </c>
      <c r="LLB179" s="158"/>
      <c r="LLC179" s="158"/>
      <c r="LLD179" s="158"/>
      <c r="LLE179" s="158"/>
      <c r="LLF179" s="158"/>
      <c r="LLG179" s="158"/>
      <c r="LLH179" s="159"/>
      <c r="LLI179" s="157" t="s">
        <v>116</v>
      </c>
      <c r="LLJ179" s="158"/>
      <c r="LLK179" s="158"/>
      <c r="LLL179" s="158"/>
      <c r="LLM179" s="158"/>
      <c r="LLN179" s="158"/>
      <c r="LLO179" s="158"/>
      <c r="LLP179" s="159"/>
      <c r="LLQ179" s="157" t="s">
        <v>116</v>
      </c>
      <c r="LLR179" s="158"/>
      <c r="LLS179" s="158"/>
      <c r="LLT179" s="158"/>
      <c r="LLU179" s="158"/>
      <c r="LLV179" s="158"/>
      <c r="LLW179" s="158"/>
      <c r="LLX179" s="159"/>
      <c r="LLY179" s="157" t="s">
        <v>116</v>
      </c>
      <c r="LLZ179" s="158"/>
      <c r="LMA179" s="158"/>
      <c r="LMB179" s="158"/>
      <c r="LMC179" s="158"/>
      <c r="LMD179" s="158"/>
      <c r="LME179" s="158"/>
      <c r="LMF179" s="159"/>
      <c r="LMG179" s="157" t="s">
        <v>116</v>
      </c>
      <c r="LMH179" s="158"/>
      <c r="LMI179" s="158"/>
      <c r="LMJ179" s="158"/>
      <c r="LMK179" s="158"/>
      <c r="LML179" s="158"/>
      <c r="LMM179" s="158"/>
      <c r="LMN179" s="159"/>
      <c r="LMO179" s="157" t="s">
        <v>116</v>
      </c>
      <c r="LMP179" s="158"/>
      <c r="LMQ179" s="158"/>
      <c r="LMR179" s="158"/>
      <c r="LMS179" s="158"/>
      <c r="LMT179" s="158"/>
      <c r="LMU179" s="158"/>
      <c r="LMV179" s="159"/>
      <c r="LMW179" s="157" t="s">
        <v>116</v>
      </c>
      <c r="LMX179" s="158"/>
      <c r="LMY179" s="158"/>
      <c r="LMZ179" s="158"/>
      <c r="LNA179" s="158"/>
      <c r="LNB179" s="158"/>
      <c r="LNC179" s="158"/>
      <c r="LND179" s="159"/>
      <c r="LNE179" s="157" t="s">
        <v>116</v>
      </c>
      <c r="LNF179" s="158"/>
      <c r="LNG179" s="158"/>
      <c r="LNH179" s="158"/>
      <c r="LNI179" s="158"/>
      <c r="LNJ179" s="158"/>
      <c r="LNK179" s="158"/>
      <c r="LNL179" s="159"/>
      <c r="LNM179" s="157" t="s">
        <v>116</v>
      </c>
      <c r="LNN179" s="158"/>
      <c r="LNO179" s="158"/>
      <c r="LNP179" s="158"/>
      <c r="LNQ179" s="158"/>
      <c r="LNR179" s="158"/>
      <c r="LNS179" s="158"/>
      <c r="LNT179" s="159"/>
      <c r="LNU179" s="157" t="s">
        <v>116</v>
      </c>
      <c r="LNV179" s="158"/>
      <c r="LNW179" s="158"/>
      <c r="LNX179" s="158"/>
      <c r="LNY179" s="158"/>
      <c r="LNZ179" s="158"/>
      <c r="LOA179" s="158"/>
      <c r="LOB179" s="159"/>
      <c r="LOC179" s="157" t="s">
        <v>116</v>
      </c>
      <c r="LOD179" s="158"/>
      <c r="LOE179" s="158"/>
      <c r="LOF179" s="158"/>
      <c r="LOG179" s="158"/>
      <c r="LOH179" s="158"/>
      <c r="LOI179" s="158"/>
      <c r="LOJ179" s="159"/>
      <c r="LOK179" s="157" t="s">
        <v>116</v>
      </c>
      <c r="LOL179" s="158"/>
      <c r="LOM179" s="158"/>
      <c r="LON179" s="158"/>
      <c r="LOO179" s="158"/>
      <c r="LOP179" s="158"/>
      <c r="LOQ179" s="158"/>
      <c r="LOR179" s="159"/>
      <c r="LOS179" s="157" t="s">
        <v>116</v>
      </c>
      <c r="LOT179" s="158"/>
      <c r="LOU179" s="158"/>
      <c r="LOV179" s="158"/>
      <c r="LOW179" s="158"/>
      <c r="LOX179" s="158"/>
      <c r="LOY179" s="158"/>
      <c r="LOZ179" s="159"/>
      <c r="LPA179" s="157" t="s">
        <v>116</v>
      </c>
      <c r="LPB179" s="158"/>
      <c r="LPC179" s="158"/>
      <c r="LPD179" s="158"/>
      <c r="LPE179" s="158"/>
      <c r="LPF179" s="158"/>
      <c r="LPG179" s="158"/>
      <c r="LPH179" s="159"/>
      <c r="LPI179" s="157" t="s">
        <v>116</v>
      </c>
      <c r="LPJ179" s="158"/>
      <c r="LPK179" s="158"/>
      <c r="LPL179" s="158"/>
      <c r="LPM179" s="158"/>
      <c r="LPN179" s="158"/>
      <c r="LPO179" s="158"/>
      <c r="LPP179" s="159"/>
      <c r="LPQ179" s="157" t="s">
        <v>116</v>
      </c>
      <c r="LPR179" s="158"/>
      <c r="LPS179" s="158"/>
      <c r="LPT179" s="158"/>
      <c r="LPU179" s="158"/>
      <c r="LPV179" s="158"/>
      <c r="LPW179" s="158"/>
      <c r="LPX179" s="159"/>
      <c r="LPY179" s="157" t="s">
        <v>116</v>
      </c>
      <c r="LPZ179" s="158"/>
      <c r="LQA179" s="158"/>
      <c r="LQB179" s="158"/>
      <c r="LQC179" s="158"/>
      <c r="LQD179" s="158"/>
      <c r="LQE179" s="158"/>
      <c r="LQF179" s="159"/>
      <c r="LQG179" s="157" t="s">
        <v>116</v>
      </c>
      <c r="LQH179" s="158"/>
      <c r="LQI179" s="158"/>
      <c r="LQJ179" s="158"/>
      <c r="LQK179" s="158"/>
      <c r="LQL179" s="158"/>
      <c r="LQM179" s="158"/>
      <c r="LQN179" s="159"/>
      <c r="LQO179" s="157" t="s">
        <v>116</v>
      </c>
      <c r="LQP179" s="158"/>
      <c r="LQQ179" s="158"/>
      <c r="LQR179" s="158"/>
      <c r="LQS179" s="158"/>
      <c r="LQT179" s="158"/>
      <c r="LQU179" s="158"/>
      <c r="LQV179" s="159"/>
      <c r="LQW179" s="157" t="s">
        <v>116</v>
      </c>
      <c r="LQX179" s="158"/>
      <c r="LQY179" s="158"/>
      <c r="LQZ179" s="158"/>
      <c r="LRA179" s="158"/>
      <c r="LRB179" s="158"/>
      <c r="LRC179" s="158"/>
      <c r="LRD179" s="159"/>
      <c r="LRE179" s="157" t="s">
        <v>116</v>
      </c>
      <c r="LRF179" s="158"/>
      <c r="LRG179" s="158"/>
      <c r="LRH179" s="158"/>
      <c r="LRI179" s="158"/>
      <c r="LRJ179" s="158"/>
      <c r="LRK179" s="158"/>
      <c r="LRL179" s="159"/>
      <c r="LRM179" s="157" t="s">
        <v>116</v>
      </c>
      <c r="LRN179" s="158"/>
      <c r="LRO179" s="158"/>
      <c r="LRP179" s="158"/>
      <c r="LRQ179" s="158"/>
      <c r="LRR179" s="158"/>
      <c r="LRS179" s="158"/>
      <c r="LRT179" s="159"/>
      <c r="LRU179" s="157" t="s">
        <v>116</v>
      </c>
      <c r="LRV179" s="158"/>
      <c r="LRW179" s="158"/>
      <c r="LRX179" s="158"/>
      <c r="LRY179" s="158"/>
      <c r="LRZ179" s="158"/>
      <c r="LSA179" s="158"/>
      <c r="LSB179" s="159"/>
      <c r="LSC179" s="157" t="s">
        <v>116</v>
      </c>
      <c r="LSD179" s="158"/>
      <c r="LSE179" s="158"/>
      <c r="LSF179" s="158"/>
      <c r="LSG179" s="158"/>
      <c r="LSH179" s="158"/>
      <c r="LSI179" s="158"/>
      <c r="LSJ179" s="159"/>
      <c r="LSK179" s="157" t="s">
        <v>116</v>
      </c>
      <c r="LSL179" s="158"/>
      <c r="LSM179" s="158"/>
      <c r="LSN179" s="158"/>
      <c r="LSO179" s="158"/>
      <c r="LSP179" s="158"/>
      <c r="LSQ179" s="158"/>
      <c r="LSR179" s="159"/>
      <c r="LSS179" s="157" t="s">
        <v>116</v>
      </c>
      <c r="LST179" s="158"/>
      <c r="LSU179" s="158"/>
      <c r="LSV179" s="158"/>
      <c r="LSW179" s="158"/>
      <c r="LSX179" s="158"/>
      <c r="LSY179" s="158"/>
      <c r="LSZ179" s="159"/>
      <c r="LTA179" s="157" t="s">
        <v>116</v>
      </c>
      <c r="LTB179" s="158"/>
      <c r="LTC179" s="158"/>
      <c r="LTD179" s="158"/>
      <c r="LTE179" s="158"/>
      <c r="LTF179" s="158"/>
      <c r="LTG179" s="158"/>
      <c r="LTH179" s="159"/>
      <c r="LTI179" s="157" t="s">
        <v>116</v>
      </c>
      <c r="LTJ179" s="158"/>
      <c r="LTK179" s="158"/>
      <c r="LTL179" s="158"/>
      <c r="LTM179" s="158"/>
      <c r="LTN179" s="158"/>
      <c r="LTO179" s="158"/>
      <c r="LTP179" s="159"/>
      <c r="LTQ179" s="157" t="s">
        <v>116</v>
      </c>
      <c r="LTR179" s="158"/>
      <c r="LTS179" s="158"/>
      <c r="LTT179" s="158"/>
      <c r="LTU179" s="158"/>
      <c r="LTV179" s="158"/>
      <c r="LTW179" s="158"/>
      <c r="LTX179" s="159"/>
      <c r="LTY179" s="157" t="s">
        <v>116</v>
      </c>
      <c r="LTZ179" s="158"/>
      <c r="LUA179" s="158"/>
      <c r="LUB179" s="158"/>
      <c r="LUC179" s="158"/>
      <c r="LUD179" s="158"/>
      <c r="LUE179" s="158"/>
      <c r="LUF179" s="159"/>
      <c r="LUG179" s="157" t="s">
        <v>116</v>
      </c>
      <c r="LUH179" s="158"/>
      <c r="LUI179" s="158"/>
      <c r="LUJ179" s="158"/>
      <c r="LUK179" s="158"/>
      <c r="LUL179" s="158"/>
      <c r="LUM179" s="158"/>
      <c r="LUN179" s="159"/>
      <c r="LUO179" s="157" t="s">
        <v>116</v>
      </c>
      <c r="LUP179" s="158"/>
      <c r="LUQ179" s="158"/>
      <c r="LUR179" s="158"/>
      <c r="LUS179" s="158"/>
      <c r="LUT179" s="158"/>
      <c r="LUU179" s="158"/>
      <c r="LUV179" s="159"/>
      <c r="LUW179" s="157" t="s">
        <v>116</v>
      </c>
      <c r="LUX179" s="158"/>
      <c r="LUY179" s="158"/>
      <c r="LUZ179" s="158"/>
      <c r="LVA179" s="158"/>
      <c r="LVB179" s="158"/>
      <c r="LVC179" s="158"/>
      <c r="LVD179" s="159"/>
      <c r="LVE179" s="157" t="s">
        <v>116</v>
      </c>
      <c r="LVF179" s="158"/>
      <c r="LVG179" s="158"/>
      <c r="LVH179" s="158"/>
      <c r="LVI179" s="158"/>
      <c r="LVJ179" s="158"/>
      <c r="LVK179" s="158"/>
      <c r="LVL179" s="159"/>
      <c r="LVM179" s="157" t="s">
        <v>116</v>
      </c>
      <c r="LVN179" s="158"/>
      <c r="LVO179" s="158"/>
      <c r="LVP179" s="158"/>
      <c r="LVQ179" s="158"/>
      <c r="LVR179" s="158"/>
      <c r="LVS179" s="158"/>
      <c r="LVT179" s="159"/>
      <c r="LVU179" s="157" t="s">
        <v>116</v>
      </c>
      <c r="LVV179" s="158"/>
      <c r="LVW179" s="158"/>
      <c r="LVX179" s="158"/>
      <c r="LVY179" s="158"/>
      <c r="LVZ179" s="158"/>
      <c r="LWA179" s="158"/>
      <c r="LWB179" s="159"/>
      <c r="LWC179" s="157" t="s">
        <v>116</v>
      </c>
      <c r="LWD179" s="158"/>
      <c r="LWE179" s="158"/>
      <c r="LWF179" s="158"/>
      <c r="LWG179" s="158"/>
      <c r="LWH179" s="158"/>
      <c r="LWI179" s="158"/>
      <c r="LWJ179" s="159"/>
      <c r="LWK179" s="157" t="s">
        <v>116</v>
      </c>
      <c r="LWL179" s="158"/>
      <c r="LWM179" s="158"/>
      <c r="LWN179" s="158"/>
      <c r="LWO179" s="158"/>
      <c r="LWP179" s="158"/>
      <c r="LWQ179" s="158"/>
      <c r="LWR179" s="159"/>
      <c r="LWS179" s="157" t="s">
        <v>116</v>
      </c>
      <c r="LWT179" s="158"/>
      <c r="LWU179" s="158"/>
      <c r="LWV179" s="158"/>
      <c r="LWW179" s="158"/>
      <c r="LWX179" s="158"/>
      <c r="LWY179" s="158"/>
      <c r="LWZ179" s="159"/>
      <c r="LXA179" s="157" t="s">
        <v>116</v>
      </c>
      <c r="LXB179" s="158"/>
      <c r="LXC179" s="158"/>
      <c r="LXD179" s="158"/>
      <c r="LXE179" s="158"/>
      <c r="LXF179" s="158"/>
      <c r="LXG179" s="158"/>
      <c r="LXH179" s="159"/>
      <c r="LXI179" s="157" t="s">
        <v>116</v>
      </c>
      <c r="LXJ179" s="158"/>
      <c r="LXK179" s="158"/>
      <c r="LXL179" s="158"/>
      <c r="LXM179" s="158"/>
      <c r="LXN179" s="158"/>
      <c r="LXO179" s="158"/>
      <c r="LXP179" s="159"/>
      <c r="LXQ179" s="157" t="s">
        <v>116</v>
      </c>
      <c r="LXR179" s="158"/>
      <c r="LXS179" s="158"/>
      <c r="LXT179" s="158"/>
      <c r="LXU179" s="158"/>
      <c r="LXV179" s="158"/>
      <c r="LXW179" s="158"/>
      <c r="LXX179" s="159"/>
      <c r="LXY179" s="157" t="s">
        <v>116</v>
      </c>
      <c r="LXZ179" s="158"/>
      <c r="LYA179" s="158"/>
      <c r="LYB179" s="158"/>
      <c r="LYC179" s="158"/>
      <c r="LYD179" s="158"/>
      <c r="LYE179" s="158"/>
      <c r="LYF179" s="159"/>
      <c r="LYG179" s="157" t="s">
        <v>116</v>
      </c>
      <c r="LYH179" s="158"/>
      <c r="LYI179" s="158"/>
      <c r="LYJ179" s="158"/>
      <c r="LYK179" s="158"/>
      <c r="LYL179" s="158"/>
      <c r="LYM179" s="158"/>
      <c r="LYN179" s="159"/>
      <c r="LYO179" s="157" t="s">
        <v>116</v>
      </c>
      <c r="LYP179" s="158"/>
      <c r="LYQ179" s="158"/>
      <c r="LYR179" s="158"/>
      <c r="LYS179" s="158"/>
      <c r="LYT179" s="158"/>
      <c r="LYU179" s="158"/>
      <c r="LYV179" s="159"/>
      <c r="LYW179" s="157" t="s">
        <v>116</v>
      </c>
      <c r="LYX179" s="158"/>
      <c r="LYY179" s="158"/>
      <c r="LYZ179" s="158"/>
      <c r="LZA179" s="158"/>
      <c r="LZB179" s="158"/>
      <c r="LZC179" s="158"/>
      <c r="LZD179" s="159"/>
      <c r="LZE179" s="157" t="s">
        <v>116</v>
      </c>
      <c r="LZF179" s="158"/>
      <c r="LZG179" s="158"/>
      <c r="LZH179" s="158"/>
      <c r="LZI179" s="158"/>
      <c r="LZJ179" s="158"/>
      <c r="LZK179" s="158"/>
      <c r="LZL179" s="159"/>
      <c r="LZM179" s="157" t="s">
        <v>116</v>
      </c>
      <c r="LZN179" s="158"/>
      <c r="LZO179" s="158"/>
      <c r="LZP179" s="158"/>
      <c r="LZQ179" s="158"/>
      <c r="LZR179" s="158"/>
      <c r="LZS179" s="158"/>
      <c r="LZT179" s="159"/>
      <c r="LZU179" s="157" t="s">
        <v>116</v>
      </c>
      <c r="LZV179" s="158"/>
      <c r="LZW179" s="158"/>
      <c r="LZX179" s="158"/>
      <c r="LZY179" s="158"/>
      <c r="LZZ179" s="158"/>
      <c r="MAA179" s="158"/>
      <c r="MAB179" s="159"/>
      <c r="MAC179" s="157" t="s">
        <v>116</v>
      </c>
      <c r="MAD179" s="158"/>
      <c r="MAE179" s="158"/>
      <c r="MAF179" s="158"/>
      <c r="MAG179" s="158"/>
      <c r="MAH179" s="158"/>
      <c r="MAI179" s="158"/>
      <c r="MAJ179" s="159"/>
      <c r="MAK179" s="157" t="s">
        <v>116</v>
      </c>
      <c r="MAL179" s="158"/>
      <c r="MAM179" s="158"/>
      <c r="MAN179" s="158"/>
      <c r="MAO179" s="158"/>
      <c r="MAP179" s="158"/>
      <c r="MAQ179" s="158"/>
      <c r="MAR179" s="159"/>
      <c r="MAS179" s="157" t="s">
        <v>116</v>
      </c>
      <c r="MAT179" s="158"/>
      <c r="MAU179" s="158"/>
      <c r="MAV179" s="158"/>
      <c r="MAW179" s="158"/>
      <c r="MAX179" s="158"/>
      <c r="MAY179" s="158"/>
      <c r="MAZ179" s="159"/>
      <c r="MBA179" s="157" t="s">
        <v>116</v>
      </c>
      <c r="MBB179" s="158"/>
      <c r="MBC179" s="158"/>
      <c r="MBD179" s="158"/>
      <c r="MBE179" s="158"/>
      <c r="MBF179" s="158"/>
      <c r="MBG179" s="158"/>
      <c r="MBH179" s="159"/>
      <c r="MBI179" s="157" t="s">
        <v>116</v>
      </c>
      <c r="MBJ179" s="158"/>
      <c r="MBK179" s="158"/>
      <c r="MBL179" s="158"/>
      <c r="MBM179" s="158"/>
      <c r="MBN179" s="158"/>
      <c r="MBO179" s="158"/>
      <c r="MBP179" s="159"/>
      <c r="MBQ179" s="157" t="s">
        <v>116</v>
      </c>
      <c r="MBR179" s="158"/>
      <c r="MBS179" s="158"/>
      <c r="MBT179" s="158"/>
      <c r="MBU179" s="158"/>
      <c r="MBV179" s="158"/>
      <c r="MBW179" s="158"/>
      <c r="MBX179" s="159"/>
      <c r="MBY179" s="157" t="s">
        <v>116</v>
      </c>
      <c r="MBZ179" s="158"/>
      <c r="MCA179" s="158"/>
      <c r="MCB179" s="158"/>
      <c r="MCC179" s="158"/>
      <c r="MCD179" s="158"/>
      <c r="MCE179" s="158"/>
      <c r="MCF179" s="159"/>
      <c r="MCG179" s="157" t="s">
        <v>116</v>
      </c>
      <c r="MCH179" s="158"/>
      <c r="MCI179" s="158"/>
      <c r="MCJ179" s="158"/>
      <c r="MCK179" s="158"/>
      <c r="MCL179" s="158"/>
      <c r="MCM179" s="158"/>
      <c r="MCN179" s="159"/>
      <c r="MCO179" s="157" t="s">
        <v>116</v>
      </c>
      <c r="MCP179" s="158"/>
      <c r="MCQ179" s="158"/>
      <c r="MCR179" s="158"/>
      <c r="MCS179" s="158"/>
      <c r="MCT179" s="158"/>
      <c r="MCU179" s="158"/>
      <c r="MCV179" s="159"/>
      <c r="MCW179" s="157" t="s">
        <v>116</v>
      </c>
      <c r="MCX179" s="158"/>
      <c r="MCY179" s="158"/>
      <c r="MCZ179" s="158"/>
      <c r="MDA179" s="158"/>
      <c r="MDB179" s="158"/>
      <c r="MDC179" s="158"/>
      <c r="MDD179" s="159"/>
      <c r="MDE179" s="157" t="s">
        <v>116</v>
      </c>
      <c r="MDF179" s="158"/>
      <c r="MDG179" s="158"/>
      <c r="MDH179" s="158"/>
      <c r="MDI179" s="158"/>
      <c r="MDJ179" s="158"/>
      <c r="MDK179" s="158"/>
      <c r="MDL179" s="159"/>
      <c r="MDM179" s="157" t="s">
        <v>116</v>
      </c>
      <c r="MDN179" s="158"/>
      <c r="MDO179" s="158"/>
      <c r="MDP179" s="158"/>
      <c r="MDQ179" s="158"/>
      <c r="MDR179" s="158"/>
      <c r="MDS179" s="158"/>
      <c r="MDT179" s="159"/>
      <c r="MDU179" s="157" t="s">
        <v>116</v>
      </c>
      <c r="MDV179" s="158"/>
      <c r="MDW179" s="158"/>
      <c r="MDX179" s="158"/>
      <c r="MDY179" s="158"/>
      <c r="MDZ179" s="158"/>
      <c r="MEA179" s="158"/>
      <c r="MEB179" s="159"/>
      <c r="MEC179" s="157" t="s">
        <v>116</v>
      </c>
      <c r="MED179" s="158"/>
      <c r="MEE179" s="158"/>
      <c r="MEF179" s="158"/>
      <c r="MEG179" s="158"/>
      <c r="MEH179" s="158"/>
      <c r="MEI179" s="158"/>
      <c r="MEJ179" s="159"/>
      <c r="MEK179" s="157" t="s">
        <v>116</v>
      </c>
      <c r="MEL179" s="158"/>
      <c r="MEM179" s="158"/>
      <c r="MEN179" s="158"/>
      <c r="MEO179" s="158"/>
      <c r="MEP179" s="158"/>
      <c r="MEQ179" s="158"/>
      <c r="MER179" s="159"/>
      <c r="MES179" s="157" t="s">
        <v>116</v>
      </c>
      <c r="MET179" s="158"/>
      <c r="MEU179" s="158"/>
      <c r="MEV179" s="158"/>
      <c r="MEW179" s="158"/>
      <c r="MEX179" s="158"/>
      <c r="MEY179" s="158"/>
      <c r="MEZ179" s="159"/>
      <c r="MFA179" s="157" t="s">
        <v>116</v>
      </c>
      <c r="MFB179" s="158"/>
      <c r="MFC179" s="158"/>
      <c r="MFD179" s="158"/>
      <c r="MFE179" s="158"/>
      <c r="MFF179" s="158"/>
      <c r="MFG179" s="158"/>
      <c r="MFH179" s="159"/>
      <c r="MFI179" s="157" t="s">
        <v>116</v>
      </c>
      <c r="MFJ179" s="158"/>
      <c r="MFK179" s="158"/>
      <c r="MFL179" s="158"/>
      <c r="MFM179" s="158"/>
      <c r="MFN179" s="158"/>
      <c r="MFO179" s="158"/>
      <c r="MFP179" s="159"/>
      <c r="MFQ179" s="157" t="s">
        <v>116</v>
      </c>
      <c r="MFR179" s="158"/>
      <c r="MFS179" s="158"/>
      <c r="MFT179" s="158"/>
      <c r="MFU179" s="158"/>
      <c r="MFV179" s="158"/>
      <c r="MFW179" s="158"/>
      <c r="MFX179" s="159"/>
      <c r="MFY179" s="157" t="s">
        <v>116</v>
      </c>
      <c r="MFZ179" s="158"/>
      <c r="MGA179" s="158"/>
      <c r="MGB179" s="158"/>
      <c r="MGC179" s="158"/>
      <c r="MGD179" s="158"/>
      <c r="MGE179" s="158"/>
      <c r="MGF179" s="159"/>
      <c r="MGG179" s="157" t="s">
        <v>116</v>
      </c>
      <c r="MGH179" s="158"/>
      <c r="MGI179" s="158"/>
      <c r="MGJ179" s="158"/>
      <c r="MGK179" s="158"/>
      <c r="MGL179" s="158"/>
      <c r="MGM179" s="158"/>
      <c r="MGN179" s="159"/>
      <c r="MGO179" s="157" t="s">
        <v>116</v>
      </c>
      <c r="MGP179" s="158"/>
      <c r="MGQ179" s="158"/>
      <c r="MGR179" s="158"/>
      <c r="MGS179" s="158"/>
      <c r="MGT179" s="158"/>
      <c r="MGU179" s="158"/>
      <c r="MGV179" s="159"/>
      <c r="MGW179" s="157" t="s">
        <v>116</v>
      </c>
      <c r="MGX179" s="158"/>
      <c r="MGY179" s="158"/>
      <c r="MGZ179" s="158"/>
      <c r="MHA179" s="158"/>
      <c r="MHB179" s="158"/>
      <c r="MHC179" s="158"/>
      <c r="MHD179" s="159"/>
      <c r="MHE179" s="157" t="s">
        <v>116</v>
      </c>
      <c r="MHF179" s="158"/>
      <c r="MHG179" s="158"/>
      <c r="MHH179" s="158"/>
      <c r="MHI179" s="158"/>
      <c r="MHJ179" s="158"/>
      <c r="MHK179" s="158"/>
      <c r="MHL179" s="159"/>
      <c r="MHM179" s="157" t="s">
        <v>116</v>
      </c>
      <c r="MHN179" s="158"/>
      <c r="MHO179" s="158"/>
      <c r="MHP179" s="158"/>
      <c r="MHQ179" s="158"/>
      <c r="MHR179" s="158"/>
      <c r="MHS179" s="158"/>
      <c r="MHT179" s="159"/>
      <c r="MHU179" s="157" t="s">
        <v>116</v>
      </c>
      <c r="MHV179" s="158"/>
      <c r="MHW179" s="158"/>
      <c r="MHX179" s="158"/>
      <c r="MHY179" s="158"/>
      <c r="MHZ179" s="158"/>
      <c r="MIA179" s="158"/>
      <c r="MIB179" s="159"/>
      <c r="MIC179" s="157" t="s">
        <v>116</v>
      </c>
      <c r="MID179" s="158"/>
      <c r="MIE179" s="158"/>
      <c r="MIF179" s="158"/>
      <c r="MIG179" s="158"/>
      <c r="MIH179" s="158"/>
      <c r="MII179" s="158"/>
      <c r="MIJ179" s="159"/>
      <c r="MIK179" s="157" t="s">
        <v>116</v>
      </c>
      <c r="MIL179" s="158"/>
      <c r="MIM179" s="158"/>
      <c r="MIN179" s="158"/>
      <c r="MIO179" s="158"/>
      <c r="MIP179" s="158"/>
      <c r="MIQ179" s="158"/>
      <c r="MIR179" s="159"/>
      <c r="MIS179" s="157" t="s">
        <v>116</v>
      </c>
      <c r="MIT179" s="158"/>
      <c r="MIU179" s="158"/>
      <c r="MIV179" s="158"/>
      <c r="MIW179" s="158"/>
      <c r="MIX179" s="158"/>
      <c r="MIY179" s="158"/>
      <c r="MIZ179" s="159"/>
      <c r="MJA179" s="157" t="s">
        <v>116</v>
      </c>
      <c r="MJB179" s="158"/>
      <c r="MJC179" s="158"/>
      <c r="MJD179" s="158"/>
      <c r="MJE179" s="158"/>
      <c r="MJF179" s="158"/>
      <c r="MJG179" s="158"/>
      <c r="MJH179" s="159"/>
      <c r="MJI179" s="157" t="s">
        <v>116</v>
      </c>
      <c r="MJJ179" s="158"/>
      <c r="MJK179" s="158"/>
      <c r="MJL179" s="158"/>
      <c r="MJM179" s="158"/>
      <c r="MJN179" s="158"/>
      <c r="MJO179" s="158"/>
      <c r="MJP179" s="159"/>
      <c r="MJQ179" s="157" t="s">
        <v>116</v>
      </c>
      <c r="MJR179" s="158"/>
      <c r="MJS179" s="158"/>
      <c r="MJT179" s="158"/>
      <c r="MJU179" s="158"/>
      <c r="MJV179" s="158"/>
      <c r="MJW179" s="158"/>
      <c r="MJX179" s="159"/>
      <c r="MJY179" s="157" t="s">
        <v>116</v>
      </c>
      <c r="MJZ179" s="158"/>
      <c r="MKA179" s="158"/>
      <c r="MKB179" s="158"/>
      <c r="MKC179" s="158"/>
      <c r="MKD179" s="158"/>
      <c r="MKE179" s="158"/>
      <c r="MKF179" s="159"/>
      <c r="MKG179" s="157" t="s">
        <v>116</v>
      </c>
      <c r="MKH179" s="158"/>
      <c r="MKI179" s="158"/>
      <c r="MKJ179" s="158"/>
      <c r="MKK179" s="158"/>
      <c r="MKL179" s="158"/>
      <c r="MKM179" s="158"/>
      <c r="MKN179" s="159"/>
      <c r="MKO179" s="157" t="s">
        <v>116</v>
      </c>
      <c r="MKP179" s="158"/>
      <c r="MKQ179" s="158"/>
      <c r="MKR179" s="158"/>
      <c r="MKS179" s="158"/>
      <c r="MKT179" s="158"/>
      <c r="MKU179" s="158"/>
      <c r="MKV179" s="159"/>
      <c r="MKW179" s="157" t="s">
        <v>116</v>
      </c>
      <c r="MKX179" s="158"/>
      <c r="MKY179" s="158"/>
      <c r="MKZ179" s="158"/>
      <c r="MLA179" s="158"/>
      <c r="MLB179" s="158"/>
      <c r="MLC179" s="158"/>
      <c r="MLD179" s="159"/>
      <c r="MLE179" s="157" t="s">
        <v>116</v>
      </c>
      <c r="MLF179" s="158"/>
      <c r="MLG179" s="158"/>
      <c r="MLH179" s="158"/>
      <c r="MLI179" s="158"/>
      <c r="MLJ179" s="158"/>
      <c r="MLK179" s="158"/>
      <c r="MLL179" s="159"/>
      <c r="MLM179" s="157" t="s">
        <v>116</v>
      </c>
      <c r="MLN179" s="158"/>
      <c r="MLO179" s="158"/>
      <c r="MLP179" s="158"/>
      <c r="MLQ179" s="158"/>
      <c r="MLR179" s="158"/>
      <c r="MLS179" s="158"/>
      <c r="MLT179" s="159"/>
      <c r="MLU179" s="157" t="s">
        <v>116</v>
      </c>
      <c r="MLV179" s="158"/>
      <c r="MLW179" s="158"/>
      <c r="MLX179" s="158"/>
      <c r="MLY179" s="158"/>
      <c r="MLZ179" s="158"/>
      <c r="MMA179" s="158"/>
      <c r="MMB179" s="159"/>
      <c r="MMC179" s="157" t="s">
        <v>116</v>
      </c>
      <c r="MMD179" s="158"/>
      <c r="MME179" s="158"/>
      <c r="MMF179" s="158"/>
      <c r="MMG179" s="158"/>
      <c r="MMH179" s="158"/>
      <c r="MMI179" s="158"/>
      <c r="MMJ179" s="159"/>
      <c r="MMK179" s="157" t="s">
        <v>116</v>
      </c>
      <c r="MML179" s="158"/>
      <c r="MMM179" s="158"/>
      <c r="MMN179" s="158"/>
      <c r="MMO179" s="158"/>
      <c r="MMP179" s="158"/>
      <c r="MMQ179" s="158"/>
      <c r="MMR179" s="159"/>
      <c r="MMS179" s="157" t="s">
        <v>116</v>
      </c>
      <c r="MMT179" s="158"/>
      <c r="MMU179" s="158"/>
      <c r="MMV179" s="158"/>
      <c r="MMW179" s="158"/>
      <c r="MMX179" s="158"/>
      <c r="MMY179" s="158"/>
      <c r="MMZ179" s="159"/>
      <c r="MNA179" s="157" t="s">
        <v>116</v>
      </c>
      <c r="MNB179" s="158"/>
      <c r="MNC179" s="158"/>
      <c r="MND179" s="158"/>
      <c r="MNE179" s="158"/>
      <c r="MNF179" s="158"/>
      <c r="MNG179" s="158"/>
      <c r="MNH179" s="159"/>
      <c r="MNI179" s="157" t="s">
        <v>116</v>
      </c>
      <c r="MNJ179" s="158"/>
      <c r="MNK179" s="158"/>
      <c r="MNL179" s="158"/>
      <c r="MNM179" s="158"/>
      <c r="MNN179" s="158"/>
      <c r="MNO179" s="158"/>
      <c r="MNP179" s="159"/>
      <c r="MNQ179" s="157" t="s">
        <v>116</v>
      </c>
      <c r="MNR179" s="158"/>
      <c r="MNS179" s="158"/>
      <c r="MNT179" s="158"/>
      <c r="MNU179" s="158"/>
      <c r="MNV179" s="158"/>
      <c r="MNW179" s="158"/>
      <c r="MNX179" s="159"/>
      <c r="MNY179" s="157" t="s">
        <v>116</v>
      </c>
      <c r="MNZ179" s="158"/>
      <c r="MOA179" s="158"/>
      <c r="MOB179" s="158"/>
      <c r="MOC179" s="158"/>
      <c r="MOD179" s="158"/>
      <c r="MOE179" s="158"/>
      <c r="MOF179" s="159"/>
      <c r="MOG179" s="157" t="s">
        <v>116</v>
      </c>
      <c r="MOH179" s="158"/>
      <c r="MOI179" s="158"/>
      <c r="MOJ179" s="158"/>
      <c r="MOK179" s="158"/>
      <c r="MOL179" s="158"/>
      <c r="MOM179" s="158"/>
      <c r="MON179" s="159"/>
      <c r="MOO179" s="157" t="s">
        <v>116</v>
      </c>
      <c r="MOP179" s="158"/>
      <c r="MOQ179" s="158"/>
      <c r="MOR179" s="158"/>
      <c r="MOS179" s="158"/>
      <c r="MOT179" s="158"/>
      <c r="MOU179" s="158"/>
      <c r="MOV179" s="159"/>
      <c r="MOW179" s="157" t="s">
        <v>116</v>
      </c>
      <c r="MOX179" s="158"/>
      <c r="MOY179" s="158"/>
      <c r="MOZ179" s="158"/>
      <c r="MPA179" s="158"/>
      <c r="MPB179" s="158"/>
      <c r="MPC179" s="158"/>
      <c r="MPD179" s="159"/>
      <c r="MPE179" s="157" t="s">
        <v>116</v>
      </c>
      <c r="MPF179" s="158"/>
      <c r="MPG179" s="158"/>
      <c r="MPH179" s="158"/>
      <c r="MPI179" s="158"/>
      <c r="MPJ179" s="158"/>
      <c r="MPK179" s="158"/>
      <c r="MPL179" s="159"/>
      <c r="MPM179" s="157" t="s">
        <v>116</v>
      </c>
      <c r="MPN179" s="158"/>
      <c r="MPO179" s="158"/>
      <c r="MPP179" s="158"/>
      <c r="MPQ179" s="158"/>
      <c r="MPR179" s="158"/>
      <c r="MPS179" s="158"/>
      <c r="MPT179" s="159"/>
      <c r="MPU179" s="157" t="s">
        <v>116</v>
      </c>
      <c r="MPV179" s="158"/>
      <c r="MPW179" s="158"/>
      <c r="MPX179" s="158"/>
      <c r="MPY179" s="158"/>
      <c r="MPZ179" s="158"/>
      <c r="MQA179" s="158"/>
      <c r="MQB179" s="159"/>
      <c r="MQC179" s="157" t="s">
        <v>116</v>
      </c>
      <c r="MQD179" s="158"/>
      <c r="MQE179" s="158"/>
      <c r="MQF179" s="158"/>
      <c r="MQG179" s="158"/>
      <c r="MQH179" s="158"/>
      <c r="MQI179" s="158"/>
      <c r="MQJ179" s="159"/>
      <c r="MQK179" s="157" t="s">
        <v>116</v>
      </c>
      <c r="MQL179" s="158"/>
      <c r="MQM179" s="158"/>
      <c r="MQN179" s="158"/>
      <c r="MQO179" s="158"/>
      <c r="MQP179" s="158"/>
      <c r="MQQ179" s="158"/>
      <c r="MQR179" s="159"/>
      <c r="MQS179" s="157" t="s">
        <v>116</v>
      </c>
      <c r="MQT179" s="158"/>
      <c r="MQU179" s="158"/>
      <c r="MQV179" s="158"/>
      <c r="MQW179" s="158"/>
      <c r="MQX179" s="158"/>
      <c r="MQY179" s="158"/>
      <c r="MQZ179" s="159"/>
      <c r="MRA179" s="157" t="s">
        <v>116</v>
      </c>
      <c r="MRB179" s="158"/>
      <c r="MRC179" s="158"/>
      <c r="MRD179" s="158"/>
      <c r="MRE179" s="158"/>
      <c r="MRF179" s="158"/>
      <c r="MRG179" s="158"/>
      <c r="MRH179" s="159"/>
      <c r="MRI179" s="157" t="s">
        <v>116</v>
      </c>
      <c r="MRJ179" s="158"/>
      <c r="MRK179" s="158"/>
      <c r="MRL179" s="158"/>
      <c r="MRM179" s="158"/>
      <c r="MRN179" s="158"/>
      <c r="MRO179" s="158"/>
      <c r="MRP179" s="159"/>
      <c r="MRQ179" s="157" t="s">
        <v>116</v>
      </c>
      <c r="MRR179" s="158"/>
      <c r="MRS179" s="158"/>
      <c r="MRT179" s="158"/>
      <c r="MRU179" s="158"/>
      <c r="MRV179" s="158"/>
      <c r="MRW179" s="158"/>
      <c r="MRX179" s="159"/>
      <c r="MRY179" s="157" t="s">
        <v>116</v>
      </c>
      <c r="MRZ179" s="158"/>
      <c r="MSA179" s="158"/>
      <c r="MSB179" s="158"/>
      <c r="MSC179" s="158"/>
      <c r="MSD179" s="158"/>
      <c r="MSE179" s="158"/>
      <c r="MSF179" s="159"/>
      <c r="MSG179" s="157" t="s">
        <v>116</v>
      </c>
      <c r="MSH179" s="158"/>
      <c r="MSI179" s="158"/>
      <c r="MSJ179" s="158"/>
      <c r="MSK179" s="158"/>
      <c r="MSL179" s="158"/>
      <c r="MSM179" s="158"/>
      <c r="MSN179" s="159"/>
      <c r="MSO179" s="157" t="s">
        <v>116</v>
      </c>
      <c r="MSP179" s="158"/>
      <c r="MSQ179" s="158"/>
      <c r="MSR179" s="158"/>
      <c r="MSS179" s="158"/>
      <c r="MST179" s="158"/>
      <c r="MSU179" s="158"/>
      <c r="MSV179" s="159"/>
      <c r="MSW179" s="157" t="s">
        <v>116</v>
      </c>
      <c r="MSX179" s="158"/>
      <c r="MSY179" s="158"/>
      <c r="MSZ179" s="158"/>
      <c r="MTA179" s="158"/>
      <c r="MTB179" s="158"/>
      <c r="MTC179" s="158"/>
      <c r="MTD179" s="159"/>
      <c r="MTE179" s="157" t="s">
        <v>116</v>
      </c>
      <c r="MTF179" s="158"/>
      <c r="MTG179" s="158"/>
      <c r="MTH179" s="158"/>
      <c r="MTI179" s="158"/>
      <c r="MTJ179" s="158"/>
      <c r="MTK179" s="158"/>
      <c r="MTL179" s="159"/>
      <c r="MTM179" s="157" t="s">
        <v>116</v>
      </c>
      <c r="MTN179" s="158"/>
      <c r="MTO179" s="158"/>
      <c r="MTP179" s="158"/>
      <c r="MTQ179" s="158"/>
      <c r="MTR179" s="158"/>
      <c r="MTS179" s="158"/>
      <c r="MTT179" s="159"/>
      <c r="MTU179" s="157" t="s">
        <v>116</v>
      </c>
      <c r="MTV179" s="158"/>
      <c r="MTW179" s="158"/>
      <c r="MTX179" s="158"/>
      <c r="MTY179" s="158"/>
      <c r="MTZ179" s="158"/>
      <c r="MUA179" s="158"/>
      <c r="MUB179" s="159"/>
      <c r="MUC179" s="157" t="s">
        <v>116</v>
      </c>
      <c r="MUD179" s="158"/>
      <c r="MUE179" s="158"/>
      <c r="MUF179" s="158"/>
      <c r="MUG179" s="158"/>
      <c r="MUH179" s="158"/>
      <c r="MUI179" s="158"/>
      <c r="MUJ179" s="159"/>
      <c r="MUK179" s="157" t="s">
        <v>116</v>
      </c>
      <c r="MUL179" s="158"/>
      <c r="MUM179" s="158"/>
      <c r="MUN179" s="158"/>
      <c r="MUO179" s="158"/>
      <c r="MUP179" s="158"/>
      <c r="MUQ179" s="158"/>
      <c r="MUR179" s="159"/>
      <c r="MUS179" s="157" t="s">
        <v>116</v>
      </c>
      <c r="MUT179" s="158"/>
      <c r="MUU179" s="158"/>
      <c r="MUV179" s="158"/>
      <c r="MUW179" s="158"/>
      <c r="MUX179" s="158"/>
      <c r="MUY179" s="158"/>
      <c r="MUZ179" s="159"/>
      <c r="MVA179" s="157" t="s">
        <v>116</v>
      </c>
      <c r="MVB179" s="158"/>
      <c r="MVC179" s="158"/>
      <c r="MVD179" s="158"/>
      <c r="MVE179" s="158"/>
      <c r="MVF179" s="158"/>
      <c r="MVG179" s="158"/>
      <c r="MVH179" s="159"/>
      <c r="MVI179" s="157" t="s">
        <v>116</v>
      </c>
      <c r="MVJ179" s="158"/>
      <c r="MVK179" s="158"/>
      <c r="MVL179" s="158"/>
      <c r="MVM179" s="158"/>
      <c r="MVN179" s="158"/>
      <c r="MVO179" s="158"/>
      <c r="MVP179" s="159"/>
      <c r="MVQ179" s="157" t="s">
        <v>116</v>
      </c>
      <c r="MVR179" s="158"/>
      <c r="MVS179" s="158"/>
      <c r="MVT179" s="158"/>
      <c r="MVU179" s="158"/>
      <c r="MVV179" s="158"/>
      <c r="MVW179" s="158"/>
      <c r="MVX179" s="159"/>
      <c r="MVY179" s="157" t="s">
        <v>116</v>
      </c>
      <c r="MVZ179" s="158"/>
      <c r="MWA179" s="158"/>
      <c r="MWB179" s="158"/>
      <c r="MWC179" s="158"/>
      <c r="MWD179" s="158"/>
      <c r="MWE179" s="158"/>
      <c r="MWF179" s="159"/>
      <c r="MWG179" s="157" t="s">
        <v>116</v>
      </c>
      <c r="MWH179" s="158"/>
      <c r="MWI179" s="158"/>
      <c r="MWJ179" s="158"/>
      <c r="MWK179" s="158"/>
      <c r="MWL179" s="158"/>
      <c r="MWM179" s="158"/>
      <c r="MWN179" s="159"/>
      <c r="MWO179" s="157" t="s">
        <v>116</v>
      </c>
      <c r="MWP179" s="158"/>
      <c r="MWQ179" s="158"/>
      <c r="MWR179" s="158"/>
      <c r="MWS179" s="158"/>
      <c r="MWT179" s="158"/>
      <c r="MWU179" s="158"/>
      <c r="MWV179" s="159"/>
      <c r="MWW179" s="157" t="s">
        <v>116</v>
      </c>
      <c r="MWX179" s="158"/>
      <c r="MWY179" s="158"/>
      <c r="MWZ179" s="158"/>
      <c r="MXA179" s="158"/>
      <c r="MXB179" s="158"/>
      <c r="MXC179" s="158"/>
      <c r="MXD179" s="159"/>
      <c r="MXE179" s="157" t="s">
        <v>116</v>
      </c>
      <c r="MXF179" s="158"/>
      <c r="MXG179" s="158"/>
      <c r="MXH179" s="158"/>
      <c r="MXI179" s="158"/>
      <c r="MXJ179" s="158"/>
      <c r="MXK179" s="158"/>
      <c r="MXL179" s="159"/>
      <c r="MXM179" s="157" t="s">
        <v>116</v>
      </c>
      <c r="MXN179" s="158"/>
      <c r="MXO179" s="158"/>
      <c r="MXP179" s="158"/>
      <c r="MXQ179" s="158"/>
      <c r="MXR179" s="158"/>
      <c r="MXS179" s="158"/>
      <c r="MXT179" s="159"/>
      <c r="MXU179" s="157" t="s">
        <v>116</v>
      </c>
      <c r="MXV179" s="158"/>
      <c r="MXW179" s="158"/>
      <c r="MXX179" s="158"/>
      <c r="MXY179" s="158"/>
      <c r="MXZ179" s="158"/>
      <c r="MYA179" s="158"/>
      <c r="MYB179" s="159"/>
      <c r="MYC179" s="157" t="s">
        <v>116</v>
      </c>
      <c r="MYD179" s="158"/>
      <c r="MYE179" s="158"/>
      <c r="MYF179" s="158"/>
      <c r="MYG179" s="158"/>
      <c r="MYH179" s="158"/>
      <c r="MYI179" s="158"/>
      <c r="MYJ179" s="159"/>
      <c r="MYK179" s="157" t="s">
        <v>116</v>
      </c>
      <c r="MYL179" s="158"/>
      <c r="MYM179" s="158"/>
      <c r="MYN179" s="158"/>
      <c r="MYO179" s="158"/>
      <c r="MYP179" s="158"/>
      <c r="MYQ179" s="158"/>
      <c r="MYR179" s="159"/>
      <c r="MYS179" s="157" t="s">
        <v>116</v>
      </c>
      <c r="MYT179" s="158"/>
      <c r="MYU179" s="158"/>
      <c r="MYV179" s="158"/>
      <c r="MYW179" s="158"/>
      <c r="MYX179" s="158"/>
      <c r="MYY179" s="158"/>
      <c r="MYZ179" s="159"/>
      <c r="MZA179" s="157" t="s">
        <v>116</v>
      </c>
      <c r="MZB179" s="158"/>
      <c r="MZC179" s="158"/>
      <c r="MZD179" s="158"/>
      <c r="MZE179" s="158"/>
      <c r="MZF179" s="158"/>
      <c r="MZG179" s="158"/>
      <c r="MZH179" s="159"/>
      <c r="MZI179" s="157" t="s">
        <v>116</v>
      </c>
      <c r="MZJ179" s="158"/>
      <c r="MZK179" s="158"/>
      <c r="MZL179" s="158"/>
      <c r="MZM179" s="158"/>
      <c r="MZN179" s="158"/>
      <c r="MZO179" s="158"/>
      <c r="MZP179" s="159"/>
      <c r="MZQ179" s="157" t="s">
        <v>116</v>
      </c>
      <c r="MZR179" s="158"/>
      <c r="MZS179" s="158"/>
      <c r="MZT179" s="158"/>
      <c r="MZU179" s="158"/>
      <c r="MZV179" s="158"/>
      <c r="MZW179" s="158"/>
      <c r="MZX179" s="159"/>
      <c r="MZY179" s="157" t="s">
        <v>116</v>
      </c>
      <c r="MZZ179" s="158"/>
      <c r="NAA179" s="158"/>
      <c r="NAB179" s="158"/>
      <c r="NAC179" s="158"/>
      <c r="NAD179" s="158"/>
      <c r="NAE179" s="158"/>
      <c r="NAF179" s="159"/>
      <c r="NAG179" s="157" t="s">
        <v>116</v>
      </c>
      <c r="NAH179" s="158"/>
      <c r="NAI179" s="158"/>
      <c r="NAJ179" s="158"/>
      <c r="NAK179" s="158"/>
      <c r="NAL179" s="158"/>
      <c r="NAM179" s="158"/>
      <c r="NAN179" s="159"/>
      <c r="NAO179" s="157" t="s">
        <v>116</v>
      </c>
      <c r="NAP179" s="158"/>
      <c r="NAQ179" s="158"/>
      <c r="NAR179" s="158"/>
      <c r="NAS179" s="158"/>
      <c r="NAT179" s="158"/>
      <c r="NAU179" s="158"/>
      <c r="NAV179" s="159"/>
      <c r="NAW179" s="157" t="s">
        <v>116</v>
      </c>
      <c r="NAX179" s="158"/>
      <c r="NAY179" s="158"/>
      <c r="NAZ179" s="158"/>
      <c r="NBA179" s="158"/>
      <c r="NBB179" s="158"/>
      <c r="NBC179" s="158"/>
      <c r="NBD179" s="159"/>
      <c r="NBE179" s="157" t="s">
        <v>116</v>
      </c>
      <c r="NBF179" s="158"/>
      <c r="NBG179" s="158"/>
      <c r="NBH179" s="158"/>
      <c r="NBI179" s="158"/>
      <c r="NBJ179" s="158"/>
      <c r="NBK179" s="158"/>
      <c r="NBL179" s="159"/>
      <c r="NBM179" s="157" t="s">
        <v>116</v>
      </c>
      <c r="NBN179" s="158"/>
      <c r="NBO179" s="158"/>
      <c r="NBP179" s="158"/>
      <c r="NBQ179" s="158"/>
      <c r="NBR179" s="158"/>
      <c r="NBS179" s="158"/>
      <c r="NBT179" s="159"/>
      <c r="NBU179" s="157" t="s">
        <v>116</v>
      </c>
      <c r="NBV179" s="158"/>
      <c r="NBW179" s="158"/>
      <c r="NBX179" s="158"/>
      <c r="NBY179" s="158"/>
      <c r="NBZ179" s="158"/>
      <c r="NCA179" s="158"/>
      <c r="NCB179" s="159"/>
      <c r="NCC179" s="157" t="s">
        <v>116</v>
      </c>
      <c r="NCD179" s="158"/>
      <c r="NCE179" s="158"/>
      <c r="NCF179" s="158"/>
      <c r="NCG179" s="158"/>
      <c r="NCH179" s="158"/>
      <c r="NCI179" s="158"/>
      <c r="NCJ179" s="159"/>
      <c r="NCK179" s="157" t="s">
        <v>116</v>
      </c>
      <c r="NCL179" s="158"/>
      <c r="NCM179" s="158"/>
      <c r="NCN179" s="158"/>
      <c r="NCO179" s="158"/>
      <c r="NCP179" s="158"/>
      <c r="NCQ179" s="158"/>
      <c r="NCR179" s="159"/>
      <c r="NCS179" s="157" t="s">
        <v>116</v>
      </c>
      <c r="NCT179" s="158"/>
      <c r="NCU179" s="158"/>
      <c r="NCV179" s="158"/>
      <c r="NCW179" s="158"/>
      <c r="NCX179" s="158"/>
      <c r="NCY179" s="158"/>
      <c r="NCZ179" s="159"/>
      <c r="NDA179" s="157" t="s">
        <v>116</v>
      </c>
      <c r="NDB179" s="158"/>
      <c r="NDC179" s="158"/>
      <c r="NDD179" s="158"/>
      <c r="NDE179" s="158"/>
      <c r="NDF179" s="158"/>
      <c r="NDG179" s="158"/>
      <c r="NDH179" s="159"/>
      <c r="NDI179" s="157" t="s">
        <v>116</v>
      </c>
      <c r="NDJ179" s="158"/>
      <c r="NDK179" s="158"/>
      <c r="NDL179" s="158"/>
      <c r="NDM179" s="158"/>
      <c r="NDN179" s="158"/>
      <c r="NDO179" s="158"/>
      <c r="NDP179" s="159"/>
      <c r="NDQ179" s="157" t="s">
        <v>116</v>
      </c>
      <c r="NDR179" s="158"/>
      <c r="NDS179" s="158"/>
      <c r="NDT179" s="158"/>
      <c r="NDU179" s="158"/>
      <c r="NDV179" s="158"/>
      <c r="NDW179" s="158"/>
      <c r="NDX179" s="159"/>
      <c r="NDY179" s="157" t="s">
        <v>116</v>
      </c>
      <c r="NDZ179" s="158"/>
      <c r="NEA179" s="158"/>
      <c r="NEB179" s="158"/>
      <c r="NEC179" s="158"/>
      <c r="NED179" s="158"/>
      <c r="NEE179" s="158"/>
      <c r="NEF179" s="159"/>
      <c r="NEG179" s="157" t="s">
        <v>116</v>
      </c>
      <c r="NEH179" s="158"/>
      <c r="NEI179" s="158"/>
      <c r="NEJ179" s="158"/>
      <c r="NEK179" s="158"/>
      <c r="NEL179" s="158"/>
      <c r="NEM179" s="158"/>
      <c r="NEN179" s="159"/>
      <c r="NEO179" s="157" t="s">
        <v>116</v>
      </c>
      <c r="NEP179" s="158"/>
      <c r="NEQ179" s="158"/>
      <c r="NER179" s="158"/>
      <c r="NES179" s="158"/>
      <c r="NET179" s="158"/>
      <c r="NEU179" s="158"/>
      <c r="NEV179" s="159"/>
      <c r="NEW179" s="157" t="s">
        <v>116</v>
      </c>
      <c r="NEX179" s="158"/>
      <c r="NEY179" s="158"/>
      <c r="NEZ179" s="158"/>
      <c r="NFA179" s="158"/>
      <c r="NFB179" s="158"/>
      <c r="NFC179" s="158"/>
      <c r="NFD179" s="159"/>
      <c r="NFE179" s="157" t="s">
        <v>116</v>
      </c>
      <c r="NFF179" s="158"/>
      <c r="NFG179" s="158"/>
      <c r="NFH179" s="158"/>
      <c r="NFI179" s="158"/>
      <c r="NFJ179" s="158"/>
      <c r="NFK179" s="158"/>
      <c r="NFL179" s="159"/>
      <c r="NFM179" s="157" t="s">
        <v>116</v>
      </c>
      <c r="NFN179" s="158"/>
      <c r="NFO179" s="158"/>
      <c r="NFP179" s="158"/>
      <c r="NFQ179" s="158"/>
      <c r="NFR179" s="158"/>
      <c r="NFS179" s="158"/>
      <c r="NFT179" s="159"/>
      <c r="NFU179" s="157" t="s">
        <v>116</v>
      </c>
      <c r="NFV179" s="158"/>
      <c r="NFW179" s="158"/>
      <c r="NFX179" s="158"/>
      <c r="NFY179" s="158"/>
      <c r="NFZ179" s="158"/>
      <c r="NGA179" s="158"/>
      <c r="NGB179" s="159"/>
      <c r="NGC179" s="157" t="s">
        <v>116</v>
      </c>
      <c r="NGD179" s="158"/>
      <c r="NGE179" s="158"/>
      <c r="NGF179" s="158"/>
      <c r="NGG179" s="158"/>
      <c r="NGH179" s="158"/>
      <c r="NGI179" s="158"/>
      <c r="NGJ179" s="159"/>
      <c r="NGK179" s="157" t="s">
        <v>116</v>
      </c>
      <c r="NGL179" s="158"/>
      <c r="NGM179" s="158"/>
      <c r="NGN179" s="158"/>
      <c r="NGO179" s="158"/>
      <c r="NGP179" s="158"/>
      <c r="NGQ179" s="158"/>
      <c r="NGR179" s="159"/>
      <c r="NGS179" s="157" t="s">
        <v>116</v>
      </c>
      <c r="NGT179" s="158"/>
      <c r="NGU179" s="158"/>
      <c r="NGV179" s="158"/>
      <c r="NGW179" s="158"/>
      <c r="NGX179" s="158"/>
      <c r="NGY179" s="158"/>
      <c r="NGZ179" s="159"/>
      <c r="NHA179" s="157" t="s">
        <v>116</v>
      </c>
      <c r="NHB179" s="158"/>
      <c r="NHC179" s="158"/>
      <c r="NHD179" s="158"/>
      <c r="NHE179" s="158"/>
      <c r="NHF179" s="158"/>
      <c r="NHG179" s="158"/>
      <c r="NHH179" s="159"/>
      <c r="NHI179" s="157" t="s">
        <v>116</v>
      </c>
      <c r="NHJ179" s="158"/>
      <c r="NHK179" s="158"/>
      <c r="NHL179" s="158"/>
      <c r="NHM179" s="158"/>
      <c r="NHN179" s="158"/>
      <c r="NHO179" s="158"/>
      <c r="NHP179" s="159"/>
      <c r="NHQ179" s="157" t="s">
        <v>116</v>
      </c>
      <c r="NHR179" s="158"/>
      <c r="NHS179" s="158"/>
      <c r="NHT179" s="158"/>
      <c r="NHU179" s="158"/>
      <c r="NHV179" s="158"/>
      <c r="NHW179" s="158"/>
      <c r="NHX179" s="159"/>
      <c r="NHY179" s="157" t="s">
        <v>116</v>
      </c>
      <c r="NHZ179" s="158"/>
      <c r="NIA179" s="158"/>
      <c r="NIB179" s="158"/>
      <c r="NIC179" s="158"/>
      <c r="NID179" s="158"/>
      <c r="NIE179" s="158"/>
      <c r="NIF179" s="159"/>
      <c r="NIG179" s="157" t="s">
        <v>116</v>
      </c>
      <c r="NIH179" s="158"/>
      <c r="NII179" s="158"/>
      <c r="NIJ179" s="158"/>
      <c r="NIK179" s="158"/>
      <c r="NIL179" s="158"/>
      <c r="NIM179" s="158"/>
      <c r="NIN179" s="159"/>
      <c r="NIO179" s="157" t="s">
        <v>116</v>
      </c>
      <c r="NIP179" s="158"/>
      <c r="NIQ179" s="158"/>
      <c r="NIR179" s="158"/>
      <c r="NIS179" s="158"/>
      <c r="NIT179" s="158"/>
      <c r="NIU179" s="158"/>
      <c r="NIV179" s="159"/>
      <c r="NIW179" s="157" t="s">
        <v>116</v>
      </c>
      <c r="NIX179" s="158"/>
      <c r="NIY179" s="158"/>
      <c r="NIZ179" s="158"/>
      <c r="NJA179" s="158"/>
      <c r="NJB179" s="158"/>
      <c r="NJC179" s="158"/>
      <c r="NJD179" s="159"/>
      <c r="NJE179" s="157" t="s">
        <v>116</v>
      </c>
      <c r="NJF179" s="158"/>
      <c r="NJG179" s="158"/>
      <c r="NJH179" s="158"/>
      <c r="NJI179" s="158"/>
      <c r="NJJ179" s="158"/>
      <c r="NJK179" s="158"/>
      <c r="NJL179" s="159"/>
      <c r="NJM179" s="157" t="s">
        <v>116</v>
      </c>
      <c r="NJN179" s="158"/>
      <c r="NJO179" s="158"/>
      <c r="NJP179" s="158"/>
      <c r="NJQ179" s="158"/>
      <c r="NJR179" s="158"/>
      <c r="NJS179" s="158"/>
      <c r="NJT179" s="159"/>
      <c r="NJU179" s="157" t="s">
        <v>116</v>
      </c>
      <c r="NJV179" s="158"/>
      <c r="NJW179" s="158"/>
      <c r="NJX179" s="158"/>
      <c r="NJY179" s="158"/>
      <c r="NJZ179" s="158"/>
      <c r="NKA179" s="158"/>
      <c r="NKB179" s="159"/>
      <c r="NKC179" s="157" t="s">
        <v>116</v>
      </c>
      <c r="NKD179" s="158"/>
      <c r="NKE179" s="158"/>
      <c r="NKF179" s="158"/>
      <c r="NKG179" s="158"/>
      <c r="NKH179" s="158"/>
      <c r="NKI179" s="158"/>
      <c r="NKJ179" s="159"/>
      <c r="NKK179" s="157" t="s">
        <v>116</v>
      </c>
      <c r="NKL179" s="158"/>
      <c r="NKM179" s="158"/>
      <c r="NKN179" s="158"/>
      <c r="NKO179" s="158"/>
      <c r="NKP179" s="158"/>
      <c r="NKQ179" s="158"/>
      <c r="NKR179" s="159"/>
      <c r="NKS179" s="157" t="s">
        <v>116</v>
      </c>
      <c r="NKT179" s="158"/>
      <c r="NKU179" s="158"/>
      <c r="NKV179" s="158"/>
      <c r="NKW179" s="158"/>
      <c r="NKX179" s="158"/>
      <c r="NKY179" s="158"/>
      <c r="NKZ179" s="159"/>
      <c r="NLA179" s="157" t="s">
        <v>116</v>
      </c>
      <c r="NLB179" s="158"/>
      <c r="NLC179" s="158"/>
      <c r="NLD179" s="158"/>
      <c r="NLE179" s="158"/>
      <c r="NLF179" s="158"/>
      <c r="NLG179" s="158"/>
      <c r="NLH179" s="159"/>
      <c r="NLI179" s="157" t="s">
        <v>116</v>
      </c>
      <c r="NLJ179" s="158"/>
      <c r="NLK179" s="158"/>
      <c r="NLL179" s="158"/>
      <c r="NLM179" s="158"/>
      <c r="NLN179" s="158"/>
      <c r="NLO179" s="158"/>
      <c r="NLP179" s="159"/>
      <c r="NLQ179" s="157" t="s">
        <v>116</v>
      </c>
      <c r="NLR179" s="158"/>
      <c r="NLS179" s="158"/>
      <c r="NLT179" s="158"/>
      <c r="NLU179" s="158"/>
      <c r="NLV179" s="158"/>
      <c r="NLW179" s="158"/>
      <c r="NLX179" s="159"/>
      <c r="NLY179" s="157" t="s">
        <v>116</v>
      </c>
      <c r="NLZ179" s="158"/>
      <c r="NMA179" s="158"/>
      <c r="NMB179" s="158"/>
      <c r="NMC179" s="158"/>
      <c r="NMD179" s="158"/>
      <c r="NME179" s="158"/>
      <c r="NMF179" s="159"/>
      <c r="NMG179" s="157" t="s">
        <v>116</v>
      </c>
      <c r="NMH179" s="158"/>
      <c r="NMI179" s="158"/>
      <c r="NMJ179" s="158"/>
      <c r="NMK179" s="158"/>
      <c r="NML179" s="158"/>
      <c r="NMM179" s="158"/>
      <c r="NMN179" s="159"/>
      <c r="NMO179" s="157" t="s">
        <v>116</v>
      </c>
      <c r="NMP179" s="158"/>
      <c r="NMQ179" s="158"/>
      <c r="NMR179" s="158"/>
      <c r="NMS179" s="158"/>
      <c r="NMT179" s="158"/>
      <c r="NMU179" s="158"/>
      <c r="NMV179" s="159"/>
      <c r="NMW179" s="157" t="s">
        <v>116</v>
      </c>
      <c r="NMX179" s="158"/>
      <c r="NMY179" s="158"/>
      <c r="NMZ179" s="158"/>
      <c r="NNA179" s="158"/>
      <c r="NNB179" s="158"/>
      <c r="NNC179" s="158"/>
      <c r="NND179" s="159"/>
      <c r="NNE179" s="157" t="s">
        <v>116</v>
      </c>
      <c r="NNF179" s="158"/>
      <c r="NNG179" s="158"/>
      <c r="NNH179" s="158"/>
      <c r="NNI179" s="158"/>
      <c r="NNJ179" s="158"/>
      <c r="NNK179" s="158"/>
      <c r="NNL179" s="159"/>
      <c r="NNM179" s="157" t="s">
        <v>116</v>
      </c>
      <c r="NNN179" s="158"/>
      <c r="NNO179" s="158"/>
      <c r="NNP179" s="158"/>
      <c r="NNQ179" s="158"/>
      <c r="NNR179" s="158"/>
      <c r="NNS179" s="158"/>
      <c r="NNT179" s="159"/>
      <c r="NNU179" s="157" t="s">
        <v>116</v>
      </c>
      <c r="NNV179" s="158"/>
      <c r="NNW179" s="158"/>
      <c r="NNX179" s="158"/>
      <c r="NNY179" s="158"/>
      <c r="NNZ179" s="158"/>
      <c r="NOA179" s="158"/>
      <c r="NOB179" s="159"/>
      <c r="NOC179" s="157" t="s">
        <v>116</v>
      </c>
      <c r="NOD179" s="158"/>
      <c r="NOE179" s="158"/>
      <c r="NOF179" s="158"/>
      <c r="NOG179" s="158"/>
      <c r="NOH179" s="158"/>
      <c r="NOI179" s="158"/>
      <c r="NOJ179" s="159"/>
      <c r="NOK179" s="157" t="s">
        <v>116</v>
      </c>
      <c r="NOL179" s="158"/>
      <c r="NOM179" s="158"/>
      <c r="NON179" s="158"/>
      <c r="NOO179" s="158"/>
      <c r="NOP179" s="158"/>
      <c r="NOQ179" s="158"/>
      <c r="NOR179" s="159"/>
      <c r="NOS179" s="157" t="s">
        <v>116</v>
      </c>
      <c r="NOT179" s="158"/>
      <c r="NOU179" s="158"/>
      <c r="NOV179" s="158"/>
      <c r="NOW179" s="158"/>
      <c r="NOX179" s="158"/>
      <c r="NOY179" s="158"/>
      <c r="NOZ179" s="159"/>
      <c r="NPA179" s="157" t="s">
        <v>116</v>
      </c>
      <c r="NPB179" s="158"/>
      <c r="NPC179" s="158"/>
      <c r="NPD179" s="158"/>
      <c r="NPE179" s="158"/>
      <c r="NPF179" s="158"/>
      <c r="NPG179" s="158"/>
      <c r="NPH179" s="159"/>
      <c r="NPI179" s="157" t="s">
        <v>116</v>
      </c>
      <c r="NPJ179" s="158"/>
      <c r="NPK179" s="158"/>
      <c r="NPL179" s="158"/>
      <c r="NPM179" s="158"/>
      <c r="NPN179" s="158"/>
      <c r="NPO179" s="158"/>
      <c r="NPP179" s="159"/>
      <c r="NPQ179" s="157" t="s">
        <v>116</v>
      </c>
      <c r="NPR179" s="158"/>
      <c r="NPS179" s="158"/>
      <c r="NPT179" s="158"/>
      <c r="NPU179" s="158"/>
      <c r="NPV179" s="158"/>
      <c r="NPW179" s="158"/>
      <c r="NPX179" s="159"/>
      <c r="NPY179" s="157" t="s">
        <v>116</v>
      </c>
      <c r="NPZ179" s="158"/>
      <c r="NQA179" s="158"/>
      <c r="NQB179" s="158"/>
      <c r="NQC179" s="158"/>
      <c r="NQD179" s="158"/>
      <c r="NQE179" s="158"/>
      <c r="NQF179" s="159"/>
      <c r="NQG179" s="157" t="s">
        <v>116</v>
      </c>
      <c r="NQH179" s="158"/>
      <c r="NQI179" s="158"/>
      <c r="NQJ179" s="158"/>
      <c r="NQK179" s="158"/>
      <c r="NQL179" s="158"/>
      <c r="NQM179" s="158"/>
      <c r="NQN179" s="159"/>
      <c r="NQO179" s="157" t="s">
        <v>116</v>
      </c>
      <c r="NQP179" s="158"/>
      <c r="NQQ179" s="158"/>
      <c r="NQR179" s="158"/>
      <c r="NQS179" s="158"/>
      <c r="NQT179" s="158"/>
      <c r="NQU179" s="158"/>
      <c r="NQV179" s="159"/>
      <c r="NQW179" s="157" t="s">
        <v>116</v>
      </c>
      <c r="NQX179" s="158"/>
      <c r="NQY179" s="158"/>
      <c r="NQZ179" s="158"/>
      <c r="NRA179" s="158"/>
      <c r="NRB179" s="158"/>
      <c r="NRC179" s="158"/>
      <c r="NRD179" s="159"/>
      <c r="NRE179" s="157" t="s">
        <v>116</v>
      </c>
      <c r="NRF179" s="158"/>
      <c r="NRG179" s="158"/>
      <c r="NRH179" s="158"/>
      <c r="NRI179" s="158"/>
      <c r="NRJ179" s="158"/>
      <c r="NRK179" s="158"/>
      <c r="NRL179" s="159"/>
      <c r="NRM179" s="157" t="s">
        <v>116</v>
      </c>
      <c r="NRN179" s="158"/>
      <c r="NRO179" s="158"/>
      <c r="NRP179" s="158"/>
      <c r="NRQ179" s="158"/>
      <c r="NRR179" s="158"/>
      <c r="NRS179" s="158"/>
      <c r="NRT179" s="159"/>
      <c r="NRU179" s="157" t="s">
        <v>116</v>
      </c>
      <c r="NRV179" s="158"/>
      <c r="NRW179" s="158"/>
      <c r="NRX179" s="158"/>
      <c r="NRY179" s="158"/>
      <c r="NRZ179" s="158"/>
      <c r="NSA179" s="158"/>
      <c r="NSB179" s="159"/>
      <c r="NSC179" s="157" t="s">
        <v>116</v>
      </c>
      <c r="NSD179" s="158"/>
      <c r="NSE179" s="158"/>
      <c r="NSF179" s="158"/>
      <c r="NSG179" s="158"/>
      <c r="NSH179" s="158"/>
      <c r="NSI179" s="158"/>
      <c r="NSJ179" s="159"/>
      <c r="NSK179" s="157" t="s">
        <v>116</v>
      </c>
      <c r="NSL179" s="158"/>
      <c r="NSM179" s="158"/>
      <c r="NSN179" s="158"/>
      <c r="NSO179" s="158"/>
      <c r="NSP179" s="158"/>
      <c r="NSQ179" s="158"/>
      <c r="NSR179" s="159"/>
      <c r="NSS179" s="157" t="s">
        <v>116</v>
      </c>
      <c r="NST179" s="158"/>
      <c r="NSU179" s="158"/>
      <c r="NSV179" s="158"/>
      <c r="NSW179" s="158"/>
      <c r="NSX179" s="158"/>
      <c r="NSY179" s="158"/>
      <c r="NSZ179" s="159"/>
      <c r="NTA179" s="157" t="s">
        <v>116</v>
      </c>
      <c r="NTB179" s="158"/>
      <c r="NTC179" s="158"/>
      <c r="NTD179" s="158"/>
      <c r="NTE179" s="158"/>
      <c r="NTF179" s="158"/>
      <c r="NTG179" s="158"/>
      <c r="NTH179" s="159"/>
      <c r="NTI179" s="157" t="s">
        <v>116</v>
      </c>
      <c r="NTJ179" s="158"/>
      <c r="NTK179" s="158"/>
      <c r="NTL179" s="158"/>
      <c r="NTM179" s="158"/>
      <c r="NTN179" s="158"/>
      <c r="NTO179" s="158"/>
      <c r="NTP179" s="159"/>
      <c r="NTQ179" s="157" t="s">
        <v>116</v>
      </c>
      <c r="NTR179" s="158"/>
      <c r="NTS179" s="158"/>
      <c r="NTT179" s="158"/>
      <c r="NTU179" s="158"/>
      <c r="NTV179" s="158"/>
      <c r="NTW179" s="158"/>
      <c r="NTX179" s="159"/>
      <c r="NTY179" s="157" t="s">
        <v>116</v>
      </c>
      <c r="NTZ179" s="158"/>
      <c r="NUA179" s="158"/>
      <c r="NUB179" s="158"/>
      <c r="NUC179" s="158"/>
      <c r="NUD179" s="158"/>
      <c r="NUE179" s="158"/>
      <c r="NUF179" s="159"/>
      <c r="NUG179" s="157" t="s">
        <v>116</v>
      </c>
      <c r="NUH179" s="158"/>
      <c r="NUI179" s="158"/>
      <c r="NUJ179" s="158"/>
      <c r="NUK179" s="158"/>
      <c r="NUL179" s="158"/>
      <c r="NUM179" s="158"/>
      <c r="NUN179" s="159"/>
      <c r="NUO179" s="157" t="s">
        <v>116</v>
      </c>
      <c r="NUP179" s="158"/>
      <c r="NUQ179" s="158"/>
      <c r="NUR179" s="158"/>
      <c r="NUS179" s="158"/>
      <c r="NUT179" s="158"/>
      <c r="NUU179" s="158"/>
      <c r="NUV179" s="159"/>
      <c r="NUW179" s="157" t="s">
        <v>116</v>
      </c>
      <c r="NUX179" s="158"/>
      <c r="NUY179" s="158"/>
      <c r="NUZ179" s="158"/>
      <c r="NVA179" s="158"/>
      <c r="NVB179" s="158"/>
      <c r="NVC179" s="158"/>
      <c r="NVD179" s="159"/>
      <c r="NVE179" s="157" t="s">
        <v>116</v>
      </c>
      <c r="NVF179" s="158"/>
      <c r="NVG179" s="158"/>
      <c r="NVH179" s="158"/>
      <c r="NVI179" s="158"/>
      <c r="NVJ179" s="158"/>
      <c r="NVK179" s="158"/>
      <c r="NVL179" s="159"/>
      <c r="NVM179" s="157" t="s">
        <v>116</v>
      </c>
      <c r="NVN179" s="158"/>
      <c r="NVO179" s="158"/>
      <c r="NVP179" s="158"/>
      <c r="NVQ179" s="158"/>
      <c r="NVR179" s="158"/>
      <c r="NVS179" s="158"/>
      <c r="NVT179" s="159"/>
      <c r="NVU179" s="157" t="s">
        <v>116</v>
      </c>
      <c r="NVV179" s="158"/>
      <c r="NVW179" s="158"/>
      <c r="NVX179" s="158"/>
      <c r="NVY179" s="158"/>
      <c r="NVZ179" s="158"/>
      <c r="NWA179" s="158"/>
      <c r="NWB179" s="159"/>
      <c r="NWC179" s="157" t="s">
        <v>116</v>
      </c>
      <c r="NWD179" s="158"/>
      <c r="NWE179" s="158"/>
      <c r="NWF179" s="158"/>
      <c r="NWG179" s="158"/>
      <c r="NWH179" s="158"/>
      <c r="NWI179" s="158"/>
      <c r="NWJ179" s="159"/>
      <c r="NWK179" s="157" t="s">
        <v>116</v>
      </c>
      <c r="NWL179" s="158"/>
      <c r="NWM179" s="158"/>
      <c r="NWN179" s="158"/>
      <c r="NWO179" s="158"/>
      <c r="NWP179" s="158"/>
      <c r="NWQ179" s="158"/>
      <c r="NWR179" s="159"/>
      <c r="NWS179" s="157" t="s">
        <v>116</v>
      </c>
      <c r="NWT179" s="158"/>
      <c r="NWU179" s="158"/>
      <c r="NWV179" s="158"/>
      <c r="NWW179" s="158"/>
      <c r="NWX179" s="158"/>
      <c r="NWY179" s="158"/>
      <c r="NWZ179" s="159"/>
      <c r="NXA179" s="157" t="s">
        <v>116</v>
      </c>
      <c r="NXB179" s="158"/>
      <c r="NXC179" s="158"/>
      <c r="NXD179" s="158"/>
      <c r="NXE179" s="158"/>
      <c r="NXF179" s="158"/>
      <c r="NXG179" s="158"/>
      <c r="NXH179" s="159"/>
      <c r="NXI179" s="157" t="s">
        <v>116</v>
      </c>
      <c r="NXJ179" s="158"/>
      <c r="NXK179" s="158"/>
      <c r="NXL179" s="158"/>
      <c r="NXM179" s="158"/>
      <c r="NXN179" s="158"/>
      <c r="NXO179" s="158"/>
      <c r="NXP179" s="159"/>
      <c r="NXQ179" s="157" t="s">
        <v>116</v>
      </c>
      <c r="NXR179" s="158"/>
      <c r="NXS179" s="158"/>
      <c r="NXT179" s="158"/>
      <c r="NXU179" s="158"/>
      <c r="NXV179" s="158"/>
      <c r="NXW179" s="158"/>
      <c r="NXX179" s="159"/>
      <c r="NXY179" s="157" t="s">
        <v>116</v>
      </c>
      <c r="NXZ179" s="158"/>
      <c r="NYA179" s="158"/>
      <c r="NYB179" s="158"/>
      <c r="NYC179" s="158"/>
      <c r="NYD179" s="158"/>
      <c r="NYE179" s="158"/>
      <c r="NYF179" s="159"/>
      <c r="NYG179" s="157" t="s">
        <v>116</v>
      </c>
      <c r="NYH179" s="158"/>
      <c r="NYI179" s="158"/>
      <c r="NYJ179" s="158"/>
      <c r="NYK179" s="158"/>
      <c r="NYL179" s="158"/>
      <c r="NYM179" s="158"/>
      <c r="NYN179" s="159"/>
      <c r="NYO179" s="157" t="s">
        <v>116</v>
      </c>
      <c r="NYP179" s="158"/>
      <c r="NYQ179" s="158"/>
      <c r="NYR179" s="158"/>
      <c r="NYS179" s="158"/>
      <c r="NYT179" s="158"/>
      <c r="NYU179" s="158"/>
      <c r="NYV179" s="159"/>
      <c r="NYW179" s="157" t="s">
        <v>116</v>
      </c>
      <c r="NYX179" s="158"/>
      <c r="NYY179" s="158"/>
      <c r="NYZ179" s="158"/>
      <c r="NZA179" s="158"/>
      <c r="NZB179" s="158"/>
      <c r="NZC179" s="158"/>
      <c r="NZD179" s="159"/>
      <c r="NZE179" s="157" t="s">
        <v>116</v>
      </c>
      <c r="NZF179" s="158"/>
      <c r="NZG179" s="158"/>
      <c r="NZH179" s="158"/>
      <c r="NZI179" s="158"/>
      <c r="NZJ179" s="158"/>
      <c r="NZK179" s="158"/>
      <c r="NZL179" s="159"/>
      <c r="NZM179" s="157" t="s">
        <v>116</v>
      </c>
      <c r="NZN179" s="158"/>
      <c r="NZO179" s="158"/>
      <c r="NZP179" s="158"/>
      <c r="NZQ179" s="158"/>
      <c r="NZR179" s="158"/>
      <c r="NZS179" s="158"/>
      <c r="NZT179" s="159"/>
      <c r="NZU179" s="157" t="s">
        <v>116</v>
      </c>
      <c r="NZV179" s="158"/>
      <c r="NZW179" s="158"/>
      <c r="NZX179" s="158"/>
      <c r="NZY179" s="158"/>
      <c r="NZZ179" s="158"/>
      <c r="OAA179" s="158"/>
      <c r="OAB179" s="159"/>
      <c r="OAC179" s="157" t="s">
        <v>116</v>
      </c>
      <c r="OAD179" s="158"/>
      <c r="OAE179" s="158"/>
      <c r="OAF179" s="158"/>
      <c r="OAG179" s="158"/>
      <c r="OAH179" s="158"/>
      <c r="OAI179" s="158"/>
      <c r="OAJ179" s="159"/>
      <c r="OAK179" s="157" t="s">
        <v>116</v>
      </c>
      <c r="OAL179" s="158"/>
      <c r="OAM179" s="158"/>
      <c r="OAN179" s="158"/>
      <c r="OAO179" s="158"/>
      <c r="OAP179" s="158"/>
      <c r="OAQ179" s="158"/>
      <c r="OAR179" s="159"/>
      <c r="OAS179" s="157" t="s">
        <v>116</v>
      </c>
      <c r="OAT179" s="158"/>
      <c r="OAU179" s="158"/>
      <c r="OAV179" s="158"/>
      <c r="OAW179" s="158"/>
      <c r="OAX179" s="158"/>
      <c r="OAY179" s="158"/>
      <c r="OAZ179" s="159"/>
      <c r="OBA179" s="157" t="s">
        <v>116</v>
      </c>
      <c r="OBB179" s="158"/>
      <c r="OBC179" s="158"/>
      <c r="OBD179" s="158"/>
      <c r="OBE179" s="158"/>
      <c r="OBF179" s="158"/>
      <c r="OBG179" s="158"/>
      <c r="OBH179" s="159"/>
      <c r="OBI179" s="157" t="s">
        <v>116</v>
      </c>
      <c r="OBJ179" s="158"/>
      <c r="OBK179" s="158"/>
      <c r="OBL179" s="158"/>
      <c r="OBM179" s="158"/>
      <c r="OBN179" s="158"/>
      <c r="OBO179" s="158"/>
      <c r="OBP179" s="159"/>
      <c r="OBQ179" s="157" t="s">
        <v>116</v>
      </c>
      <c r="OBR179" s="158"/>
      <c r="OBS179" s="158"/>
      <c r="OBT179" s="158"/>
      <c r="OBU179" s="158"/>
      <c r="OBV179" s="158"/>
      <c r="OBW179" s="158"/>
      <c r="OBX179" s="159"/>
      <c r="OBY179" s="157" t="s">
        <v>116</v>
      </c>
      <c r="OBZ179" s="158"/>
      <c r="OCA179" s="158"/>
      <c r="OCB179" s="158"/>
      <c r="OCC179" s="158"/>
      <c r="OCD179" s="158"/>
      <c r="OCE179" s="158"/>
      <c r="OCF179" s="159"/>
      <c r="OCG179" s="157" t="s">
        <v>116</v>
      </c>
      <c r="OCH179" s="158"/>
      <c r="OCI179" s="158"/>
      <c r="OCJ179" s="158"/>
      <c r="OCK179" s="158"/>
      <c r="OCL179" s="158"/>
      <c r="OCM179" s="158"/>
      <c r="OCN179" s="159"/>
      <c r="OCO179" s="157" t="s">
        <v>116</v>
      </c>
      <c r="OCP179" s="158"/>
      <c r="OCQ179" s="158"/>
      <c r="OCR179" s="158"/>
      <c r="OCS179" s="158"/>
      <c r="OCT179" s="158"/>
      <c r="OCU179" s="158"/>
      <c r="OCV179" s="159"/>
      <c r="OCW179" s="157" t="s">
        <v>116</v>
      </c>
      <c r="OCX179" s="158"/>
      <c r="OCY179" s="158"/>
      <c r="OCZ179" s="158"/>
      <c r="ODA179" s="158"/>
      <c r="ODB179" s="158"/>
      <c r="ODC179" s="158"/>
      <c r="ODD179" s="159"/>
      <c r="ODE179" s="157" t="s">
        <v>116</v>
      </c>
      <c r="ODF179" s="158"/>
      <c r="ODG179" s="158"/>
      <c r="ODH179" s="158"/>
      <c r="ODI179" s="158"/>
      <c r="ODJ179" s="158"/>
      <c r="ODK179" s="158"/>
      <c r="ODL179" s="159"/>
      <c r="ODM179" s="157" t="s">
        <v>116</v>
      </c>
      <c r="ODN179" s="158"/>
      <c r="ODO179" s="158"/>
      <c r="ODP179" s="158"/>
      <c r="ODQ179" s="158"/>
      <c r="ODR179" s="158"/>
      <c r="ODS179" s="158"/>
      <c r="ODT179" s="159"/>
      <c r="ODU179" s="157" t="s">
        <v>116</v>
      </c>
      <c r="ODV179" s="158"/>
      <c r="ODW179" s="158"/>
      <c r="ODX179" s="158"/>
      <c r="ODY179" s="158"/>
      <c r="ODZ179" s="158"/>
      <c r="OEA179" s="158"/>
      <c r="OEB179" s="159"/>
      <c r="OEC179" s="157" t="s">
        <v>116</v>
      </c>
      <c r="OED179" s="158"/>
      <c r="OEE179" s="158"/>
      <c r="OEF179" s="158"/>
      <c r="OEG179" s="158"/>
      <c r="OEH179" s="158"/>
      <c r="OEI179" s="158"/>
      <c r="OEJ179" s="159"/>
      <c r="OEK179" s="157" t="s">
        <v>116</v>
      </c>
      <c r="OEL179" s="158"/>
      <c r="OEM179" s="158"/>
      <c r="OEN179" s="158"/>
      <c r="OEO179" s="158"/>
      <c r="OEP179" s="158"/>
      <c r="OEQ179" s="158"/>
      <c r="OER179" s="159"/>
      <c r="OES179" s="157" t="s">
        <v>116</v>
      </c>
      <c r="OET179" s="158"/>
      <c r="OEU179" s="158"/>
      <c r="OEV179" s="158"/>
      <c r="OEW179" s="158"/>
      <c r="OEX179" s="158"/>
      <c r="OEY179" s="158"/>
      <c r="OEZ179" s="159"/>
      <c r="OFA179" s="157" t="s">
        <v>116</v>
      </c>
      <c r="OFB179" s="158"/>
      <c r="OFC179" s="158"/>
      <c r="OFD179" s="158"/>
      <c r="OFE179" s="158"/>
      <c r="OFF179" s="158"/>
      <c r="OFG179" s="158"/>
      <c r="OFH179" s="159"/>
      <c r="OFI179" s="157" t="s">
        <v>116</v>
      </c>
      <c r="OFJ179" s="158"/>
      <c r="OFK179" s="158"/>
      <c r="OFL179" s="158"/>
      <c r="OFM179" s="158"/>
      <c r="OFN179" s="158"/>
      <c r="OFO179" s="158"/>
      <c r="OFP179" s="159"/>
      <c r="OFQ179" s="157" t="s">
        <v>116</v>
      </c>
      <c r="OFR179" s="158"/>
      <c r="OFS179" s="158"/>
      <c r="OFT179" s="158"/>
      <c r="OFU179" s="158"/>
      <c r="OFV179" s="158"/>
      <c r="OFW179" s="158"/>
      <c r="OFX179" s="159"/>
      <c r="OFY179" s="157" t="s">
        <v>116</v>
      </c>
      <c r="OFZ179" s="158"/>
      <c r="OGA179" s="158"/>
      <c r="OGB179" s="158"/>
      <c r="OGC179" s="158"/>
      <c r="OGD179" s="158"/>
      <c r="OGE179" s="158"/>
      <c r="OGF179" s="159"/>
      <c r="OGG179" s="157" t="s">
        <v>116</v>
      </c>
      <c r="OGH179" s="158"/>
      <c r="OGI179" s="158"/>
      <c r="OGJ179" s="158"/>
      <c r="OGK179" s="158"/>
      <c r="OGL179" s="158"/>
      <c r="OGM179" s="158"/>
      <c r="OGN179" s="159"/>
      <c r="OGO179" s="157" t="s">
        <v>116</v>
      </c>
      <c r="OGP179" s="158"/>
      <c r="OGQ179" s="158"/>
      <c r="OGR179" s="158"/>
      <c r="OGS179" s="158"/>
      <c r="OGT179" s="158"/>
      <c r="OGU179" s="158"/>
      <c r="OGV179" s="159"/>
      <c r="OGW179" s="157" t="s">
        <v>116</v>
      </c>
      <c r="OGX179" s="158"/>
      <c r="OGY179" s="158"/>
      <c r="OGZ179" s="158"/>
      <c r="OHA179" s="158"/>
      <c r="OHB179" s="158"/>
      <c r="OHC179" s="158"/>
      <c r="OHD179" s="159"/>
      <c r="OHE179" s="157" t="s">
        <v>116</v>
      </c>
      <c r="OHF179" s="158"/>
      <c r="OHG179" s="158"/>
      <c r="OHH179" s="158"/>
      <c r="OHI179" s="158"/>
      <c r="OHJ179" s="158"/>
      <c r="OHK179" s="158"/>
      <c r="OHL179" s="159"/>
      <c r="OHM179" s="157" t="s">
        <v>116</v>
      </c>
      <c r="OHN179" s="158"/>
      <c r="OHO179" s="158"/>
      <c r="OHP179" s="158"/>
      <c r="OHQ179" s="158"/>
      <c r="OHR179" s="158"/>
      <c r="OHS179" s="158"/>
      <c r="OHT179" s="159"/>
      <c r="OHU179" s="157" t="s">
        <v>116</v>
      </c>
      <c r="OHV179" s="158"/>
      <c r="OHW179" s="158"/>
      <c r="OHX179" s="158"/>
      <c r="OHY179" s="158"/>
      <c r="OHZ179" s="158"/>
      <c r="OIA179" s="158"/>
      <c r="OIB179" s="159"/>
      <c r="OIC179" s="157" t="s">
        <v>116</v>
      </c>
      <c r="OID179" s="158"/>
      <c r="OIE179" s="158"/>
      <c r="OIF179" s="158"/>
      <c r="OIG179" s="158"/>
      <c r="OIH179" s="158"/>
      <c r="OII179" s="158"/>
      <c r="OIJ179" s="159"/>
      <c r="OIK179" s="157" t="s">
        <v>116</v>
      </c>
      <c r="OIL179" s="158"/>
      <c r="OIM179" s="158"/>
      <c r="OIN179" s="158"/>
      <c r="OIO179" s="158"/>
      <c r="OIP179" s="158"/>
      <c r="OIQ179" s="158"/>
      <c r="OIR179" s="159"/>
      <c r="OIS179" s="157" t="s">
        <v>116</v>
      </c>
      <c r="OIT179" s="158"/>
      <c r="OIU179" s="158"/>
      <c r="OIV179" s="158"/>
      <c r="OIW179" s="158"/>
      <c r="OIX179" s="158"/>
      <c r="OIY179" s="158"/>
      <c r="OIZ179" s="159"/>
      <c r="OJA179" s="157" t="s">
        <v>116</v>
      </c>
      <c r="OJB179" s="158"/>
      <c r="OJC179" s="158"/>
      <c r="OJD179" s="158"/>
      <c r="OJE179" s="158"/>
      <c r="OJF179" s="158"/>
      <c r="OJG179" s="158"/>
      <c r="OJH179" s="159"/>
      <c r="OJI179" s="157" t="s">
        <v>116</v>
      </c>
      <c r="OJJ179" s="158"/>
      <c r="OJK179" s="158"/>
      <c r="OJL179" s="158"/>
      <c r="OJM179" s="158"/>
      <c r="OJN179" s="158"/>
      <c r="OJO179" s="158"/>
      <c r="OJP179" s="159"/>
      <c r="OJQ179" s="157" t="s">
        <v>116</v>
      </c>
      <c r="OJR179" s="158"/>
      <c r="OJS179" s="158"/>
      <c r="OJT179" s="158"/>
      <c r="OJU179" s="158"/>
      <c r="OJV179" s="158"/>
      <c r="OJW179" s="158"/>
      <c r="OJX179" s="159"/>
      <c r="OJY179" s="157" t="s">
        <v>116</v>
      </c>
      <c r="OJZ179" s="158"/>
      <c r="OKA179" s="158"/>
      <c r="OKB179" s="158"/>
      <c r="OKC179" s="158"/>
      <c r="OKD179" s="158"/>
      <c r="OKE179" s="158"/>
      <c r="OKF179" s="159"/>
      <c r="OKG179" s="157" t="s">
        <v>116</v>
      </c>
      <c r="OKH179" s="158"/>
      <c r="OKI179" s="158"/>
      <c r="OKJ179" s="158"/>
      <c r="OKK179" s="158"/>
      <c r="OKL179" s="158"/>
      <c r="OKM179" s="158"/>
      <c r="OKN179" s="159"/>
      <c r="OKO179" s="157" t="s">
        <v>116</v>
      </c>
      <c r="OKP179" s="158"/>
      <c r="OKQ179" s="158"/>
      <c r="OKR179" s="158"/>
      <c r="OKS179" s="158"/>
      <c r="OKT179" s="158"/>
      <c r="OKU179" s="158"/>
      <c r="OKV179" s="159"/>
      <c r="OKW179" s="157" t="s">
        <v>116</v>
      </c>
      <c r="OKX179" s="158"/>
      <c r="OKY179" s="158"/>
      <c r="OKZ179" s="158"/>
      <c r="OLA179" s="158"/>
      <c r="OLB179" s="158"/>
      <c r="OLC179" s="158"/>
      <c r="OLD179" s="159"/>
      <c r="OLE179" s="157" t="s">
        <v>116</v>
      </c>
      <c r="OLF179" s="158"/>
      <c r="OLG179" s="158"/>
      <c r="OLH179" s="158"/>
      <c r="OLI179" s="158"/>
      <c r="OLJ179" s="158"/>
      <c r="OLK179" s="158"/>
      <c r="OLL179" s="159"/>
      <c r="OLM179" s="157" t="s">
        <v>116</v>
      </c>
      <c r="OLN179" s="158"/>
      <c r="OLO179" s="158"/>
      <c r="OLP179" s="158"/>
      <c r="OLQ179" s="158"/>
      <c r="OLR179" s="158"/>
      <c r="OLS179" s="158"/>
      <c r="OLT179" s="159"/>
      <c r="OLU179" s="157" t="s">
        <v>116</v>
      </c>
      <c r="OLV179" s="158"/>
      <c r="OLW179" s="158"/>
      <c r="OLX179" s="158"/>
      <c r="OLY179" s="158"/>
      <c r="OLZ179" s="158"/>
      <c r="OMA179" s="158"/>
      <c r="OMB179" s="159"/>
      <c r="OMC179" s="157" t="s">
        <v>116</v>
      </c>
      <c r="OMD179" s="158"/>
      <c r="OME179" s="158"/>
      <c r="OMF179" s="158"/>
      <c r="OMG179" s="158"/>
      <c r="OMH179" s="158"/>
      <c r="OMI179" s="158"/>
      <c r="OMJ179" s="159"/>
      <c r="OMK179" s="157" t="s">
        <v>116</v>
      </c>
      <c r="OML179" s="158"/>
      <c r="OMM179" s="158"/>
      <c r="OMN179" s="158"/>
      <c r="OMO179" s="158"/>
      <c r="OMP179" s="158"/>
      <c r="OMQ179" s="158"/>
      <c r="OMR179" s="159"/>
      <c r="OMS179" s="157" t="s">
        <v>116</v>
      </c>
      <c r="OMT179" s="158"/>
      <c r="OMU179" s="158"/>
      <c r="OMV179" s="158"/>
      <c r="OMW179" s="158"/>
      <c r="OMX179" s="158"/>
      <c r="OMY179" s="158"/>
      <c r="OMZ179" s="159"/>
      <c r="ONA179" s="157" t="s">
        <v>116</v>
      </c>
      <c r="ONB179" s="158"/>
      <c r="ONC179" s="158"/>
      <c r="OND179" s="158"/>
      <c r="ONE179" s="158"/>
      <c r="ONF179" s="158"/>
      <c r="ONG179" s="158"/>
      <c r="ONH179" s="159"/>
      <c r="ONI179" s="157" t="s">
        <v>116</v>
      </c>
      <c r="ONJ179" s="158"/>
      <c r="ONK179" s="158"/>
      <c r="ONL179" s="158"/>
      <c r="ONM179" s="158"/>
      <c r="ONN179" s="158"/>
      <c r="ONO179" s="158"/>
      <c r="ONP179" s="159"/>
      <c r="ONQ179" s="157" t="s">
        <v>116</v>
      </c>
      <c r="ONR179" s="158"/>
      <c r="ONS179" s="158"/>
      <c r="ONT179" s="158"/>
      <c r="ONU179" s="158"/>
      <c r="ONV179" s="158"/>
      <c r="ONW179" s="158"/>
      <c r="ONX179" s="159"/>
      <c r="ONY179" s="157" t="s">
        <v>116</v>
      </c>
      <c r="ONZ179" s="158"/>
      <c r="OOA179" s="158"/>
      <c r="OOB179" s="158"/>
      <c r="OOC179" s="158"/>
      <c r="OOD179" s="158"/>
      <c r="OOE179" s="158"/>
      <c r="OOF179" s="159"/>
      <c r="OOG179" s="157" t="s">
        <v>116</v>
      </c>
      <c r="OOH179" s="158"/>
      <c r="OOI179" s="158"/>
      <c r="OOJ179" s="158"/>
      <c r="OOK179" s="158"/>
      <c r="OOL179" s="158"/>
      <c r="OOM179" s="158"/>
      <c r="OON179" s="159"/>
      <c r="OOO179" s="157" t="s">
        <v>116</v>
      </c>
      <c r="OOP179" s="158"/>
      <c r="OOQ179" s="158"/>
      <c r="OOR179" s="158"/>
      <c r="OOS179" s="158"/>
      <c r="OOT179" s="158"/>
      <c r="OOU179" s="158"/>
      <c r="OOV179" s="159"/>
      <c r="OOW179" s="157" t="s">
        <v>116</v>
      </c>
      <c r="OOX179" s="158"/>
      <c r="OOY179" s="158"/>
      <c r="OOZ179" s="158"/>
      <c r="OPA179" s="158"/>
      <c r="OPB179" s="158"/>
      <c r="OPC179" s="158"/>
      <c r="OPD179" s="159"/>
      <c r="OPE179" s="157" t="s">
        <v>116</v>
      </c>
      <c r="OPF179" s="158"/>
      <c r="OPG179" s="158"/>
      <c r="OPH179" s="158"/>
      <c r="OPI179" s="158"/>
      <c r="OPJ179" s="158"/>
      <c r="OPK179" s="158"/>
      <c r="OPL179" s="159"/>
      <c r="OPM179" s="157" t="s">
        <v>116</v>
      </c>
      <c r="OPN179" s="158"/>
      <c r="OPO179" s="158"/>
      <c r="OPP179" s="158"/>
      <c r="OPQ179" s="158"/>
      <c r="OPR179" s="158"/>
      <c r="OPS179" s="158"/>
      <c r="OPT179" s="159"/>
      <c r="OPU179" s="157" t="s">
        <v>116</v>
      </c>
      <c r="OPV179" s="158"/>
      <c r="OPW179" s="158"/>
      <c r="OPX179" s="158"/>
      <c r="OPY179" s="158"/>
      <c r="OPZ179" s="158"/>
      <c r="OQA179" s="158"/>
      <c r="OQB179" s="159"/>
      <c r="OQC179" s="157" t="s">
        <v>116</v>
      </c>
      <c r="OQD179" s="158"/>
      <c r="OQE179" s="158"/>
      <c r="OQF179" s="158"/>
      <c r="OQG179" s="158"/>
      <c r="OQH179" s="158"/>
      <c r="OQI179" s="158"/>
      <c r="OQJ179" s="159"/>
      <c r="OQK179" s="157" t="s">
        <v>116</v>
      </c>
      <c r="OQL179" s="158"/>
      <c r="OQM179" s="158"/>
      <c r="OQN179" s="158"/>
      <c r="OQO179" s="158"/>
      <c r="OQP179" s="158"/>
      <c r="OQQ179" s="158"/>
      <c r="OQR179" s="159"/>
      <c r="OQS179" s="157" t="s">
        <v>116</v>
      </c>
      <c r="OQT179" s="158"/>
      <c r="OQU179" s="158"/>
      <c r="OQV179" s="158"/>
      <c r="OQW179" s="158"/>
      <c r="OQX179" s="158"/>
      <c r="OQY179" s="158"/>
      <c r="OQZ179" s="159"/>
      <c r="ORA179" s="157" t="s">
        <v>116</v>
      </c>
      <c r="ORB179" s="158"/>
      <c r="ORC179" s="158"/>
      <c r="ORD179" s="158"/>
      <c r="ORE179" s="158"/>
      <c r="ORF179" s="158"/>
      <c r="ORG179" s="158"/>
      <c r="ORH179" s="159"/>
      <c r="ORI179" s="157" t="s">
        <v>116</v>
      </c>
      <c r="ORJ179" s="158"/>
      <c r="ORK179" s="158"/>
      <c r="ORL179" s="158"/>
      <c r="ORM179" s="158"/>
      <c r="ORN179" s="158"/>
      <c r="ORO179" s="158"/>
      <c r="ORP179" s="159"/>
      <c r="ORQ179" s="157" t="s">
        <v>116</v>
      </c>
      <c r="ORR179" s="158"/>
      <c r="ORS179" s="158"/>
      <c r="ORT179" s="158"/>
      <c r="ORU179" s="158"/>
      <c r="ORV179" s="158"/>
      <c r="ORW179" s="158"/>
      <c r="ORX179" s="159"/>
      <c r="ORY179" s="157" t="s">
        <v>116</v>
      </c>
      <c r="ORZ179" s="158"/>
      <c r="OSA179" s="158"/>
      <c r="OSB179" s="158"/>
      <c r="OSC179" s="158"/>
      <c r="OSD179" s="158"/>
      <c r="OSE179" s="158"/>
      <c r="OSF179" s="159"/>
      <c r="OSG179" s="157" t="s">
        <v>116</v>
      </c>
      <c r="OSH179" s="158"/>
      <c r="OSI179" s="158"/>
      <c r="OSJ179" s="158"/>
      <c r="OSK179" s="158"/>
      <c r="OSL179" s="158"/>
      <c r="OSM179" s="158"/>
      <c r="OSN179" s="159"/>
      <c r="OSO179" s="157" t="s">
        <v>116</v>
      </c>
      <c r="OSP179" s="158"/>
      <c r="OSQ179" s="158"/>
      <c r="OSR179" s="158"/>
      <c r="OSS179" s="158"/>
      <c r="OST179" s="158"/>
      <c r="OSU179" s="158"/>
      <c r="OSV179" s="159"/>
      <c r="OSW179" s="157" t="s">
        <v>116</v>
      </c>
      <c r="OSX179" s="158"/>
      <c r="OSY179" s="158"/>
      <c r="OSZ179" s="158"/>
      <c r="OTA179" s="158"/>
      <c r="OTB179" s="158"/>
      <c r="OTC179" s="158"/>
      <c r="OTD179" s="159"/>
      <c r="OTE179" s="157" t="s">
        <v>116</v>
      </c>
      <c r="OTF179" s="158"/>
      <c r="OTG179" s="158"/>
      <c r="OTH179" s="158"/>
      <c r="OTI179" s="158"/>
      <c r="OTJ179" s="158"/>
      <c r="OTK179" s="158"/>
      <c r="OTL179" s="159"/>
      <c r="OTM179" s="157" t="s">
        <v>116</v>
      </c>
      <c r="OTN179" s="158"/>
      <c r="OTO179" s="158"/>
      <c r="OTP179" s="158"/>
      <c r="OTQ179" s="158"/>
      <c r="OTR179" s="158"/>
      <c r="OTS179" s="158"/>
      <c r="OTT179" s="159"/>
      <c r="OTU179" s="157" t="s">
        <v>116</v>
      </c>
      <c r="OTV179" s="158"/>
      <c r="OTW179" s="158"/>
      <c r="OTX179" s="158"/>
      <c r="OTY179" s="158"/>
      <c r="OTZ179" s="158"/>
      <c r="OUA179" s="158"/>
      <c r="OUB179" s="159"/>
      <c r="OUC179" s="157" t="s">
        <v>116</v>
      </c>
      <c r="OUD179" s="158"/>
      <c r="OUE179" s="158"/>
      <c r="OUF179" s="158"/>
      <c r="OUG179" s="158"/>
      <c r="OUH179" s="158"/>
      <c r="OUI179" s="158"/>
      <c r="OUJ179" s="159"/>
      <c r="OUK179" s="157" t="s">
        <v>116</v>
      </c>
      <c r="OUL179" s="158"/>
      <c r="OUM179" s="158"/>
      <c r="OUN179" s="158"/>
      <c r="OUO179" s="158"/>
      <c r="OUP179" s="158"/>
      <c r="OUQ179" s="158"/>
      <c r="OUR179" s="159"/>
      <c r="OUS179" s="157" t="s">
        <v>116</v>
      </c>
      <c r="OUT179" s="158"/>
      <c r="OUU179" s="158"/>
      <c r="OUV179" s="158"/>
      <c r="OUW179" s="158"/>
      <c r="OUX179" s="158"/>
      <c r="OUY179" s="158"/>
      <c r="OUZ179" s="159"/>
      <c r="OVA179" s="157" t="s">
        <v>116</v>
      </c>
      <c r="OVB179" s="158"/>
      <c r="OVC179" s="158"/>
      <c r="OVD179" s="158"/>
      <c r="OVE179" s="158"/>
      <c r="OVF179" s="158"/>
      <c r="OVG179" s="158"/>
      <c r="OVH179" s="159"/>
      <c r="OVI179" s="157" t="s">
        <v>116</v>
      </c>
      <c r="OVJ179" s="158"/>
      <c r="OVK179" s="158"/>
      <c r="OVL179" s="158"/>
      <c r="OVM179" s="158"/>
      <c r="OVN179" s="158"/>
      <c r="OVO179" s="158"/>
      <c r="OVP179" s="159"/>
      <c r="OVQ179" s="157" t="s">
        <v>116</v>
      </c>
      <c r="OVR179" s="158"/>
      <c r="OVS179" s="158"/>
      <c r="OVT179" s="158"/>
      <c r="OVU179" s="158"/>
      <c r="OVV179" s="158"/>
      <c r="OVW179" s="158"/>
      <c r="OVX179" s="159"/>
      <c r="OVY179" s="157" t="s">
        <v>116</v>
      </c>
      <c r="OVZ179" s="158"/>
      <c r="OWA179" s="158"/>
      <c r="OWB179" s="158"/>
      <c r="OWC179" s="158"/>
      <c r="OWD179" s="158"/>
      <c r="OWE179" s="158"/>
      <c r="OWF179" s="159"/>
      <c r="OWG179" s="157" t="s">
        <v>116</v>
      </c>
      <c r="OWH179" s="158"/>
      <c r="OWI179" s="158"/>
      <c r="OWJ179" s="158"/>
      <c r="OWK179" s="158"/>
      <c r="OWL179" s="158"/>
      <c r="OWM179" s="158"/>
      <c r="OWN179" s="159"/>
      <c r="OWO179" s="157" t="s">
        <v>116</v>
      </c>
      <c r="OWP179" s="158"/>
      <c r="OWQ179" s="158"/>
      <c r="OWR179" s="158"/>
      <c r="OWS179" s="158"/>
      <c r="OWT179" s="158"/>
      <c r="OWU179" s="158"/>
      <c r="OWV179" s="159"/>
      <c r="OWW179" s="157" t="s">
        <v>116</v>
      </c>
      <c r="OWX179" s="158"/>
      <c r="OWY179" s="158"/>
      <c r="OWZ179" s="158"/>
      <c r="OXA179" s="158"/>
      <c r="OXB179" s="158"/>
      <c r="OXC179" s="158"/>
      <c r="OXD179" s="159"/>
      <c r="OXE179" s="157" t="s">
        <v>116</v>
      </c>
      <c r="OXF179" s="158"/>
      <c r="OXG179" s="158"/>
      <c r="OXH179" s="158"/>
      <c r="OXI179" s="158"/>
      <c r="OXJ179" s="158"/>
      <c r="OXK179" s="158"/>
      <c r="OXL179" s="159"/>
      <c r="OXM179" s="157" t="s">
        <v>116</v>
      </c>
      <c r="OXN179" s="158"/>
      <c r="OXO179" s="158"/>
      <c r="OXP179" s="158"/>
      <c r="OXQ179" s="158"/>
      <c r="OXR179" s="158"/>
      <c r="OXS179" s="158"/>
      <c r="OXT179" s="159"/>
      <c r="OXU179" s="157" t="s">
        <v>116</v>
      </c>
      <c r="OXV179" s="158"/>
      <c r="OXW179" s="158"/>
      <c r="OXX179" s="158"/>
      <c r="OXY179" s="158"/>
      <c r="OXZ179" s="158"/>
      <c r="OYA179" s="158"/>
      <c r="OYB179" s="159"/>
      <c r="OYC179" s="157" t="s">
        <v>116</v>
      </c>
      <c r="OYD179" s="158"/>
      <c r="OYE179" s="158"/>
      <c r="OYF179" s="158"/>
      <c r="OYG179" s="158"/>
      <c r="OYH179" s="158"/>
      <c r="OYI179" s="158"/>
      <c r="OYJ179" s="159"/>
      <c r="OYK179" s="157" t="s">
        <v>116</v>
      </c>
      <c r="OYL179" s="158"/>
      <c r="OYM179" s="158"/>
      <c r="OYN179" s="158"/>
      <c r="OYO179" s="158"/>
      <c r="OYP179" s="158"/>
      <c r="OYQ179" s="158"/>
      <c r="OYR179" s="159"/>
      <c r="OYS179" s="157" t="s">
        <v>116</v>
      </c>
      <c r="OYT179" s="158"/>
      <c r="OYU179" s="158"/>
      <c r="OYV179" s="158"/>
      <c r="OYW179" s="158"/>
      <c r="OYX179" s="158"/>
      <c r="OYY179" s="158"/>
      <c r="OYZ179" s="159"/>
      <c r="OZA179" s="157" t="s">
        <v>116</v>
      </c>
      <c r="OZB179" s="158"/>
      <c r="OZC179" s="158"/>
      <c r="OZD179" s="158"/>
      <c r="OZE179" s="158"/>
      <c r="OZF179" s="158"/>
      <c r="OZG179" s="158"/>
      <c r="OZH179" s="159"/>
      <c r="OZI179" s="157" t="s">
        <v>116</v>
      </c>
      <c r="OZJ179" s="158"/>
      <c r="OZK179" s="158"/>
      <c r="OZL179" s="158"/>
      <c r="OZM179" s="158"/>
      <c r="OZN179" s="158"/>
      <c r="OZO179" s="158"/>
      <c r="OZP179" s="159"/>
      <c r="OZQ179" s="157" t="s">
        <v>116</v>
      </c>
      <c r="OZR179" s="158"/>
      <c r="OZS179" s="158"/>
      <c r="OZT179" s="158"/>
      <c r="OZU179" s="158"/>
      <c r="OZV179" s="158"/>
      <c r="OZW179" s="158"/>
      <c r="OZX179" s="159"/>
      <c r="OZY179" s="157" t="s">
        <v>116</v>
      </c>
      <c r="OZZ179" s="158"/>
      <c r="PAA179" s="158"/>
      <c r="PAB179" s="158"/>
      <c r="PAC179" s="158"/>
      <c r="PAD179" s="158"/>
      <c r="PAE179" s="158"/>
      <c r="PAF179" s="159"/>
      <c r="PAG179" s="157" t="s">
        <v>116</v>
      </c>
      <c r="PAH179" s="158"/>
      <c r="PAI179" s="158"/>
      <c r="PAJ179" s="158"/>
      <c r="PAK179" s="158"/>
      <c r="PAL179" s="158"/>
      <c r="PAM179" s="158"/>
      <c r="PAN179" s="159"/>
      <c r="PAO179" s="157" t="s">
        <v>116</v>
      </c>
      <c r="PAP179" s="158"/>
      <c r="PAQ179" s="158"/>
      <c r="PAR179" s="158"/>
      <c r="PAS179" s="158"/>
      <c r="PAT179" s="158"/>
      <c r="PAU179" s="158"/>
      <c r="PAV179" s="159"/>
      <c r="PAW179" s="157" t="s">
        <v>116</v>
      </c>
      <c r="PAX179" s="158"/>
      <c r="PAY179" s="158"/>
      <c r="PAZ179" s="158"/>
      <c r="PBA179" s="158"/>
      <c r="PBB179" s="158"/>
      <c r="PBC179" s="158"/>
      <c r="PBD179" s="159"/>
      <c r="PBE179" s="157" t="s">
        <v>116</v>
      </c>
      <c r="PBF179" s="158"/>
      <c r="PBG179" s="158"/>
      <c r="PBH179" s="158"/>
      <c r="PBI179" s="158"/>
      <c r="PBJ179" s="158"/>
      <c r="PBK179" s="158"/>
      <c r="PBL179" s="159"/>
      <c r="PBM179" s="157" t="s">
        <v>116</v>
      </c>
      <c r="PBN179" s="158"/>
      <c r="PBO179" s="158"/>
      <c r="PBP179" s="158"/>
      <c r="PBQ179" s="158"/>
      <c r="PBR179" s="158"/>
      <c r="PBS179" s="158"/>
      <c r="PBT179" s="159"/>
      <c r="PBU179" s="157" t="s">
        <v>116</v>
      </c>
      <c r="PBV179" s="158"/>
      <c r="PBW179" s="158"/>
      <c r="PBX179" s="158"/>
      <c r="PBY179" s="158"/>
      <c r="PBZ179" s="158"/>
      <c r="PCA179" s="158"/>
      <c r="PCB179" s="159"/>
      <c r="PCC179" s="157" t="s">
        <v>116</v>
      </c>
      <c r="PCD179" s="158"/>
      <c r="PCE179" s="158"/>
      <c r="PCF179" s="158"/>
      <c r="PCG179" s="158"/>
      <c r="PCH179" s="158"/>
      <c r="PCI179" s="158"/>
      <c r="PCJ179" s="159"/>
      <c r="PCK179" s="157" t="s">
        <v>116</v>
      </c>
      <c r="PCL179" s="158"/>
      <c r="PCM179" s="158"/>
      <c r="PCN179" s="158"/>
      <c r="PCO179" s="158"/>
      <c r="PCP179" s="158"/>
      <c r="PCQ179" s="158"/>
      <c r="PCR179" s="159"/>
      <c r="PCS179" s="157" t="s">
        <v>116</v>
      </c>
      <c r="PCT179" s="158"/>
      <c r="PCU179" s="158"/>
      <c r="PCV179" s="158"/>
      <c r="PCW179" s="158"/>
      <c r="PCX179" s="158"/>
      <c r="PCY179" s="158"/>
      <c r="PCZ179" s="159"/>
      <c r="PDA179" s="157" t="s">
        <v>116</v>
      </c>
      <c r="PDB179" s="158"/>
      <c r="PDC179" s="158"/>
      <c r="PDD179" s="158"/>
      <c r="PDE179" s="158"/>
      <c r="PDF179" s="158"/>
      <c r="PDG179" s="158"/>
      <c r="PDH179" s="159"/>
      <c r="PDI179" s="157" t="s">
        <v>116</v>
      </c>
      <c r="PDJ179" s="158"/>
      <c r="PDK179" s="158"/>
      <c r="PDL179" s="158"/>
      <c r="PDM179" s="158"/>
      <c r="PDN179" s="158"/>
      <c r="PDO179" s="158"/>
      <c r="PDP179" s="159"/>
      <c r="PDQ179" s="157" t="s">
        <v>116</v>
      </c>
      <c r="PDR179" s="158"/>
      <c r="PDS179" s="158"/>
      <c r="PDT179" s="158"/>
      <c r="PDU179" s="158"/>
      <c r="PDV179" s="158"/>
      <c r="PDW179" s="158"/>
      <c r="PDX179" s="159"/>
      <c r="PDY179" s="157" t="s">
        <v>116</v>
      </c>
      <c r="PDZ179" s="158"/>
      <c r="PEA179" s="158"/>
      <c r="PEB179" s="158"/>
      <c r="PEC179" s="158"/>
      <c r="PED179" s="158"/>
      <c r="PEE179" s="158"/>
      <c r="PEF179" s="159"/>
      <c r="PEG179" s="157" t="s">
        <v>116</v>
      </c>
      <c r="PEH179" s="158"/>
      <c r="PEI179" s="158"/>
      <c r="PEJ179" s="158"/>
      <c r="PEK179" s="158"/>
      <c r="PEL179" s="158"/>
      <c r="PEM179" s="158"/>
      <c r="PEN179" s="159"/>
      <c r="PEO179" s="157" t="s">
        <v>116</v>
      </c>
      <c r="PEP179" s="158"/>
      <c r="PEQ179" s="158"/>
      <c r="PER179" s="158"/>
      <c r="PES179" s="158"/>
      <c r="PET179" s="158"/>
      <c r="PEU179" s="158"/>
      <c r="PEV179" s="159"/>
      <c r="PEW179" s="157" t="s">
        <v>116</v>
      </c>
      <c r="PEX179" s="158"/>
      <c r="PEY179" s="158"/>
      <c r="PEZ179" s="158"/>
      <c r="PFA179" s="158"/>
      <c r="PFB179" s="158"/>
      <c r="PFC179" s="158"/>
      <c r="PFD179" s="159"/>
      <c r="PFE179" s="157" t="s">
        <v>116</v>
      </c>
      <c r="PFF179" s="158"/>
      <c r="PFG179" s="158"/>
      <c r="PFH179" s="158"/>
      <c r="PFI179" s="158"/>
      <c r="PFJ179" s="158"/>
      <c r="PFK179" s="158"/>
      <c r="PFL179" s="159"/>
      <c r="PFM179" s="157" t="s">
        <v>116</v>
      </c>
      <c r="PFN179" s="158"/>
      <c r="PFO179" s="158"/>
      <c r="PFP179" s="158"/>
      <c r="PFQ179" s="158"/>
      <c r="PFR179" s="158"/>
      <c r="PFS179" s="158"/>
      <c r="PFT179" s="159"/>
      <c r="PFU179" s="157" t="s">
        <v>116</v>
      </c>
      <c r="PFV179" s="158"/>
      <c r="PFW179" s="158"/>
      <c r="PFX179" s="158"/>
      <c r="PFY179" s="158"/>
      <c r="PFZ179" s="158"/>
      <c r="PGA179" s="158"/>
      <c r="PGB179" s="159"/>
      <c r="PGC179" s="157" t="s">
        <v>116</v>
      </c>
      <c r="PGD179" s="158"/>
      <c r="PGE179" s="158"/>
      <c r="PGF179" s="158"/>
      <c r="PGG179" s="158"/>
      <c r="PGH179" s="158"/>
      <c r="PGI179" s="158"/>
      <c r="PGJ179" s="159"/>
      <c r="PGK179" s="157" t="s">
        <v>116</v>
      </c>
      <c r="PGL179" s="158"/>
      <c r="PGM179" s="158"/>
      <c r="PGN179" s="158"/>
      <c r="PGO179" s="158"/>
      <c r="PGP179" s="158"/>
      <c r="PGQ179" s="158"/>
      <c r="PGR179" s="159"/>
      <c r="PGS179" s="157" t="s">
        <v>116</v>
      </c>
      <c r="PGT179" s="158"/>
      <c r="PGU179" s="158"/>
      <c r="PGV179" s="158"/>
      <c r="PGW179" s="158"/>
      <c r="PGX179" s="158"/>
      <c r="PGY179" s="158"/>
      <c r="PGZ179" s="159"/>
      <c r="PHA179" s="157" t="s">
        <v>116</v>
      </c>
      <c r="PHB179" s="158"/>
      <c r="PHC179" s="158"/>
      <c r="PHD179" s="158"/>
      <c r="PHE179" s="158"/>
      <c r="PHF179" s="158"/>
      <c r="PHG179" s="158"/>
      <c r="PHH179" s="159"/>
      <c r="PHI179" s="157" t="s">
        <v>116</v>
      </c>
      <c r="PHJ179" s="158"/>
      <c r="PHK179" s="158"/>
      <c r="PHL179" s="158"/>
      <c r="PHM179" s="158"/>
      <c r="PHN179" s="158"/>
      <c r="PHO179" s="158"/>
      <c r="PHP179" s="159"/>
      <c r="PHQ179" s="157" t="s">
        <v>116</v>
      </c>
      <c r="PHR179" s="158"/>
      <c r="PHS179" s="158"/>
      <c r="PHT179" s="158"/>
      <c r="PHU179" s="158"/>
      <c r="PHV179" s="158"/>
      <c r="PHW179" s="158"/>
      <c r="PHX179" s="159"/>
      <c r="PHY179" s="157" t="s">
        <v>116</v>
      </c>
      <c r="PHZ179" s="158"/>
      <c r="PIA179" s="158"/>
      <c r="PIB179" s="158"/>
      <c r="PIC179" s="158"/>
      <c r="PID179" s="158"/>
      <c r="PIE179" s="158"/>
      <c r="PIF179" s="159"/>
      <c r="PIG179" s="157" t="s">
        <v>116</v>
      </c>
      <c r="PIH179" s="158"/>
      <c r="PII179" s="158"/>
      <c r="PIJ179" s="158"/>
      <c r="PIK179" s="158"/>
      <c r="PIL179" s="158"/>
      <c r="PIM179" s="158"/>
      <c r="PIN179" s="159"/>
      <c r="PIO179" s="157" t="s">
        <v>116</v>
      </c>
      <c r="PIP179" s="158"/>
      <c r="PIQ179" s="158"/>
      <c r="PIR179" s="158"/>
      <c r="PIS179" s="158"/>
      <c r="PIT179" s="158"/>
      <c r="PIU179" s="158"/>
      <c r="PIV179" s="159"/>
      <c r="PIW179" s="157" t="s">
        <v>116</v>
      </c>
      <c r="PIX179" s="158"/>
      <c r="PIY179" s="158"/>
      <c r="PIZ179" s="158"/>
      <c r="PJA179" s="158"/>
      <c r="PJB179" s="158"/>
      <c r="PJC179" s="158"/>
      <c r="PJD179" s="159"/>
      <c r="PJE179" s="157" t="s">
        <v>116</v>
      </c>
      <c r="PJF179" s="158"/>
      <c r="PJG179" s="158"/>
      <c r="PJH179" s="158"/>
      <c r="PJI179" s="158"/>
      <c r="PJJ179" s="158"/>
      <c r="PJK179" s="158"/>
      <c r="PJL179" s="159"/>
      <c r="PJM179" s="157" t="s">
        <v>116</v>
      </c>
      <c r="PJN179" s="158"/>
      <c r="PJO179" s="158"/>
      <c r="PJP179" s="158"/>
      <c r="PJQ179" s="158"/>
      <c r="PJR179" s="158"/>
      <c r="PJS179" s="158"/>
      <c r="PJT179" s="159"/>
      <c r="PJU179" s="157" t="s">
        <v>116</v>
      </c>
      <c r="PJV179" s="158"/>
      <c r="PJW179" s="158"/>
      <c r="PJX179" s="158"/>
      <c r="PJY179" s="158"/>
      <c r="PJZ179" s="158"/>
      <c r="PKA179" s="158"/>
      <c r="PKB179" s="159"/>
      <c r="PKC179" s="157" t="s">
        <v>116</v>
      </c>
      <c r="PKD179" s="158"/>
      <c r="PKE179" s="158"/>
      <c r="PKF179" s="158"/>
      <c r="PKG179" s="158"/>
      <c r="PKH179" s="158"/>
      <c r="PKI179" s="158"/>
      <c r="PKJ179" s="159"/>
      <c r="PKK179" s="157" t="s">
        <v>116</v>
      </c>
      <c r="PKL179" s="158"/>
      <c r="PKM179" s="158"/>
      <c r="PKN179" s="158"/>
      <c r="PKO179" s="158"/>
      <c r="PKP179" s="158"/>
      <c r="PKQ179" s="158"/>
      <c r="PKR179" s="159"/>
      <c r="PKS179" s="157" t="s">
        <v>116</v>
      </c>
      <c r="PKT179" s="158"/>
      <c r="PKU179" s="158"/>
      <c r="PKV179" s="158"/>
      <c r="PKW179" s="158"/>
      <c r="PKX179" s="158"/>
      <c r="PKY179" s="158"/>
      <c r="PKZ179" s="159"/>
      <c r="PLA179" s="157" t="s">
        <v>116</v>
      </c>
      <c r="PLB179" s="158"/>
      <c r="PLC179" s="158"/>
      <c r="PLD179" s="158"/>
      <c r="PLE179" s="158"/>
      <c r="PLF179" s="158"/>
      <c r="PLG179" s="158"/>
      <c r="PLH179" s="159"/>
      <c r="PLI179" s="157" t="s">
        <v>116</v>
      </c>
      <c r="PLJ179" s="158"/>
      <c r="PLK179" s="158"/>
      <c r="PLL179" s="158"/>
      <c r="PLM179" s="158"/>
      <c r="PLN179" s="158"/>
      <c r="PLO179" s="158"/>
      <c r="PLP179" s="159"/>
      <c r="PLQ179" s="157" t="s">
        <v>116</v>
      </c>
      <c r="PLR179" s="158"/>
      <c r="PLS179" s="158"/>
      <c r="PLT179" s="158"/>
      <c r="PLU179" s="158"/>
      <c r="PLV179" s="158"/>
      <c r="PLW179" s="158"/>
      <c r="PLX179" s="159"/>
      <c r="PLY179" s="157" t="s">
        <v>116</v>
      </c>
      <c r="PLZ179" s="158"/>
      <c r="PMA179" s="158"/>
      <c r="PMB179" s="158"/>
      <c r="PMC179" s="158"/>
      <c r="PMD179" s="158"/>
      <c r="PME179" s="158"/>
      <c r="PMF179" s="159"/>
      <c r="PMG179" s="157" t="s">
        <v>116</v>
      </c>
      <c r="PMH179" s="158"/>
      <c r="PMI179" s="158"/>
      <c r="PMJ179" s="158"/>
      <c r="PMK179" s="158"/>
      <c r="PML179" s="158"/>
      <c r="PMM179" s="158"/>
      <c r="PMN179" s="159"/>
      <c r="PMO179" s="157" t="s">
        <v>116</v>
      </c>
      <c r="PMP179" s="158"/>
      <c r="PMQ179" s="158"/>
      <c r="PMR179" s="158"/>
      <c r="PMS179" s="158"/>
      <c r="PMT179" s="158"/>
      <c r="PMU179" s="158"/>
      <c r="PMV179" s="159"/>
      <c r="PMW179" s="157" t="s">
        <v>116</v>
      </c>
      <c r="PMX179" s="158"/>
      <c r="PMY179" s="158"/>
      <c r="PMZ179" s="158"/>
      <c r="PNA179" s="158"/>
      <c r="PNB179" s="158"/>
      <c r="PNC179" s="158"/>
      <c r="PND179" s="159"/>
      <c r="PNE179" s="157" t="s">
        <v>116</v>
      </c>
      <c r="PNF179" s="158"/>
      <c r="PNG179" s="158"/>
      <c r="PNH179" s="158"/>
      <c r="PNI179" s="158"/>
      <c r="PNJ179" s="158"/>
      <c r="PNK179" s="158"/>
      <c r="PNL179" s="159"/>
      <c r="PNM179" s="157" t="s">
        <v>116</v>
      </c>
      <c r="PNN179" s="158"/>
      <c r="PNO179" s="158"/>
      <c r="PNP179" s="158"/>
      <c r="PNQ179" s="158"/>
      <c r="PNR179" s="158"/>
      <c r="PNS179" s="158"/>
      <c r="PNT179" s="159"/>
      <c r="PNU179" s="157" t="s">
        <v>116</v>
      </c>
      <c r="PNV179" s="158"/>
      <c r="PNW179" s="158"/>
      <c r="PNX179" s="158"/>
      <c r="PNY179" s="158"/>
      <c r="PNZ179" s="158"/>
      <c r="POA179" s="158"/>
      <c r="POB179" s="159"/>
      <c r="POC179" s="157" t="s">
        <v>116</v>
      </c>
      <c r="POD179" s="158"/>
      <c r="POE179" s="158"/>
      <c r="POF179" s="158"/>
      <c r="POG179" s="158"/>
      <c r="POH179" s="158"/>
      <c r="POI179" s="158"/>
      <c r="POJ179" s="159"/>
      <c r="POK179" s="157" t="s">
        <v>116</v>
      </c>
      <c r="POL179" s="158"/>
      <c r="POM179" s="158"/>
      <c r="PON179" s="158"/>
      <c r="POO179" s="158"/>
      <c r="POP179" s="158"/>
      <c r="POQ179" s="158"/>
      <c r="POR179" s="159"/>
      <c r="POS179" s="157" t="s">
        <v>116</v>
      </c>
      <c r="POT179" s="158"/>
      <c r="POU179" s="158"/>
      <c r="POV179" s="158"/>
      <c r="POW179" s="158"/>
      <c r="POX179" s="158"/>
      <c r="POY179" s="158"/>
      <c r="POZ179" s="159"/>
      <c r="PPA179" s="157" t="s">
        <v>116</v>
      </c>
      <c r="PPB179" s="158"/>
      <c r="PPC179" s="158"/>
      <c r="PPD179" s="158"/>
      <c r="PPE179" s="158"/>
      <c r="PPF179" s="158"/>
      <c r="PPG179" s="158"/>
      <c r="PPH179" s="159"/>
      <c r="PPI179" s="157" t="s">
        <v>116</v>
      </c>
      <c r="PPJ179" s="158"/>
      <c r="PPK179" s="158"/>
      <c r="PPL179" s="158"/>
      <c r="PPM179" s="158"/>
      <c r="PPN179" s="158"/>
      <c r="PPO179" s="158"/>
      <c r="PPP179" s="159"/>
      <c r="PPQ179" s="157" t="s">
        <v>116</v>
      </c>
      <c r="PPR179" s="158"/>
      <c r="PPS179" s="158"/>
      <c r="PPT179" s="158"/>
      <c r="PPU179" s="158"/>
      <c r="PPV179" s="158"/>
      <c r="PPW179" s="158"/>
      <c r="PPX179" s="159"/>
      <c r="PPY179" s="157" t="s">
        <v>116</v>
      </c>
      <c r="PPZ179" s="158"/>
      <c r="PQA179" s="158"/>
      <c r="PQB179" s="158"/>
      <c r="PQC179" s="158"/>
      <c r="PQD179" s="158"/>
      <c r="PQE179" s="158"/>
      <c r="PQF179" s="159"/>
      <c r="PQG179" s="157" t="s">
        <v>116</v>
      </c>
      <c r="PQH179" s="158"/>
      <c r="PQI179" s="158"/>
      <c r="PQJ179" s="158"/>
      <c r="PQK179" s="158"/>
      <c r="PQL179" s="158"/>
      <c r="PQM179" s="158"/>
      <c r="PQN179" s="159"/>
      <c r="PQO179" s="157" t="s">
        <v>116</v>
      </c>
      <c r="PQP179" s="158"/>
      <c r="PQQ179" s="158"/>
      <c r="PQR179" s="158"/>
      <c r="PQS179" s="158"/>
      <c r="PQT179" s="158"/>
      <c r="PQU179" s="158"/>
      <c r="PQV179" s="159"/>
      <c r="PQW179" s="157" t="s">
        <v>116</v>
      </c>
      <c r="PQX179" s="158"/>
      <c r="PQY179" s="158"/>
      <c r="PQZ179" s="158"/>
      <c r="PRA179" s="158"/>
      <c r="PRB179" s="158"/>
      <c r="PRC179" s="158"/>
      <c r="PRD179" s="159"/>
      <c r="PRE179" s="157" t="s">
        <v>116</v>
      </c>
      <c r="PRF179" s="158"/>
      <c r="PRG179" s="158"/>
      <c r="PRH179" s="158"/>
      <c r="PRI179" s="158"/>
      <c r="PRJ179" s="158"/>
      <c r="PRK179" s="158"/>
      <c r="PRL179" s="159"/>
      <c r="PRM179" s="157" t="s">
        <v>116</v>
      </c>
      <c r="PRN179" s="158"/>
      <c r="PRO179" s="158"/>
      <c r="PRP179" s="158"/>
      <c r="PRQ179" s="158"/>
      <c r="PRR179" s="158"/>
      <c r="PRS179" s="158"/>
      <c r="PRT179" s="159"/>
      <c r="PRU179" s="157" t="s">
        <v>116</v>
      </c>
      <c r="PRV179" s="158"/>
      <c r="PRW179" s="158"/>
      <c r="PRX179" s="158"/>
      <c r="PRY179" s="158"/>
      <c r="PRZ179" s="158"/>
      <c r="PSA179" s="158"/>
      <c r="PSB179" s="159"/>
      <c r="PSC179" s="157" t="s">
        <v>116</v>
      </c>
      <c r="PSD179" s="158"/>
      <c r="PSE179" s="158"/>
      <c r="PSF179" s="158"/>
      <c r="PSG179" s="158"/>
      <c r="PSH179" s="158"/>
      <c r="PSI179" s="158"/>
      <c r="PSJ179" s="159"/>
      <c r="PSK179" s="157" t="s">
        <v>116</v>
      </c>
      <c r="PSL179" s="158"/>
      <c r="PSM179" s="158"/>
      <c r="PSN179" s="158"/>
      <c r="PSO179" s="158"/>
      <c r="PSP179" s="158"/>
      <c r="PSQ179" s="158"/>
      <c r="PSR179" s="159"/>
      <c r="PSS179" s="157" t="s">
        <v>116</v>
      </c>
      <c r="PST179" s="158"/>
      <c r="PSU179" s="158"/>
      <c r="PSV179" s="158"/>
      <c r="PSW179" s="158"/>
      <c r="PSX179" s="158"/>
      <c r="PSY179" s="158"/>
      <c r="PSZ179" s="159"/>
      <c r="PTA179" s="157" t="s">
        <v>116</v>
      </c>
      <c r="PTB179" s="158"/>
      <c r="PTC179" s="158"/>
      <c r="PTD179" s="158"/>
      <c r="PTE179" s="158"/>
      <c r="PTF179" s="158"/>
      <c r="PTG179" s="158"/>
      <c r="PTH179" s="159"/>
      <c r="PTI179" s="157" t="s">
        <v>116</v>
      </c>
      <c r="PTJ179" s="158"/>
      <c r="PTK179" s="158"/>
      <c r="PTL179" s="158"/>
      <c r="PTM179" s="158"/>
      <c r="PTN179" s="158"/>
      <c r="PTO179" s="158"/>
      <c r="PTP179" s="159"/>
      <c r="PTQ179" s="157" t="s">
        <v>116</v>
      </c>
      <c r="PTR179" s="158"/>
      <c r="PTS179" s="158"/>
      <c r="PTT179" s="158"/>
      <c r="PTU179" s="158"/>
      <c r="PTV179" s="158"/>
      <c r="PTW179" s="158"/>
      <c r="PTX179" s="159"/>
      <c r="PTY179" s="157" t="s">
        <v>116</v>
      </c>
      <c r="PTZ179" s="158"/>
      <c r="PUA179" s="158"/>
      <c r="PUB179" s="158"/>
      <c r="PUC179" s="158"/>
      <c r="PUD179" s="158"/>
      <c r="PUE179" s="158"/>
      <c r="PUF179" s="159"/>
      <c r="PUG179" s="157" t="s">
        <v>116</v>
      </c>
      <c r="PUH179" s="158"/>
      <c r="PUI179" s="158"/>
      <c r="PUJ179" s="158"/>
      <c r="PUK179" s="158"/>
      <c r="PUL179" s="158"/>
      <c r="PUM179" s="158"/>
      <c r="PUN179" s="159"/>
      <c r="PUO179" s="157" t="s">
        <v>116</v>
      </c>
      <c r="PUP179" s="158"/>
      <c r="PUQ179" s="158"/>
      <c r="PUR179" s="158"/>
      <c r="PUS179" s="158"/>
      <c r="PUT179" s="158"/>
      <c r="PUU179" s="158"/>
      <c r="PUV179" s="159"/>
      <c r="PUW179" s="157" t="s">
        <v>116</v>
      </c>
      <c r="PUX179" s="158"/>
      <c r="PUY179" s="158"/>
      <c r="PUZ179" s="158"/>
      <c r="PVA179" s="158"/>
      <c r="PVB179" s="158"/>
      <c r="PVC179" s="158"/>
      <c r="PVD179" s="159"/>
      <c r="PVE179" s="157" t="s">
        <v>116</v>
      </c>
      <c r="PVF179" s="158"/>
      <c r="PVG179" s="158"/>
      <c r="PVH179" s="158"/>
      <c r="PVI179" s="158"/>
      <c r="PVJ179" s="158"/>
      <c r="PVK179" s="158"/>
      <c r="PVL179" s="159"/>
      <c r="PVM179" s="157" t="s">
        <v>116</v>
      </c>
      <c r="PVN179" s="158"/>
      <c r="PVO179" s="158"/>
      <c r="PVP179" s="158"/>
      <c r="PVQ179" s="158"/>
      <c r="PVR179" s="158"/>
      <c r="PVS179" s="158"/>
      <c r="PVT179" s="159"/>
      <c r="PVU179" s="157" t="s">
        <v>116</v>
      </c>
      <c r="PVV179" s="158"/>
      <c r="PVW179" s="158"/>
      <c r="PVX179" s="158"/>
      <c r="PVY179" s="158"/>
      <c r="PVZ179" s="158"/>
      <c r="PWA179" s="158"/>
      <c r="PWB179" s="159"/>
      <c r="PWC179" s="157" t="s">
        <v>116</v>
      </c>
      <c r="PWD179" s="158"/>
      <c r="PWE179" s="158"/>
      <c r="PWF179" s="158"/>
      <c r="PWG179" s="158"/>
      <c r="PWH179" s="158"/>
      <c r="PWI179" s="158"/>
      <c r="PWJ179" s="159"/>
      <c r="PWK179" s="157" t="s">
        <v>116</v>
      </c>
      <c r="PWL179" s="158"/>
      <c r="PWM179" s="158"/>
      <c r="PWN179" s="158"/>
      <c r="PWO179" s="158"/>
      <c r="PWP179" s="158"/>
      <c r="PWQ179" s="158"/>
      <c r="PWR179" s="159"/>
      <c r="PWS179" s="157" t="s">
        <v>116</v>
      </c>
      <c r="PWT179" s="158"/>
      <c r="PWU179" s="158"/>
      <c r="PWV179" s="158"/>
      <c r="PWW179" s="158"/>
      <c r="PWX179" s="158"/>
      <c r="PWY179" s="158"/>
      <c r="PWZ179" s="159"/>
      <c r="PXA179" s="157" t="s">
        <v>116</v>
      </c>
      <c r="PXB179" s="158"/>
      <c r="PXC179" s="158"/>
      <c r="PXD179" s="158"/>
      <c r="PXE179" s="158"/>
      <c r="PXF179" s="158"/>
      <c r="PXG179" s="158"/>
      <c r="PXH179" s="159"/>
      <c r="PXI179" s="157" t="s">
        <v>116</v>
      </c>
      <c r="PXJ179" s="158"/>
      <c r="PXK179" s="158"/>
      <c r="PXL179" s="158"/>
      <c r="PXM179" s="158"/>
      <c r="PXN179" s="158"/>
      <c r="PXO179" s="158"/>
      <c r="PXP179" s="159"/>
      <c r="PXQ179" s="157" t="s">
        <v>116</v>
      </c>
      <c r="PXR179" s="158"/>
      <c r="PXS179" s="158"/>
      <c r="PXT179" s="158"/>
      <c r="PXU179" s="158"/>
      <c r="PXV179" s="158"/>
      <c r="PXW179" s="158"/>
      <c r="PXX179" s="159"/>
      <c r="PXY179" s="157" t="s">
        <v>116</v>
      </c>
      <c r="PXZ179" s="158"/>
      <c r="PYA179" s="158"/>
      <c r="PYB179" s="158"/>
      <c r="PYC179" s="158"/>
      <c r="PYD179" s="158"/>
      <c r="PYE179" s="158"/>
      <c r="PYF179" s="159"/>
      <c r="PYG179" s="157" t="s">
        <v>116</v>
      </c>
      <c r="PYH179" s="158"/>
      <c r="PYI179" s="158"/>
      <c r="PYJ179" s="158"/>
      <c r="PYK179" s="158"/>
      <c r="PYL179" s="158"/>
      <c r="PYM179" s="158"/>
      <c r="PYN179" s="159"/>
      <c r="PYO179" s="157" t="s">
        <v>116</v>
      </c>
      <c r="PYP179" s="158"/>
      <c r="PYQ179" s="158"/>
      <c r="PYR179" s="158"/>
      <c r="PYS179" s="158"/>
      <c r="PYT179" s="158"/>
      <c r="PYU179" s="158"/>
      <c r="PYV179" s="159"/>
      <c r="PYW179" s="157" t="s">
        <v>116</v>
      </c>
      <c r="PYX179" s="158"/>
      <c r="PYY179" s="158"/>
      <c r="PYZ179" s="158"/>
      <c r="PZA179" s="158"/>
      <c r="PZB179" s="158"/>
      <c r="PZC179" s="158"/>
      <c r="PZD179" s="159"/>
      <c r="PZE179" s="157" t="s">
        <v>116</v>
      </c>
      <c r="PZF179" s="158"/>
      <c r="PZG179" s="158"/>
      <c r="PZH179" s="158"/>
      <c r="PZI179" s="158"/>
      <c r="PZJ179" s="158"/>
      <c r="PZK179" s="158"/>
      <c r="PZL179" s="159"/>
      <c r="PZM179" s="157" t="s">
        <v>116</v>
      </c>
      <c r="PZN179" s="158"/>
      <c r="PZO179" s="158"/>
      <c r="PZP179" s="158"/>
      <c r="PZQ179" s="158"/>
      <c r="PZR179" s="158"/>
      <c r="PZS179" s="158"/>
      <c r="PZT179" s="159"/>
      <c r="PZU179" s="157" t="s">
        <v>116</v>
      </c>
      <c r="PZV179" s="158"/>
      <c r="PZW179" s="158"/>
      <c r="PZX179" s="158"/>
      <c r="PZY179" s="158"/>
      <c r="PZZ179" s="158"/>
      <c r="QAA179" s="158"/>
      <c r="QAB179" s="159"/>
      <c r="QAC179" s="157" t="s">
        <v>116</v>
      </c>
      <c r="QAD179" s="158"/>
      <c r="QAE179" s="158"/>
      <c r="QAF179" s="158"/>
      <c r="QAG179" s="158"/>
      <c r="QAH179" s="158"/>
      <c r="QAI179" s="158"/>
      <c r="QAJ179" s="159"/>
      <c r="QAK179" s="157" t="s">
        <v>116</v>
      </c>
      <c r="QAL179" s="158"/>
      <c r="QAM179" s="158"/>
      <c r="QAN179" s="158"/>
      <c r="QAO179" s="158"/>
      <c r="QAP179" s="158"/>
      <c r="QAQ179" s="158"/>
      <c r="QAR179" s="159"/>
      <c r="QAS179" s="157" t="s">
        <v>116</v>
      </c>
      <c r="QAT179" s="158"/>
      <c r="QAU179" s="158"/>
      <c r="QAV179" s="158"/>
      <c r="QAW179" s="158"/>
      <c r="QAX179" s="158"/>
      <c r="QAY179" s="158"/>
      <c r="QAZ179" s="159"/>
      <c r="QBA179" s="157" t="s">
        <v>116</v>
      </c>
      <c r="QBB179" s="158"/>
      <c r="QBC179" s="158"/>
      <c r="QBD179" s="158"/>
      <c r="QBE179" s="158"/>
      <c r="QBF179" s="158"/>
      <c r="QBG179" s="158"/>
      <c r="QBH179" s="159"/>
      <c r="QBI179" s="157" t="s">
        <v>116</v>
      </c>
      <c r="QBJ179" s="158"/>
      <c r="QBK179" s="158"/>
      <c r="QBL179" s="158"/>
      <c r="QBM179" s="158"/>
      <c r="QBN179" s="158"/>
      <c r="QBO179" s="158"/>
      <c r="QBP179" s="159"/>
      <c r="QBQ179" s="157" t="s">
        <v>116</v>
      </c>
      <c r="QBR179" s="158"/>
      <c r="QBS179" s="158"/>
      <c r="QBT179" s="158"/>
      <c r="QBU179" s="158"/>
      <c r="QBV179" s="158"/>
      <c r="QBW179" s="158"/>
      <c r="QBX179" s="159"/>
      <c r="QBY179" s="157" t="s">
        <v>116</v>
      </c>
      <c r="QBZ179" s="158"/>
      <c r="QCA179" s="158"/>
      <c r="QCB179" s="158"/>
      <c r="QCC179" s="158"/>
      <c r="QCD179" s="158"/>
      <c r="QCE179" s="158"/>
      <c r="QCF179" s="159"/>
      <c r="QCG179" s="157" t="s">
        <v>116</v>
      </c>
      <c r="QCH179" s="158"/>
      <c r="QCI179" s="158"/>
      <c r="QCJ179" s="158"/>
      <c r="QCK179" s="158"/>
      <c r="QCL179" s="158"/>
      <c r="QCM179" s="158"/>
      <c r="QCN179" s="159"/>
      <c r="QCO179" s="157" t="s">
        <v>116</v>
      </c>
      <c r="QCP179" s="158"/>
      <c r="QCQ179" s="158"/>
      <c r="QCR179" s="158"/>
      <c r="QCS179" s="158"/>
      <c r="QCT179" s="158"/>
      <c r="QCU179" s="158"/>
      <c r="QCV179" s="159"/>
      <c r="QCW179" s="157" t="s">
        <v>116</v>
      </c>
      <c r="QCX179" s="158"/>
      <c r="QCY179" s="158"/>
      <c r="QCZ179" s="158"/>
      <c r="QDA179" s="158"/>
      <c r="QDB179" s="158"/>
      <c r="QDC179" s="158"/>
      <c r="QDD179" s="159"/>
      <c r="QDE179" s="157" t="s">
        <v>116</v>
      </c>
      <c r="QDF179" s="158"/>
      <c r="QDG179" s="158"/>
      <c r="QDH179" s="158"/>
      <c r="QDI179" s="158"/>
      <c r="QDJ179" s="158"/>
      <c r="QDK179" s="158"/>
      <c r="QDL179" s="159"/>
      <c r="QDM179" s="157" t="s">
        <v>116</v>
      </c>
      <c r="QDN179" s="158"/>
      <c r="QDO179" s="158"/>
      <c r="QDP179" s="158"/>
      <c r="QDQ179" s="158"/>
      <c r="QDR179" s="158"/>
      <c r="QDS179" s="158"/>
      <c r="QDT179" s="159"/>
      <c r="QDU179" s="157" t="s">
        <v>116</v>
      </c>
      <c r="QDV179" s="158"/>
      <c r="QDW179" s="158"/>
      <c r="QDX179" s="158"/>
      <c r="QDY179" s="158"/>
      <c r="QDZ179" s="158"/>
      <c r="QEA179" s="158"/>
      <c r="QEB179" s="159"/>
      <c r="QEC179" s="157" t="s">
        <v>116</v>
      </c>
      <c r="QED179" s="158"/>
      <c r="QEE179" s="158"/>
      <c r="QEF179" s="158"/>
      <c r="QEG179" s="158"/>
      <c r="QEH179" s="158"/>
      <c r="QEI179" s="158"/>
      <c r="QEJ179" s="159"/>
      <c r="QEK179" s="157" t="s">
        <v>116</v>
      </c>
      <c r="QEL179" s="158"/>
      <c r="QEM179" s="158"/>
      <c r="QEN179" s="158"/>
      <c r="QEO179" s="158"/>
      <c r="QEP179" s="158"/>
      <c r="QEQ179" s="158"/>
      <c r="QER179" s="159"/>
      <c r="QES179" s="157" t="s">
        <v>116</v>
      </c>
      <c r="QET179" s="158"/>
      <c r="QEU179" s="158"/>
      <c r="QEV179" s="158"/>
      <c r="QEW179" s="158"/>
      <c r="QEX179" s="158"/>
      <c r="QEY179" s="158"/>
      <c r="QEZ179" s="159"/>
      <c r="QFA179" s="157" t="s">
        <v>116</v>
      </c>
      <c r="QFB179" s="158"/>
      <c r="QFC179" s="158"/>
      <c r="QFD179" s="158"/>
      <c r="QFE179" s="158"/>
      <c r="QFF179" s="158"/>
      <c r="QFG179" s="158"/>
      <c r="QFH179" s="159"/>
      <c r="QFI179" s="157" t="s">
        <v>116</v>
      </c>
      <c r="QFJ179" s="158"/>
      <c r="QFK179" s="158"/>
      <c r="QFL179" s="158"/>
      <c r="QFM179" s="158"/>
      <c r="QFN179" s="158"/>
      <c r="QFO179" s="158"/>
      <c r="QFP179" s="159"/>
      <c r="QFQ179" s="157" t="s">
        <v>116</v>
      </c>
      <c r="QFR179" s="158"/>
      <c r="QFS179" s="158"/>
      <c r="QFT179" s="158"/>
      <c r="QFU179" s="158"/>
      <c r="QFV179" s="158"/>
      <c r="QFW179" s="158"/>
      <c r="QFX179" s="159"/>
      <c r="QFY179" s="157" t="s">
        <v>116</v>
      </c>
      <c r="QFZ179" s="158"/>
      <c r="QGA179" s="158"/>
      <c r="QGB179" s="158"/>
      <c r="QGC179" s="158"/>
      <c r="QGD179" s="158"/>
      <c r="QGE179" s="158"/>
      <c r="QGF179" s="159"/>
      <c r="QGG179" s="157" t="s">
        <v>116</v>
      </c>
      <c r="QGH179" s="158"/>
      <c r="QGI179" s="158"/>
      <c r="QGJ179" s="158"/>
      <c r="QGK179" s="158"/>
      <c r="QGL179" s="158"/>
      <c r="QGM179" s="158"/>
      <c r="QGN179" s="159"/>
      <c r="QGO179" s="157" t="s">
        <v>116</v>
      </c>
      <c r="QGP179" s="158"/>
      <c r="QGQ179" s="158"/>
      <c r="QGR179" s="158"/>
      <c r="QGS179" s="158"/>
      <c r="QGT179" s="158"/>
      <c r="QGU179" s="158"/>
      <c r="QGV179" s="159"/>
      <c r="QGW179" s="157" t="s">
        <v>116</v>
      </c>
      <c r="QGX179" s="158"/>
      <c r="QGY179" s="158"/>
      <c r="QGZ179" s="158"/>
      <c r="QHA179" s="158"/>
      <c r="QHB179" s="158"/>
      <c r="QHC179" s="158"/>
      <c r="QHD179" s="159"/>
      <c r="QHE179" s="157" t="s">
        <v>116</v>
      </c>
      <c r="QHF179" s="158"/>
      <c r="QHG179" s="158"/>
      <c r="QHH179" s="158"/>
      <c r="QHI179" s="158"/>
      <c r="QHJ179" s="158"/>
      <c r="QHK179" s="158"/>
      <c r="QHL179" s="159"/>
      <c r="QHM179" s="157" t="s">
        <v>116</v>
      </c>
      <c r="QHN179" s="158"/>
      <c r="QHO179" s="158"/>
      <c r="QHP179" s="158"/>
      <c r="QHQ179" s="158"/>
      <c r="QHR179" s="158"/>
      <c r="QHS179" s="158"/>
      <c r="QHT179" s="159"/>
      <c r="QHU179" s="157" t="s">
        <v>116</v>
      </c>
      <c r="QHV179" s="158"/>
      <c r="QHW179" s="158"/>
      <c r="QHX179" s="158"/>
      <c r="QHY179" s="158"/>
      <c r="QHZ179" s="158"/>
      <c r="QIA179" s="158"/>
      <c r="QIB179" s="159"/>
      <c r="QIC179" s="157" t="s">
        <v>116</v>
      </c>
      <c r="QID179" s="158"/>
      <c r="QIE179" s="158"/>
      <c r="QIF179" s="158"/>
      <c r="QIG179" s="158"/>
      <c r="QIH179" s="158"/>
      <c r="QII179" s="158"/>
      <c r="QIJ179" s="159"/>
      <c r="QIK179" s="157" t="s">
        <v>116</v>
      </c>
      <c r="QIL179" s="158"/>
      <c r="QIM179" s="158"/>
      <c r="QIN179" s="158"/>
      <c r="QIO179" s="158"/>
      <c r="QIP179" s="158"/>
      <c r="QIQ179" s="158"/>
      <c r="QIR179" s="159"/>
      <c r="QIS179" s="157" t="s">
        <v>116</v>
      </c>
      <c r="QIT179" s="158"/>
      <c r="QIU179" s="158"/>
      <c r="QIV179" s="158"/>
      <c r="QIW179" s="158"/>
      <c r="QIX179" s="158"/>
      <c r="QIY179" s="158"/>
      <c r="QIZ179" s="159"/>
      <c r="QJA179" s="157" t="s">
        <v>116</v>
      </c>
      <c r="QJB179" s="158"/>
      <c r="QJC179" s="158"/>
      <c r="QJD179" s="158"/>
      <c r="QJE179" s="158"/>
      <c r="QJF179" s="158"/>
      <c r="QJG179" s="158"/>
      <c r="QJH179" s="159"/>
      <c r="QJI179" s="157" t="s">
        <v>116</v>
      </c>
      <c r="QJJ179" s="158"/>
      <c r="QJK179" s="158"/>
      <c r="QJL179" s="158"/>
      <c r="QJM179" s="158"/>
      <c r="QJN179" s="158"/>
      <c r="QJO179" s="158"/>
      <c r="QJP179" s="159"/>
      <c r="QJQ179" s="157" t="s">
        <v>116</v>
      </c>
      <c r="QJR179" s="158"/>
      <c r="QJS179" s="158"/>
      <c r="QJT179" s="158"/>
      <c r="QJU179" s="158"/>
      <c r="QJV179" s="158"/>
      <c r="QJW179" s="158"/>
      <c r="QJX179" s="159"/>
      <c r="QJY179" s="157" t="s">
        <v>116</v>
      </c>
      <c r="QJZ179" s="158"/>
      <c r="QKA179" s="158"/>
      <c r="QKB179" s="158"/>
      <c r="QKC179" s="158"/>
      <c r="QKD179" s="158"/>
      <c r="QKE179" s="158"/>
      <c r="QKF179" s="159"/>
      <c r="QKG179" s="157" t="s">
        <v>116</v>
      </c>
      <c r="QKH179" s="158"/>
      <c r="QKI179" s="158"/>
      <c r="QKJ179" s="158"/>
      <c r="QKK179" s="158"/>
      <c r="QKL179" s="158"/>
      <c r="QKM179" s="158"/>
      <c r="QKN179" s="159"/>
      <c r="QKO179" s="157" t="s">
        <v>116</v>
      </c>
      <c r="QKP179" s="158"/>
      <c r="QKQ179" s="158"/>
      <c r="QKR179" s="158"/>
      <c r="QKS179" s="158"/>
      <c r="QKT179" s="158"/>
      <c r="QKU179" s="158"/>
      <c r="QKV179" s="159"/>
      <c r="QKW179" s="157" t="s">
        <v>116</v>
      </c>
      <c r="QKX179" s="158"/>
      <c r="QKY179" s="158"/>
      <c r="QKZ179" s="158"/>
      <c r="QLA179" s="158"/>
      <c r="QLB179" s="158"/>
      <c r="QLC179" s="158"/>
      <c r="QLD179" s="159"/>
      <c r="QLE179" s="157" t="s">
        <v>116</v>
      </c>
      <c r="QLF179" s="158"/>
      <c r="QLG179" s="158"/>
      <c r="QLH179" s="158"/>
      <c r="QLI179" s="158"/>
      <c r="QLJ179" s="158"/>
      <c r="QLK179" s="158"/>
      <c r="QLL179" s="159"/>
      <c r="QLM179" s="157" t="s">
        <v>116</v>
      </c>
      <c r="QLN179" s="158"/>
      <c r="QLO179" s="158"/>
      <c r="QLP179" s="158"/>
      <c r="QLQ179" s="158"/>
      <c r="QLR179" s="158"/>
      <c r="QLS179" s="158"/>
      <c r="QLT179" s="159"/>
      <c r="QLU179" s="157" t="s">
        <v>116</v>
      </c>
      <c r="QLV179" s="158"/>
      <c r="QLW179" s="158"/>
      <c r="QLX179" s="158"/>
      <c r="QLY179" s="158"/>
      <c r="QLZ179" s="158"/>
      <c r="QMA179" s="158"/>
      <c r="QMB179" s="159"/>
      <c r="QMC179" s="157" t="s">
        <v>116</v>
      </c>
      <c r="QMD179" s="158"/>
      <c r="QME179" s="158"/>
      <c r="QMF179" s="158"/>
      <c r="QMG179" s="158"/>
      <c r="QMH179" s="158"/>
      <c r="QMI179" s="158"/>
      <c r="QMJ179" s="159"/>
      <c r="QMK179" s="157" t="s">
        <v>116</v>
      </c>
      <c r="QML179" s="158"/>
      <c r="QMM179" s="158"/>
      <c r="QMN179" s="158"/>
      <c r="QMO179" s="158"/>
      <c r="QMP179" s="158"/>
      <c r="QMQ179" s="158"/>
      <c r="QMR179" s="159"/>
      <c r="QMS179" s="157" t="s">
        <v>116</v>
      </c>
      <c r="QMT179" s="158"/>
      <c r="QMU179" s="158"/>
      <c r="QMV179" s="158"/>
      <c r="QMW179" s="158"/>
      <c r="QMX179" s="158"/>
      <c r="QMY179" s="158"/>
      <c r="QMZ179" s="159"/>
      <c r="QNA179" s="157" t="s">
        <v>116</v>
      </c>
      <c r="QNB179" s="158"/>
      <c r="QNC179" s="158"/>
      <c r="QND179" s="158"/>
      <c r="QNE179" s="158"/>
      <c r="QNF179" s="158"/>
      <c r="QNG179" s="158"/>
      <c r="QNH179" s="159"/>
      <c r="QNI179" s="157" t="s">
        <v>116</v>
      </c>
      <c r="QNJ179" s="158"/>
      <c r="QNK179" s="158"/>
      <c r="QNL179" s="158"/>
      <c r="QNM179" s="158"/>
      <c r="QNN179" s="158"/>
      <c r="QNO179" s="158"/>
      <c r="QNP179" s="159"/>
      <c r="QNQ179" s="157" t="s">
        <v>116</v>
      </c>
      <c r="QNR179" s="158"/>
      <c r="QNS179" s="158"/>
      <c r="QNT179" s="158"/>
      <c r="QNU179" s="158"/>
      <c r="QNV179" s="158"/>
      <c r="QNW179" s="158"/>
      <c r="QNX179" s="159"/>
      <c r="QNY179" s="157" t="s">
        <v>116</v>
      </c>
      <c r="QNZ179" s="158"/>
      <c r="QOA179" s="158"/>
      <c r="QOB179" s="158"/>
      <c r="QOC179" s="158"/>
      <c r="QOD179" s="158"/>
      <c r="QOE179" s="158"/>
      <c r="QOF179" s="159"/>
      <c r="QOG179" s="157" t="s">
        <v>116</v>
      </c>
      <c r="QOH179" s="158"/>
      <c r="QOI179" s="158"/>
      <c r="QOJ179" s="158"/>
      <c r="QOK179" s="158"/>
      <c r="QOL179" s="158"/>
      <c r="QOM179" s="158"/>
      <c r="QON179" s="159"/>
      <c r="QOO179" s="157" t="s">
        <v>116</v>
      </c>
      <c r="QOP179" s="158"/>
      <c r="QOQ179" s="158"/>
      <c r="QOR179" s="158"/>
      <c r="QOS179" s="158"/>
      <c r="QOT179" s="158"/>
      <c r="QOU179" s="158"/>
      <c r="QOV179" s="159"/>
      <c r="QOW179" s="157" t="s">
        <v>116</v>
      </c>
      <c r="QOX179" s="158"/>
      <c r="QOY179" s="158"/>
      <c r="QOZ179" s="158"/>
      <c r="QPA179" s="158"/>
      <c r="QPB179" s="158"/>
      <c r="QPC179" s="158"/>
      <c r="QPD179" s="159"/>
      <c r="QPE179" s="157" t="s">
        <v>116</v>
      </c>
      <c r="QPF179" s="158"/>
      <c r="QPG179" s="158"/>
      <c r="QPH179" s="158"/>
      <c r="QPI179" s="158"/>
      <c r="QPJ179" s="158"/>
      <c r="QPK179" s="158"/>
      <c r="QPL179" s="159"/>
      <c r="QPM179" s="157" t="s">
        <v>116</v>
      </c>
      <c r="QPN179" s="158"/>
      <c r="QPO179" s="158"/>
      <c r="QPP179" s="158"/>
      <c r="QPQ179" s="158"/>
      <c r="QPR179" s="158"/>
      <c r="QPS179" s="158"/>
      <c r="QPT179" s="159"/>
      <c r="QPU179" s="157" t="s">
        <v>116</v>
      </c>
      <c r="QPV179" s="158"/>
      <c r="QPW179" s="158"/>
      <c r="QPX179" s="158"/>
      <c r="QPY179" s="158"/>
      <c r="QPZ179" s="158"/>
      <c r="QQA179" s="158"/>
      <c r="QQB179" s="159"/>
      <c r="QQC179" s="157" t="s">
        <v>116</v>
      </c>
      <c r="QQD179" s="158"/>
      <c r="QQE179" s="158"/>
      <c r="QQF179" s="158"/>
      <c r="QQG179" s="158"/>
      <c r="QQH179" s="158"/>
      <c r="QQI179" s="158"/>
      <c r="QQJ179" s="159"/>
      <c r="QQK179" s="157" t="s">
        <v>116</v>
      </c>
      <c r="QQL179" s="158"/>
      <c r="QQM179" s="158"/>
      <c r="QQN179" s="158"/>
      <c r="QQO179" s="158"/>
      <c r="QQP179" s="158"/>
      <c r="QQQ179" s="158"/>
      <c r="QQR179" s="159"/>
      <c r="QQS179" s="157" t="s">
        <v>116</v>
      </c>
      <c r="QQT179" s="158"/>
      <c r="QQU179" s="158"/>
      <c r="QQV179" s="158"/>
      <c r="QQW179" s="158"/>
      <c r="QQX179" s="158"/>
      <c r="QQY179" s="158"/>
      <c r="QQZ179" s="159"/>
      <c r="QRA179" s="157" t="s">
        <v>116</v>
      </c>
      <c r="QRB179" s="158"/>
      <c r="QRC179" s="158"/>
      <c r="QRD179" s="158"/>
      <c r="QRE179" s="158"/>
      <c r="QRF179" s="158"/>
      <c r="QRG179" s="158"/>
      <c r="QRH179" s="159"/>
      <c r="QRI179" s="157" t="s">
        <v>116</v>
      </c>
      <c r="QRJ179" s="158"/>
      <c r="QRK179" s="158"/>
      <c r="QRL179" s="158"/>
      <c r="QRM179" s="158"/>
      <c r="QRN179" s="158"/>
      <c r="QRO179" s="158"/>
      <c r="QRP179" s="159"/>
      <c r="QRQ179" s="157" t="s">
        <v>116</v>
      </c>
      <c r="QRR179" s="158"/>
      <c r="QRS179" s="158"/>
      <c r="QRT179" s="158"/>
      <c r="QRU179" s="158"/>
      <c r="QRV179" s="158"/>
      <c r="QRW179" s="158"/>
      <c r="QRX179" s="159"/>
      <c r="QRY179" s="157" t="s">
        <v>116</v>
      </c>
      <c r="QRZ179" s="158"/>
      <c r="QSA179" s="158"/>
      <c r="QSB179" s="158"/>
      <c r="QSC179" s="158"/>
      <c r="QSD179" s="158"/>
      <c r="QSE179" s="158"/>
      <c r="QSF179" s="159"/>
      <c r="QSG179" s="157" t="s">
        <v>116</v>
      </c>
      <c r="QSH179" s="158"/>
      <c r="QSI179" s="158"/>
      <c r="QSJ179" s="158"/>
      <c r="QSK179" s="158"/>
      <c r="QSL179" s="158"/>
      <c r="QSM179" s="158"/>
      <c r="QSN179" s="159"/>
      <c r="QSO179" s="157" t="s">
        <v>116</v>
      </c>
      <c r="QSP179" s="158"/>
      <c r="QSQ179" s="158"/>
      <c r="QSR179" s="158"/>
      <c r="QSS179" s="158"/>
      <c r="QST179" s="158"/>
      <c r="QSU179" s="158"/>
      <c r="QSV179" s="159"/>
      <c r="QSW179" s="157" t="s">
        <v>116</v>
      </c>
      <c r="QSX179" s="158"/>
      <c r="QSY179" s="158"/>
      <c r="QSZ179" s="158"/>
      <c r="QTA179" s="158"/>
      <c r="QTB179" s="158"/>
      <c r="QTC179" s="158"/>
      <c r="QTD179" s="159"/>
      <c r="QTE179" s="157" t="s">
        <v>116</v>
      </c>
      <c r="QTF179" s="158"/>
      <c r="QTG179" s="158"/>
      <c r="QTH179" s="158"/>
      <c r="QTI179" s="158"/>
      <c r="QTJ179" s="158"/>
      <c r="QTK179" s="158"/>
      <c r="QTL179" s="159"/>
      <c r="QTM179" s="157" t="s">
        <v>116</v>
      </c>
      <c r="QTN179" s="158"/>
      <c r="QTO179" s="158"/>
      <c r="QTP179" s="158"/>
      <c r="QTQ179" s="158"/>
      <c r="QTR179" s="158"/>
      <c r="QTS179" s="158"/>
      <c r="QTT179" s="159"/>
      <c r="QTU179" s="157" t="s">
        <v>116</v>
      </c>
      <c r="QTV179" s="158"/>
      <c r="QTW179" s="158"/>
      <c r="QTX179" s="158"/>
      <c r="QTY179" s="158"/>
      <c r="QTZ179" s="158"/>
      <c r="QUA179" s="158"/>
      <c r="QUB179" s="159"/>
      <c r="QUC179" s="157" t="s">
        <v>116</v>
      </c>
      <c r="QUD179" s="158"/>
      <c r="QUE179" s="158"/>
      <c r="QUF179" s="158"/>
      <c r="QUG179" s="158"/>
      <c r="QUH179" s="158"/>
      <c r="QUI179" s="158"/>
      <c r="QUJ179" s="159"/>
      <c r="QUK179" s="157" t="s">
        <v>116</v>
      </c>
      <c r="QUL179" s="158"/>
      <c r="QUM179" s="158"/>
      <c r="QUN179" s="158"/>
      <c r="QUO179" s="158"/>
      <c r="QUP179" s="158"/>
      <c r="QUQ179" s="158"/>
      <c r="QUR179" s="159"/>
      <c r="QUS179" s="157" t="s">
        <v>116</v>
      </c>
      <c r="QUT179" s="158"/>
      <c r="QUU179" s="158"/>
      <c r="QUV179" s="158"/>
      <c r="QUW179" s="158"/>
      <c r="QUX179" s="158"/>
      <c r="QUY179" s="158"/>
      <c r="QUZ179" s="159"/>
      <c r="QVA179" s="157" t="s">
        <v>116</v>
      </c>
      <c r="QVB179" s="158"/>
      <c r="QVC179" s="158"/>
      <c r="QVD179" s="158"/>
      <c r="QVE179" s="158"/>
      <c r="QVF179" s="158"/>
      <c r="QVG179" s="158"/>
      <c r="QVH179" s="159"/>
      <c r="QVI179" s="157" t="s">
        <v>116</v>
      </c>
      <c r="QVJ179" s="158"/>
      <c r="QVK179" s="158"/>
      <c r="QVL179" s="158"/>
      <c r="QVM179" s="158"/>
      <c r="QVN179" s="158"/>
      <c r="QVO179" s="158"/>
      <c r="QVP179" s="159"/>
      <c r="QVQ179" s="157" t="s">
        <v>116</v>
      </c>
      <c r="QVR179" s="158"/>
      <c r="QVS179" s="158"/>
      <c r="QVT179" s="158"/>
      <c r="QVU179" s="158"/>
      <c r="QVV179" s="158"/>
      <c r="QVW179" s="158"/>
      <c r="QVX179" s="159"/>
      <c r="QVY179" s="157" t="s">
        <v>116</v>
      </c>
      <c r="QVZ179" s="158"/>
      <c r="QWA179" s="158"/>
      <c r="QWB179" s="158"/>
      <c r="QWC179" s="158"/>
      <c r="QWD179" s="158"/>
      <c r="QWE179" s="158"/>
      <c r="QWF179" s="159"/>
      <c r="QWG179" s="157" t="s">
        <v>116</v>
      </c>
      <c r="QWH179" s="158"/>
      <c r="QWI179" s="158"/>
      <c r="QWJ179" s="158"/>
      <c r="QWK179" s="158"/>
      <c r="QWL179" s="158"/>
      <c r="QWM179" s="158"/>
      <c r="QWN179" s="159"/>
      <c r="QWO179" s="157" t="s">
        <v>116</v>
      </c>
      <c r="QWP179" s="158"/>
      <c r="QWQ179" s="158"/>
      <c r="QWR179" s="158"/>
      <c r="QWS179" s="158"/>
      <c r="QWT179" s="158"/>
      <c r="QWU179" s="158"/>
      <c r="QWV179" s="159"/>
      <c r="QWW179" s="157" t="s">
        <v>116</v>
      </c>
      <c r="QWX179" s="158"/>
      <c r="QWY179" s="158"/>
      <c r="QWZ179" s="158"/>
      <c r="QXA179" s="158"/>
      <c r="QXB179" s="158"/>
      <c r="QXC179" s="158"/>
      <c r="QXD179" s="159"/>
      <c r="QXE179" s="157" t="s">
        <v>116</v>
      </c>
      <c r="QXF179" s="158"/>
      <c r="QXG179" s="158"/>
      <c r="QXH179" s="158"/>
      <c r="QXI179" s="158"/>
      <c r="QXJ179" s="158"/>
      <c r="QXK179" s="158"/>
      <c r="QXL179" s="159"/>
      <c r="QXM179" s="157" t="s">
        <v>116</v>
      </c>
      <c r="QXN179" s="158"/>
      <c r="QXO179" s="158"/>
      <c r="QXP179" s="158"/>
      <c r="QXQ179" s="158"/>
      <c r="QXR179" s="158"/>
      <c r="QXS179" s="158"/>
      <c r="QXT179" s="159"/>
      <c r="QXU179" s="157" t="s">
        <v>116</v>
      </c>
      <c r="QXV179" s="158"/>
      <c r="QXW179" s="158"/>
      <c r="QXX179" s="158"/>
      <c r="QXY179" s="158"/>
      <c r="QXZ179" s="158"/>
      <c r="QYA179" s="158"/>
      <c r="QYB179" s="159"/>
      <c r="QYC179" s="157" t="s">
        <v>116</v>
      </c>
      <c r="QYD179" s="158"/>
      <c r="QYE179" s="158"/>
      <c r="QYF179" s="158"/>
      <c r="QYG179" s="158"/>
      <c r="QYH179" s="158"/>
      <c r="QYI179" s="158"/>
      <c r="QYJ179" s="159"/>
      <c r="QYK179" s="157" t="s">
        <v>116</v>
      </c>
      <c r="QYL179" s="158"/>
      <c r="QYM179" s="158"/>
      <c r="QYN179" s="158"/>
      <c r="QYO179" s="158"/>
      <c r="QYP179" s="158"/>
      <c r="QYQ179" s="158"/>
      <c r="QYR179" s="159"/>
      <c r="QYS179" s="157" t="s">
        <v>116</v>
      </c>
      <c r="QYT179" s="158"/>
      <c r="QYU179" s="158"/>
      <c r="QYV179" s="158"/>
      <c r="QYW179" s="158"/>
      <c r="QYX179" s="158"/>
      <c r="QYY179" s="158"/>
      <c r="QYZ179" s="159"/>
      <c r="QZA179" s="157" t="s">
        <v>116</v>
      </c>
      <c r="QZB179" s="158"/>
      <c r="QZC179" s="158"/>
      <c r="QZD179" s="158"/>
      <c r="QZE179" s="158"/>
      <c r="QZF179" s="158"/>
      <c r="QZG179" s="158"/>
      <c r="QZH179" s="159"/>
      <c r="QZI179" s="157" t="s">
        <v>116</v>
      </c>
      <c r="QZJ179" s="158"/>
      <c r="QZK179" s="158"/>
      <c r="QZL179" s="158"/>
      <c r="QZM179" s="158"/>
      <c r="QZN179" s="158"/>
      <c r="QZO179" s="158"/>
      <c r="QZP179" s="159"/>
      <c r="QZQ179" s="157" t="s">
        <v>116</v>
      </c>
      <c r="QZR179" s="158"/>
      <c r="QZS179" s="158"/>
      <c r="QZT179" s="158"/>
      <c r="QZU179" s="158"/>
      <c r="QZV179" s="158"/>
      <c r="QZW179" s="158"/>
      <c r="QZX179" s="159"/>
      <c r="QZY179" s="157" t="s">
        <v>116</v>
      </c>
      <c r="QZZ179" s="158"/>
      <c r="RAA179" s="158"/>
      <c r="RAB179" s="158"/>
      <c r="RAC179" s="158"/>
      <c r="RAD179" s="158"/>
      <c r="RAE179" s="158"/>
      <c r="RAF179" s="159"/>
      <c r="RAG179" s="157" t="s">
        <v>116</v>
      </c>
      <c r="RAH179" s="158"/>
      <c r="RAI179" s="158"/>
      <c r="RAJ179" s="158"/>
      <c r="RAK179" s="158"/>
      <c r="RAL179" s="158"/>
      <c r="RAM179" s="158"/>
      <c r="RAN179" s="159"/>
      <c r="RAO179" s="157" t="s">
        <v>116</v>
      </c>
      <c r="RAP179" s="158"/>
      <c r="RAQ179" s="158"/>
      <c r="RAR179" s="158"/>
      <c r="RAS179" s="158"/>
      <c r="RAT179" s="158"/>
      <c r="RAU179" s="158"/>
      <c r="RAV179" s="159"/>
      <c r="RAW179" s="157" t="s">
        <v>116</v>
      </c>
      <c r="RAX179" s="158"/>
      <c r="RAY179" s="158"/>
      <c r="RAZ179" s="158"/>
      <c r="RBA179" s="158"/>
      <c r="RBB179" s="158"/>
      <c r="RBC179" s="158"/>
      <c r="RBD179" s="159"/>
      <c r="RBE179" s="157" t="s">
        <v>116</v>
      </c>
      <c r="RBF179" s="158"/>
      <c r="RBG179" s="158"/>
      <c r="RBH179" s="158"/>
      <c r="RBI179" s="158"/>
      <c r="RBJ179" s="158"/>
      <c r="RBK179" s="158"/>
      <c r="RBL179" s="159"/>
      <c r="RBM179" s="157" t="s">
        <v>116</v>
      </c>
      <c r="RBN179" s="158"/>
      <c r="RBO179" s="158"/>
      <c r="RBP179" s="158"/>
      <c r="RBQ179" s="158"/>
      <c r="RBR179" s="158"/>
      <c r="RBS179" s="158"/>
      <c r="RBT179" s="159"/>
      <c r="RBU179" s="157" t="s">
        <v>116</v>
      </c>
      <c r="RBV179" s="158"/>
      <c r="RBW179" s="158"/>
      <c r="RBX179" s="158"/>
      <c r="RBY179" s="158"/>
      <c r="RBZ179" s="158"/>
      <c r="RCA179" s="158"/>
      <c r="RCB179" s="159"/>
      <c r="RCC179" s="157" t="s">
        <v>116</v>
      </c>
      <c r="RCD179" s="158"/>
      <c r="RCE179" s="158"/>
      <c r="RCF179" s="158"/>
      <c r="RCG179" s="158"/>
      <c r="RCH179" s="158"/>
      <c r="RCI179" s="158"/>
      <c r="RCJ179" s="159"/>
      <c r="RCK179" s="157" t="s">
        <v>116</v>
      </c>
      <c r="RCL179" s="158"/>
      <c r="RCM179" s="158"/>
      <c r="RCN179" s="158"/>
      <c r="RCO179" s="158"/>
      <c r="RCP179" s="158"/>
      <c r="RCQ179" s="158"/>
      <c r="RCR179" s="159"/>
      <c r="RCS179" s="157" t="s">
        <v>116</v>
      </c>
      <c r="RCT179" s="158"/>
      <c r="RCU179" s="158"/>
      <c r="RCV179" s="158"/>
      <c r="RCW179" s="158"/>
      <c r="RCX179" s="158"/>
      <c r="RCY179" s="158"/>
      <c r="RCZ179" s="159"/>
      <c r="RDA179" s="157" t="s">
        <v>116</v>
      </c>
      <c r="RDB179" s="158"/>
      <c r="RDC179" s="158"/>
      <c r="RDD179" s="158"/>
      <c r="RDE179" s="158"/>
      <c r="RDF179" s="158"/>
      <c r="RDG179" s="158"/>
      <c r="RDH179" s="159"/>
      <c r="RDI179" s="157" t="s">
        <v>116</v>
      </c>
      <c r="RDJ179" s="158"/>
      <c r="RDK179" s="158"/>
      <c r="RDL179" s="158"/>
      <c r="RDM179" s="158"/>
      <c r="RDN179" s="158"/>
      <c r="RDO179" s="158"/>
      <c r="RDP179" s="159"/>
      <c r="RDQ179" s="157" t="s">
        <v>116</v>
      </c>
      <c r="RDR179" s="158"/>
      <c r="RDS179" s="158"/>
      <c r="RDT179" s="158"/>
      <c r="RDU179" s="158"/>
      <c r="RDV179" s="158"/>
      <c r="RDW179" s="158"/>
      <c r="RDX179" s="159"/>
      <c r="RDY179" s="157" t="s">
        <v>116</v>
      </c>
      <c r="RDZ179" s="158"/>
      <c r="REA179" s="158"/>
      <c r="REB179" s="158"/>
      <c r="REC179" s="158"/>
      <c r="RED179" s="158"/>
      <c r="REE179" s="158"/>
      <c r="REF179" s="159"/>
      <c r="REG179" s="157" t="s">
        <v>116</v>
      </c>
      <c r="REH179" s="158"/>
      <c r="REI179" s="158"/>
      <c r="REJ179" s="158"/>
      <c r="REK179" s="158"/>
      <c r="REL179" s="158"/>
      <c r="REM179" s="158"/>
      <c r="REN179" s="159"/>
      <c r="REO179" s="157" t="s">
        <v>116</v>
      </c>
      <c r="REP179" s="158"/>
      <c r="REQ179" s="158"/>
      <c r="RER179" s="158"/>
      <c r="RES179" s="158"/>
      <c r="RET179" s="158"/>
      <c r="REU179" s="158"/>
      <c r="REV179" s="159"/>
      <c r="REW179" s="157" t="s">
        <v>116</v>
      </c>
      <c r="REX179" s="158"/>
      <c r="REY179" s="158"/>
      <c r="REZ179" s="158"/>
      <c r="RFA179" s="158"/>
      <c r="RFB179" s="158"/>
      <c r="RFC179" s="158"/>
      <c r="RFD179" s="159"/>
      <c r="RFE179" s="157" t="s">
        <v>116</v>
      </c>
      <c r="RFF179" s="158"/>
      <c r="RFG179" s="158"/>
      <c r="RFH179" s="158"/>
      <c r="RFI179" s="158"/>
      <c r="RFJ179" s="158"/>
      <c r="RFK179" s="158"/>
      <c r="RFL179" s="159"/>
      <c r="RFM179" s="157" t="s">
        <v>116</v>
      </c>
      <c r="RFN179" s="158"/>
      <c r="RFO179" s="158"/>
      <c r="RFP179" s="158"/>
      <c r="RFQ179" s="158"/>
      <c r="RFR179" s="158"/>
      <c r="RFS179" s="158"/>
      <c r="RFT179" s="159"/>
      <c r="RFU179" s="157" t="s">
        <v>116</v>
      </c>
      <c r="RFV179" s="158"/>
      <c r="RFW179" s="158"/>
      <c r="RFX179" s="158"/>
      <c r="RFY179" s="158"/>
      <c r="RFZ179" s="158"/>
      <c r="RGA179" s="158"/>
      <c r="RGB179" s="159"/>
      <c r="RGC179" s="157" t="s">
        <v>116</v>
      </c>
      <c r="RGD179" s="158"/>
      <c r="RGE179" s="158"/>
      <c r="RGF179" s="158"/>
      <c r="RGG179" s="158"/>
      <c r="RGH179" s="158"/>
      <c r="RGI179" s="158"/>
      <c r="RGJ179" s="159"/>
      <c r="RGK179" s="157" t="s">
        <v>116</v>
      </c>
      <c r="RGL179" s="158"/>
      <c r="RGM179" s="158"/>
      <c r="RGN179" s="158"/>
      <c r="RGO179" s="158"/>
      <c r="RGP179" s="158"/>
      <c r="RGQ179" s="158"/>
      <c r="RGR179" s="159"/>
      <c r="RGS179" s="157" t="s">
        <v>116</v>
      </c>
      <c r="RGT179" s="158"/>
      <c r="RGU179" s="158"/>
      <c r="RGV179" s="158"/>
      <c r="RGW179" s="158"/>
      <c r="RGX179" s="158"/>
      <c r="RGY179" s="158"/>
      <c r="RGZ179" s="159"/>
      <c r="RHA179" s="157" t="s">
        <v>116</v>
      </c>
      <c r="RHB179" s="158"/>
      <c r="RHC179" s="158"/>
      <c r="RHD179" s="158"/>
      <c r="RHE179" s="158"/>
      <c r="RHF179" s="158"/>
      <c r="RHG179" s="158"/>
      <c r="RHH179" s="159"/>
      <c r="RHI179" s="157" t="s">
        <v>116</v>
      </c>
      <c r="RHJ179" s="158"/>
      <c r="RHK179" s="158"/>
      <c r="RHL179" s="158"/>
      <c r="RHM179" s="158"/>
      <c r="RHN179" s="158"/>
      <c r="RHO179" s="158"/>
      <c r="RHP179" s="159"/>
      <c r="RHQ179" s="157" t="s">
        <v>116</v>
      </c>
      <c r="RHR179" s="158"/>
      <c r="RHS179" s="158"/>
      <c r="RHT179" s="158"/>
      <c r="RHU179" s="158"/>
      <c r="RHV179" s="158"/>
      <c r="RHW179" s="158"/>
      <c r="RHX179" s="159"/>
      <c r="RHY179" s="157" t="s">
        <v>116</v>
      </c>
      <c r="RHZ179" s="158"/>
      <c r="RIA179" s="158"/>
      <c r="RIB179" s="158"/>
      <c r="RIC179" s="158"/>
      <c r="RID179" s="158"/>
      <c r="RIE179" s="158"/>
      <c r="RIF179" s="159"/>
      <c r="RIG179" s="157" t="s">
        <v>116</v>
      </c>
      <c r="RIH179" s="158"/>
      <c r="RII179" s="158"/>
      <c r="RIJ179" s="158"/>
      <c r="RIK179" s="158"/>
      <c r="RIL179" s="158"/>
      <c r="RIM179" s="158"/>
      <c r="RIN179" s="159"/>
      <c r="RIO179" s="157" t="s">
        <v>116</v>
      </c>
      <c r="RIP179" s="158"/>
      <c r="RIQ179" s="158"/>
      <c r="RIR179" s="158"/>
      <c r="RIS179" s="158"/>
      <c r="RIT179" s="158"/>
      <c r="RIU179" s="158"/>
      <c r="RIV179" s="159"/>
      <c r="RIW179" s="157" t="s">
        <v>116</v>
      </c>
      <c r="RIX179" s="158"/>
      <c r="RIY179" s="158"/>
      <c r="RIZ179" s="158"/>
      <c r="RJA179" s="158"/>
      <c r="RJB179" s="158"/>
      <c r="RJC179" s="158"/>
      <c r="RJD179" s="159"/>
      <c r="RJE179" s="157" t="s">
        <v>116</v>
      </c>
      <c r="RJF179" s="158"/>
      <c r="RJG179" s="158"/>
      <c r="RJH179" s="158"/>
      <c r="RJI179" s="158"/>
      <c r="RJJ179" s="158"/>
      <c r="RJK179" s="158"/>
      <c r="RJL179" s="159"/>
      <c r="RJM179" s="157" t="s">
        <v>116</v>
      </c>
      <c r="RJN179" s="158"/>
      <c r="RJO179" s="158"/>
      <c r="RJP179" s="158"/>
      <c r="RJQ179" s="158"/>
      <c r="RJR179" s="158"/>
      <c r="RJS179" s="158"/>
      <c r="RJT179" s="159"/>
      <c r="RJU179" s="157" t="s">
        <v>116</v>
      </c>
      <c r="RJV179" s="158"/>
      <c r="RJW179" s="158"/>
      <c r="RJX179" s="158"/>
      <c r="RJY179" s="158"/>
      <c r="RJZ179" s="158"/>
      <c r="RKA179" s="158"/>
      <c r="RKB179" s="159"/>
      <c r="RKC179" s="157" t="s">
        <v>116</v>
      </c>
      <c r="RKD179" s="158"/>
      <c r="RKE179" s="158"/>
      <c r="RKF179" s="158"/>
      <c r="RKG179" s="158"/>
      <c r="RKH179" s="158"/>
      <c r="RKI179" s="158"/>
      <c r="RKJ179" s="159"/>
      <c r="RKK179" s="157" t="s">
        <v>116</v>
      </c>
      <c r="RKL179" s="158"/>
      <c r="RKM179" s="158"/>
      <c r="RKN179" s="158"/>
      <c r="RKO179" s="158"/>
      <c r="RKP179" s="158"/>
      <c r="RKQ179" s="158"/>
      <c r="RKR179" s="159"/>
      <c r="RKS179" s="157" t="s">
        <v>116</v>
      </c>
      <c r="RKT179" s="158"/>
      <c r="RKU179" s="158"/>
      <c r="RKV179" s="158"/>
      <c r="RKW179" s="158"/>
      <c r="RKX179" s="158"/>
      <c r="RKY179" s="158"/>
      <c r="RKZ179" s="159"/>
      <c r="RLA179" s="157" t="s">
        <v>116</v>
      </c>
      <c r="RLB179" s="158"/>
      <c r="RLC179" s="158"/>
      <c r="RLD179" s="158"/>
      <c r="RLE179" s="158"/>
      <c r="RLF179" s="158"/>
      <c r="RLG179" s="158"/>
      <c r="RLH179" s="159"/>
      <c r="RLI179" s="157" t="s">
        <v>116</v>
      </c>
      <c r="RLJ179" s="158"/>
      <c r="RLK179" s="158"/>
      <c r="RLL179" s="158"/>
      <c r="RLM179" s="158"/>
      <c r="RLN179" s="158"/>
      <c r="RLO179" s="158"/>
      <c r="RLP179" s="159"/>
      <c r="RLQ179" s="157" t="s">
        <v>116</v>
      </c>
      <c r="RLR179" s="158"/>
      <c r="RLS179" s="158"/>
      <c r="RLT179" s="158"/>
      <c r="RLU179" s="158"/>
      <c r="RLV179" s="158"/>
      <c r="RLW179" s="158"/>
      <c r="RLX179" s="159"/>
      <c r="RLY179" s="157" t="s">
        <v>116</v>
      </c>
      <c r="RLZ179" s="158"/>
      <c r="RMA179" s="158"/>
      <c r="RMB179" s="158"/>
      <c r="RMC179" s="158"/>
      <c r="RMD179" s="158"/>
      <c r="RME179" s="158"/>
      <c r="RMF179" s="159"/>
      <c r="RMG179" s="157" t="s">
        <v>116</v>
      </c>
      <c r="RMH179" s="158"/>
      <c r="RMI179" s="158"/>
      <c r="RMJ179" s="158"/>
      <c r="RMK179" s="158"/>
      <c r="RML179" s="158"/>
      <c r="RMM179" s="158"/>
      <c r="RMN179" s="159"/>
      <c r="RMO179" s="157" t="s">
        <v>116</v>
      </c>
      <c r="RMP179" s="158"/>
      <c r="RMQ179" s="158"/>
      <c r="RMR179" s="158"/>
      <c r="RMS179" s="158"/>
      <c r="RMT179" s="158"/>
      <c r="RMU179" s="158"/>
      <c r="RMV179" s="159"/>
      <c r="RMW179" s="157" t="s">
        <v>116</v>
      </c>
      <c r="RMX179" s="158"/>
      <c r="RMY179" s="158"/>
      <c r="RMZ179" s="158"/>
      <c r="RNA179" s="158"/>
      <c r="RNB179" s="158"/>
      <c r="RNC179" s="158"/>
      <c r="RND179" s="159"/>
      <c r="RNE179" s="157" t="s">
        <v>116</v>
      </c>
      <c r="RNF179" s="158"/>
      <c r="RNG179" s="158"/>
      <c r="RNH179" s="158"/>
      <c r="RNI179" s="158"/>
      <c r="RNJ179" s="158"/>
      <c r="RNK179" s="158"/>
      <c r="RNL179" s="159"/>
      <c r="RNM179" s="157" t="s">
        <v>116</v>
      </c>
      <c r="RNN179" s="158"/>
      <c r="RNO179" s="158"/>
      <c r="RNP179" s="158"/>
      <c r="RNQ179" s="158"/>
      <c r="RNR179" s="158"/>
      <c r="RNS179" s="158"/>
      <c r="RNT179" s="159"/>
      <c r="RNU179" s="157" t="s">
        <v>116</v>
      </c>
      <c r="RNV179" s="158"/>
      <c r="RNW179" s="158"/>
      <c r="RNX179" s="158"/>
      <c r="RNY179" s="158"/>
      <c r="RNZ179" s="158"/>
      <c r="ROA179" s="158"/>
      <c r="ROB179" s="159"/>
      <c r="ROC179" s="157" t="s">
        <v>116</v>
      </c>
      <c r="ROD179" s="158"/>
      <c r="ROE179" s="158"/>
      <c r="ROF179" s="158"/>
      <c r="ROG179" s="158"/>
      <c r="ROH179" s="158"/>
      <c r="ROI179" s="158"/>
      <c r="ROJ179" s="159"/>
      <c r="ROK179" s="157" t="s">
        <v>116</v>
      </c>
      <c r="ROL179" s="158"/>
      <c r="ROM179" s="158"/>
      <c r="RON179" s="158"/>
      <c r="ROO179" s="158"/>
      <c r="ROP179" s="158"/>
      <c r="ROQ179" s="158"/>
      <c r="ROR179" s="159"/>
      <c r="ROS179" s="157" t="s">
        <v>116</v>
      </c>
      <c r="ROT179" s="158"/>
      <c r="ROU179" s="158"/>
      <c r="ROV179" s="158"/>
      <c r="ROW179" s="158"/>
      <c r="ROX179" s="158"/>
      <c r="ROY179" s="158"/>
      <c r="ROZ179" s="159"/>
      <c r="RPA179" s="157" t="s">
        <v>116</v>
      </c>
      <c r="RPB179" s="158"/>
      <c r="RPC179" s="158"/>
      <c r="RPD179" s="158"/>
      <c r="RPE179" s="158"/>
      <c r="RPF179" s="158"/>
      <c r="RPG179" s="158"/>
      <c r="RPH179" s="159"/>
      <c r="RPI179" s="157" t="s">
        <v>116</v>
      </c>
      <c r="RPJ179" s="158"/>
      <c r="RPK179" s="158"/>
      <c r="RPL179" s="158"/>
      <c r="RPM179" s="158"/>
      <c r="RPN179" s="158"/>
      <c r="RPO179" s="158"/>
      <c r="RPP179" s="159"/>
      <c r="RPQ179" s="157" t="s">
        <v>116</v>
      </c>
      <c r="RPR179" s="158"/>
      <c r="RPS179" s="158"/>
      <c r="RPT179" s="158"/>
      <c r="RPU179" s="158"/>
      <c r="RPV179" s="158"/>
      <c r="RPW179" s="158"/>
      <c r="RPX179" s="159"/>
      <c r="RPY179" s="157" t="s">
        <v>116</v>
      </c>
      <c r="RPZ179" s="158"/>
      <c r="RQA179" s="158"/>
      <c r="RQB179" s="158"/>
      <c r="RQC179" s="158"/>
      <c r="RQD179" s="158"/>
      <c r="RQE179" s="158"/>
      <c r="RQF179" s="159"/>
      <c r="RQG179" s="157" t="s">
        <v>116</v>
      </c>
      <c r="RQH179" s="158"/>
      <c r="RQI179" s="158"/>
      <c r="RQJ179" s="158"/>
      <c r="RQK179" s="158"/>
      <c r="RQL179" s="158"/>
      <c r="RQM179" s="158"/>
      <c r="RQN179" s="159"/>
      <c r="RQO179" s="157" t="s">
        <v>116</v>
      </c>
      <c r="RQP179" s="158"/>
      <c r="RQQ179" s="158"/>
      <c r="RQR179" s="158"/>
      <c r="RQS179" s="158"/>
      <c r="RQT179" s="158"/>
      <c r="RQU179" s="158"/>
      <c r="RQV179" s="159"/>
      <c r="RQW179" s="157" t="s">
        <v>116</v>
      </c>
      <c r="RQX179" s="158"/>
      <c r="RQY179" s="158"/>
      <c r="RQZ179" s="158"/>
      <c r="RRA179" s="158"/>
      <c r="RRB179" s="158"/>
      <c r="RRC179" s="158"/>
      <c r="RRD179" s="159"/>
      <c r="RRE179" s="157" t="s">
        <v>116</v>
      </c>
      <c r="RRF179" s="158"/>
      <c r="RRG179" s="158"/>
      <c r="RRH179" s="158"/>
      <c r="RRI179" s="158"/>
      <c r="RRJ179" s="158"/>
      <c r="RRK179" s="158"/>
      <c r="RRL179" s="159"/>
      <c r="RRM179" s="157" t="s">
        <v>116</v>
      </c>
      <c r="RRN179" s="158"/>
      <c r="RRO179" s="158"/>
      <c r="RRP179" s="158"/>
      <c r="RRQ179" s="158"/>
      <c r="RRR179" s="158"/>
      <c r="RRS179" s="158"/>
      <c r="RRT179" s="159"/>
      <c r="RRU179" s="157" t="s">
        <v>116</v>
      </c>
      <c r="RRV179" s="158"/>
      <c r="RRW179" s="158"/>
      <c r="RRX179" s="158"/>
      <c r="RRY179" s="158"/>
      <c r="RRZ179" s="158"/>
      <c r="RSA179" s="158"/>
      <c r="RSB179" s="159"/>
      <c r="RSC179" s="157" t="s">
        <v>116</v>
      </c>
      <c r="RSD179" s="158"/>
      <c r="RSE179" s="158"/>
      <c r="RSF179" s="158"/>
      <c r="RSG179" s="158"/>
      <c r="RSH179" s="158"/>
      <c r="RSI179" s="158"/>
      <c r="RSJ179" s="159"/>
      <c r="RSK179" s="157" t="s">
        <v>116</v>
      </c>
      <c r="RSL179" s="158"/>
      <c r="RSM179" s="158"/>
      <c r="RSN179" s="158"/>
      <c r="RSO179" s="158"/>
      <c r="RSP179" s="158"/>
      <c r="RSQ179" s="158"/>
      <c r="RSR179" s="159"/>
      <c r="RSS179" s="157" t="s">
        <v>116</v>
      </c>
      <c r="RST179" s="158"/>
      <c r="RSU179" s="158"/>
      <c r="RSV179" s="158"/>
      <c r="RSW179" s="158"/>
      <c r="RSX179" s="158"/>
      <c r="RSY179" s="158"/>
      <c r="RSZ179" s="159"/>
      <c r="RTA179" s="157" t="s">
        <v>116</v>
      </c>
      <c r="RTB179" s="158"/>
      <c r="RTC179" s="158"/>
      <c r="RTD179" s="158"/>
      <c r="RTE179" s="158"/>
      <c r="RTF179" s="158"/>
      <c r="RTG179" s="158"/>
      <c r="RTH179" s="159"/>
      <c r="RTI179" s="157" t="s">
        <v>116</v>
      </c>
      <c r="RTJ179" s="158"/>
      <c r="RTK179" s="158"/>
      <c r="RTL179" s="158"/>
      <c r="RTM179" s="158"/>
      <c r="RTN179" s="158"/>
      <c r="RTO179" s="158"/>
      <c r="RTP179" s="159"/>
      <c r="RTQ179" s="157" t="s">
        <v>116</v>
      </c>
      <c r="RTR179" s="158"/>
      <c r="RTS179" s="158"/>
      <c r="RTT179" s="158"/>
      <c r="RTU179" s="158"/>
      <c r="RTV179" s="158"/>
      <c r="RTW179" s="158"/>
      <c r="RTX179" s="159"/>
      <c r="RTY179" s="157" t="s">
        <v>116</v>
      </c>
      <c r="RTZ179" s="158"/>
      <c r="RUA179" s="158"/>
      <c r="RUB179" s="158"/>
      <c r="RUC179" s="158"/>
      <c r="RUD179" s="158"/>
      <c r="RUE179" s="158"/>
      <c r="RUF179" s="159"/>
      <c r="RUG179" s="157" t="s">
        <v>116</v>
      </c>
      <c r="RUH179" s="158"/>
      <c r="RUI179" s="158"/>
      <c r="RUJ179" s="158"/>
      <c r="RUK179" s="158"/>
      <c r="RUL179" s="158"/>
      <c r="RUM179" s="158"/>
      <c r="RUN179" s="159"/>
      <c r="RUO179" s="157" t="s">
        <v>116</v>
      </c>
      <c r="RUP179" s="158"/>
      <c r="RUQ179" s="158"/>
      <c r="RUR179" s="158"/>
      <c r="RUS179" s="158"/>
      <c r="RUT179" s="158"/>
      <c r="RUU179" s="158"/>
      <c r="RUV179" s="159"/>
      <c r="RUW179" s="157" t="s">
        <v>116</v>
      </c>
      <c r="RUX179" s="158"/>
      <c r="RUY179" s="158"/>
      <c r="RUZ179" s="158"/>
      <c r="RVA179" s="158"/>
      <c r="RVB179" s="158"/>
      <c r="RVC179" s="158"/>
      <c r="RVD179" s="159"/>
      <c r="RVE179" s="157" t="s">
        <v>116</v>
      </c>
      <c r="RVF179" s="158"/>
      <c r="RVG179" s="158"/>
      <c r="RVH179" s="158"/>
      <c r="RVI179" s="158"/>
      <c r="RVJ179" s="158"/>
      <c r="RVK179" s="158"/>
      <c r="RVL179" s="159"/>
      <c r="RVM179" s="157" t="s">
        <v>116</v>
      </c>
      <c r="RVN179" s="158"/>
      <c r="RVO179" s="158"/>
      <c r="RVP179" s="158"/>
      <c r="RVQ179" s="158"/>
      <c r="RVR179" s="158"/>
      <c r="RVS179" s="158"/>
      <c r="RVT179" s="159"/>
      <c r="RVU179" s="157" t="s">
        <v>116</v>
      </c>
      <c r="RVV179" s="158"/>
      <c r="RVW179" s="158"/>
      <c r="RVX179" s="158"/>
      <c r="RVY179" s="158"/>
      <c r="RVZ179" s="158"/>
      <c r="RWA179" s="158"/>
      <c r="RWB179" s="159"/>
      <c r="RWC179" s="157" t="s">
        <v>116</v>
      </c>
      <c r="RWD179" s="158"/>
      <c r="RWE179" s="158"/>
      <c r="RWF179" s="158"/>
      <c r="RWG179" s="158"/>
      <c r="RWH179" s="158"/>
      <c r="RWI179" s="158"/>
      <c r="RWJ179" s="159"/>
      <c r="RWK179" s="157" t="s">
        <v>116</v>
      </c>
      <c r="RWL179" s="158"/>
      <c r="RWM179" s="158"/>
      <c r="RWN179" s="158"/>
      <c r="RWO179" s="158"/>
      <c r="RWP179" s="158"/>
      <c r="RWQ179" s="158"/>
      <c r="RWR179" s="159"/>
      <c r="RWS179" s="157" t="s">
        <v>116</v>
      </c>
      <c r="RWT179" s="158"/>
      <c r="RWU179" s="158"/>
      <c r="RWV179" s="158"/>
      <c r="RWW179" s="158"/>
      <c r="RWX179" s="158"/>
      <c r="RWY179" s="158"/>
      <c r="RWZ179" s="159"/>
      <c r="RXA179" s="157" t="s">
        <v>116</v>
      </c>
      <c r="RXB179" s="158"/>
      <c r="RXC179" s="158"/>
      <c r="RXD179" s="158"/>
      <c r="RXE179" s="158"/>
      <c r="RXF179" s="158"/>
      <c r="RXG179" s="158"/>
      <c r="RXH179" s="159"/>
      <c r="RXI179" s="157" t="s">
        <v>116</v>
      </c>
      <c r="RXJ179" s="158"/>
      <c r="RXK179" s="158"/>
      <c r="RXL179" s="158"/>
      <c r="RXM179" s="158"/>
      <c r="RXN179" s="158"/>
      <c r="RXO179" s="158"/>
      <c r="RXP179" s="159"/>
      <c r="RXQ179" s="157" t="s">
        <v>116</v>
      </c>
      <c r="RXR179" s="158"/>
      <c r="RXS179" s="158"/>
      <c r="RXT179" s="158"/>
      <c r="RXU179" s="158"/>
      <c r="RXV179" s="158"/>
      <c r="RXW179" s="158"/>
      <c r="RXX179" s="159"/>
      <c r="RXY179" s="157" t="s">
        <v>116</v>
      </c>
      <c r="RXZ179" s="158"/>
      <c r="RYA179" s="158"/>
      <c r="RYB179" s="158"/>
      <c r="RYC179" s="158"/>
      <c r="RYD179" s="158"/>
      <c r="RYE179" s="158"/>
      <c r="RYF179" s="159"/>
      <c r="RYG179" s="157" t="s">
        <v>116</v>
      </c>
      <c r="RYH179" s="158"/>
      <c r="RYI179" s="158"/>
      <c r="RYJ179" s="158"/>
      <c r="RYK179" s="158"/>
      <c r="RYL179" s="158"/>
      <c r="RYM179" s="158"/>
      <c r="RYN179" s="159"/>
      <c r="RYO179" s="157" t="s">
        <v>116</v>
      </c>
      <c r="RYP179" s="158"/>
      <c r="RYQ179" s="158"/>
      <c r="RYR179" s="158"/>
      <c r="RYS179" s="158"/>
      <c r="RYT179" s="158"/>
      <c r="RYU179" s="158"/>
      <c r="RYV179" s="159"/>
      <c r="RYW179" s="157" t="s">
        <v>116</v>
      </c>
      <c r="RYX179" s="158"/>
      <c r="RYY179" s="158"/>
      <c r="RYZ179" s="158"/>
      <c r="RZA179" s="158"/>
      <c r="RZB179" s="158"/>
      <c r="RZC179" s="158"/>
      <c r="RZD179" s="159"/>
      <c r="RZE179" s="157" t="s">
        <v>116</v>
      </c>
      <c r="RZF179" s="158"/>
      <c r="RZG179" s="158"/>
      <c r="RZH179" s="158"/>
      <c r="RZI179" s="158"/>
      <c r="RZJ179" s="158"/>
      <c r="RZK179" s="158"/>
      <c r="RZL179" s="159"/>
      <c r="RZM179" s="157" t="s">
        <v>116</v>
      </c>
      <c r="RZN179" s="158"/>
      <c r="RZO179" s="158"/>
      <c r="RZP179" s="158"/>
      <c r="RZQ179" s="158"/>
      <c r="RZR179" s="158"/>
      <c r="RZS179" s="158"/>
      <c r="RZT179" s="159"/>
      <c r="RZU179" s="157" t="s">
        <v>116</v>
      </c>
      <c r="RZV179" s="158"/>
      <c r="RZW179" s="158"/>
      <c r="RZX179" s="158"/>
      <c r="RZY179" s="158"/>
      <c r="RZZ179" s="158"/>
      <c r="SAA179" s="158"/>
      <c r="SAB179" s="159"/>
      <c r="SAC179" s="157" t="s">
        <v>116</v>
      </c>
      <c r="SAD179" s="158"/>
      <c r="SAE179" s="158"/>
      <c r="SAF179" s="158"/>
      <c r="SAG179" s="158"/>
      <c r="SAH179" s="158"/>
      <c r="SAI179" s="158"/>
      <c r="SAJ179" s="159"/>
      <c r="SAK179" s="157" t="s">
        <v>116</v>
      </c>
      <c r="SAL179" s="158"/>
      <c r="SAM179" s="158"/>
      <c r="SAN179" s="158"/>
      <c r="SAO179" s="158"/>
      <c r="SAP179" s="158"/>
      <c r="SAQ179" s="158"/>
      <c r="SAR179" s="159"/>
      <c r="SAS179" s="157" t="s">
        <v>116</v>
      </c>
      <c r="SAT179" s="158"/>
      <c r="SAU179" s="158"/>
      <c r="SAV179" s="158"/>
      <c r="SAW179" s="158"/>
      <c r="SAX179" s="158"/>
      <c r="SAY179" s="158"/>
      <c r="SAZ179" s="159"/>
      <c r="SBA179" s="157" t="s">
        <v>116</v>
      </c>
      <c r="SBB179" s="158"/>
      <c r="SBC179" s="158"/>
      <c r="SBD179" s="158"/>
      <c r="SBE179" s="158"/>
      <c r="SBF179" s="158"/>
      <c r="SBG179" s="158"/>
      <c r="SBH179" s="159"/>
      <c r="SBI179" s="157" t="s">
        <v>116</v>
      </c>
      <c r="SBJ179" s="158"/>
      <c r="SBK179" s="158"/>
      <c r="SBL179" s="158"/>
      <c r="SBM179" s="158"/>
      <c r="SBN179" s="158"/>
      <c r="SBO179" s="158"/>
      <c r="SBP179" s="159"/>
      <c r="SBQ179" s="157" t="s">
        <v>116</v>
      </c>
      <c r="SBR179" s="158"/>
      <c r="SBS179" s="158"/>
      <c r="SBT179" s="158"/>
      <c r="SBU179" s="158"/>
      <c r="SBV179" s="158"/>
      <c r="SBW179" s="158"/>
      <c r="SBX179" s="159"/>
      <c r="SBY179" s="157" t="s">
        <v>116</v>
      </c>
      <c r="SBZ179" s="158"/>
      <c r="SCA179" s="158"/>
      <c r="SCB179" s="158"/>
      <c r="SCC179" s="158"/>
      <c r="SCD179" s="158"/>
      <c r="SCE179" s="158"/>
      <c r="SCF179" s="159"/>
      <c r="SCG179" s="157" t="s">
        <v>116</v>
      </c>
      <c r="SCH179" s="158"/>
      <c r="SCI179" s="158"/>
      <c r="SCJ179" s="158"/>
      <c r="SCK179" s="158"/>
      <c r="SCL179" s="158"/>
      <c r="SCM179" s="158"/>
      <c r="SCN179" s="159"/>
      <c r="SCO179" s="157" t="s">
        <v>116</v>
      </c>
      <c r="SCP179" s="158"/>
      <c r="SCQ179" s="158"/>
      <c r="SCR179" s="158"/>
      <c r="SCS179" s="158"/>
      <c r="SCT179" s="158"/>
      <c r="SCU179" s="158"/>
      <c r="SCV179" s="159"/>
      <c r="SCW179" s="157" t="s">
        <v>116</v>
      </c>
      <c r="SCX179" s="158"/>
      <c r="SCY179" s="158"/>
      <c r="SCZ179" s="158"/>
      <c r="SDA179" s="158"/>
      <c r="SDB179" s="158"/>
      <c r="SDC179" s="158"/>
      <c r="SDD179" s="159"/>
      <c r="SDE179" s="157" t="s">
        <v>116</v>
      </c>
      <c r="SDF179" s="158"/>
      <c r="SDG179" s="158"/>
      <c r="SDH179" s="158"/>
      <c r="SDI179" s="158"/>
      <c r="SDJ179" s="158"/>
      <c r="SDK179" s="158"/>
      <c r="SDL179" s="159"/>
      <c r="SDM179" s="157" t="s">
        <v>116</v>
      </c>
      <c r="SDN179" s="158"/>
      <c r="SDO179" s="158"/>
      <c r="SDP179" s="158"/>
      <c r="SDQ179" s="158"/>
      <c r="SDR179" s="158"/>
      <c r="SDS179" s="158"/>
      <c r="SDT179" s="159"/>
      <c r="SDU179" s="157" t="s">
        <v>116</v>
      </c>
      <c r="SDV179" s="158"/>
      <c r="SDW179" s="158"/>
      <c r="SDX179" s="158"/>
      <c r="SDY179" s="158"/>
      <c r="SDZ179" s="158"/>
      <c r="SEA179" s="158"/>
      <c r="SEB179" s="159"/>
      <c r="SEC179" s="157" t="s">
        <v>116</v>
      </c>
      <c r="SED179" s="158"/>
      <c r="SEE179" s="158"/>
      <c r="SEF179" s="158"/>
      <c r="SEG179" s="158"/>
      <c r="SEH179" s="158"/>
      <c r="SEI179" s="158"/>
      <c r="SEJ179" s="159"/>
      <c r="SEK179" s="157" t="s">
        <v>116</v>
      </c>
      <c r="SEL179" s="158"/>
      <c r="SEM179" s="158"/>
      <c r="SEN179" s="158"/>
      <c r="SEO179" s="158"/>
      <c r="SEP179" s="158"/>
      <c r="SEQ179" s="158"/>
      <c r="SER179" s="159"/>
      <c r="SES179" s="157" t="s">
        <v>116</v>
      </c>
      <c r="SET179" s="158"/>
      <c r="SEU179" s="158"/>
      <c r="SEV179" s="158"/>
      <c r="SEW179" s="158"/>
      <c r="SEX179" s="158"/>
      <c r="SEY179" s="158"/>
      <c r="SEZ179" s="159"/>
      <c r="SFA179" s="157" t="s">
        <v>116</v>
      </c>
      <c r="SFB179" s="158"/>
      <c r="SFC179" s="158"/>
      <c r="SFD179" s="158"/>
      <c r="SFE179" s="158"/>
      <c r="SFF179" s="158"/>
      <c r="SFG179" s="158"/>
      <c r="SFH179" s="159"/>
      <c r="SFI179" s="157" t="s">
        <v>116</v>
      </c>
      <c r="SFJ179" s="158"/>
      <c r="SFK179" s="158"/>
      <c r="SFL179" s="158"/>
      <c r="SFM179" s="158"/>
      <c r="SFN179" s="158"/>
      <c r="SFO179" s="158"/>
      <c r="SFP179" s="159"/>
      <c r="SFQ179" s="157" t="s">
        <v>116</v>
      </c>
      <c r="SFR179" s="158"/>
      <c r="SFS179" s="158"/>
      <c r="SFT179" s="158"/>
      <c r="SFU179" s="158"/>
      <c r="SFV179" s="158"/>
      <c r="SFW179" s="158"/>
      <c r="SFX179" s="159"/>
      <c r="SFY179" s="157" t="s">
        <v>116</v>
      </c>
      <c r="SFZ179" s="158"/>
      <c r="SGA179" s="158"/>
      <c r="SGB179" s="158"/>
      <c r="SGC179" s="158"/>
      <c r="SGD179" s="158"/>
      <c r="SGE179" s="158"/>
      <c r="SGF179" s="159"/>
      <c r="SGG179" s="157" t="s">
        <v>116</v>
      </c>
      <c r="SGH179" s="158"/>
      <c r="SGI179" s="158"/>
      <c r="SGJ179" s="158"/>
      <c r="SGK179" s="158"/>
      <c r="SGL179" s="158"/>
      <c r="SGM179" s="158"/>
      <c r="SGN179" s="159"/>
      <c r="SGO179" s="157" t="s">
        <v>116</v>
      </c>
      <c r="SGP179" s="158"/>
      <c r="SGQ179" s="158"/>
      <c r="SGR179" s="158"/>
      <c r="SGS179" s="158"/>
      <c r="SGT179" s="158"/>
      <c r="SGU179" s="158"/>
      <c r="SGV179" s="159"/>
      <c r="SGW179" s="157" t="s">
        <v>116</v>
      </c>
      <c r="SGX179" s="158"/>
      <c r="SGY179" s="158"/>
      <c r="SGZ179" s="158"/>
      <c r="SHA179" s="158"/>
      <c r="SHB179" s="158"/>
      <c r="SHC179" s="158"/>
      <c r="SHD179" s="159"/>
      <c r="SHE179" s="157" t="s">
        <v>116</v>
      </c>
      <c r="SHF179" s="158"/>
      <c r="SHG179" s="158"/>
      <c r="SHH179" s="158"/>
      <c r="SHI179" s="158"/>
      <c r="SHJ179" s="158"/>
      <c r="SHK179" s="158"/>
      <c r="SHL179" s="159"/>
      <c r="SHM179" s="157" t="s">
        <v>116</v>
      </c>
      <c r="SHN179" s="158"/>
      <c r="SHO179" s="158"/>
      <c r="SHP179" s="158"/>
      <c r="SHQ179" s="158"/>
      <c r="SHR179" s="158"/>
      <c r="SHS179" s="158"/>
      <c r="SHT179" s="159"/>
      <c r="SHU179" s="157" t="s">
        <v>116</v>
      </c>
      <c r="SHV179" s="158"/>
      <c r="SHW179" s="158"/>
      <c r="SHX179" s="158"/>
      <c r="SHY179" s="158"/>
      <c r="SHZ179" s="158"/>
      <c r="SIA179" s="158"/>
      <c r="SIB179" s="159"/>
      <c r="SIC179" s="157" t="s">
        <v>116</v>
      </c>
      <c r="SID179" s="158"/>
      <c r="SIE179" s="158"/>
      <c r="SIF179" s="158"/>
      <c r="SIG179" s="158"/>
      <c r="SIH179" s="158"/>
      <c r="SII179" s="158"/>
      <c r="SIJ179" s="159"/>
      <c r="SIK179" s="157" t="s">
        <v>116</v>
      </c>
      <c r="SIL179" s="158"/>
      <c r="SIM179" s="158"/>
      <c r="SIN179" s="158"/>
      <c r="SIO179" s="158"/>
      <c r="SIP179" s="158"/>
      <c r="SIQ179" s="158"/>
      <c r="SIR179" s="159"/>
      <c r="SIS179" s="157" t="s">
        <v>116</v>
      </c>
      <c r="SIT179" s="158"/>
      <c r="SIU179" s="158"/>
      <c r="SIV179" s="158"/>
      <c r="SIW179" s="158"/>
      <c r="SIX179" s="158"/>
      <c r="SIY179" s="158"/>
      <c r="SIZ179" s="159"/>
      <c r="SJA179" s="157" t="s">
        <v>116</v>
      </c>
      <c r="SJB179" s="158"/>
      <c r="SJC179" s="158"/>
      <c r="SJD179" s="158"/>
      <c r="SJE179" s="158"/>
      <c r="SJF179" s="158"/>
      <c r="SJG179" s="158"/>
      <c r="SJH179" s="159"/>
      <c r="SJI179" s="157" t="s">
        <v>116</v>
      </c>
      <c r="SJJ179" s="158"/>
      <c r="SJK179" s="158"/>
      <c r="SJL179" s="158"/>
      <c r="SJM179" s="158"/>
      <c r="SJN179" s="158"/>
      <c r="SJO179" s="158"/>
      <c r="SJP179" s="159"/>
      <c r="SJQ179" s="157" t="s">
        <v>116</v>
      </c>
      <c r="SJR179" s="158"/>
      <c r="SJS179" s="158"/>
      <c r="SJT179" s="158"/>
      <c r="SJU179" s="158"/>
      <c r="SJV179" s="158"/>
      <c r="SJW179" s="158"/>
      <c r="SJX179" s="159"/>
      <c r="SJY179" s="157" t="s">
        <v>116</v>
      </c>
      <c r="SJZ179" s="158"/>
      <c r="SKA179" s="158"/>
      <c r="SKB179" s="158"/>
      <c r="SKC179" s="158"/>
      <c r="SKD179" s="158"/>
      <c r="SKE179" s="158"/>
      <c r="SKF179" s="159"/>
      <c r="SKG179" s="157" t="s">
        <v>116</v>
      </c>
      <c r="SKH179" s="158"/>
      <c r="SKI179" s="158"/>
      <c r="SKJ179" s="158"/>
      <c r="SKK179" s="158"/>
      <c r="SKL179" s="158"/>
      <c r="SKM179" s="158"/>
      <c r="SKN179" s="159"/>
      <c r="SKO179" s="157" t="s">
        <v>116</v>
      </c>
      <c r="SKP179" s="158"/>
      <c r="SKQ179" s="158"/>
      <c r="SKR179" s="158"/>
      <c r="SKS179" s="158"/>
      <c r="SKT179" s="158"/>
      <c r="SKU179" s="158"/>
      <c r="SKV179" s="159"/>
      <c r="SKW179" s="157" t="s">
        <v>116</v>
      </c>
      <c r="SKX179" s="158"/>
      <c r="SKY179" s="158"/>
      <c r="SKZ179" s="158"/>
      <c r="SLA179" s="158"/>
      <c r="SLB179" s="158"/>
      <c r="SLC179" s="158"/>
      <c r="SLD179" s="159"/>
      <c r="SLE179" s="157" t="s">
        <v>116</v>
      </c>
      <c r="SLF179" s="158"/>
      <c r="SLG179" s="158"/>
      <c r="SLH179" s="158"/>
      <c r="SLI179" s="158"/>
      <c r="SLJ179" s="158"/>
      <c r="SLK179" s="158"/>
      <c r="SLL179" s="159"/>
      <c r="SLM179" s="157" t="s">
        <v>116</v>
      </c>
      <c r="SLN179" s="158"/>
      <c r="SLO179" s="158"/>
      <c r="SLP179" s="158"/>
      <c r="SLQ179" s="158"/>
      <c r="SLR179" s="158"/>
      <c r="SLS179" s="158"/>
      <c r="SLT179" s="159"/>
      <c r="SLU179" s="157" t="s">
        <v>116</v>
      </c>
      <c r="SLV179" s="158"/>
      <c r="SLW179" s="158"/>
      <c r="SLX179" s="158"/>
      <c r="SLY179" s="158"/>
      <c r="SLZ179" s="158"/>
      <c r="SMA179" s="158"/>
      <c r="SMB179" s="159"/>
      <c r="SMC179" s="157" t="s">
        <v>116</v>
      </c>
      <c r="SMD179" s="158"/>
      <c r="SME179" s="158"/>
      <c r="SMF179" s="158"/>
      <c r="SMG179" s="158"/>
      <c r="SMH179" s="158"/>
      <c r="SMI179" s="158"/>
      <c r="SMJ179" s="159"/>
      <c r="SMK179" s="157" t="s">
        <v>116</v>
      </c>
      <c r="SML179" s="158"/>
      <c r="SMM179" s="158"/>
      <c r="SMN179" s="158"/>
      <c r="SMO179" s="158"/>
      <c r="SMP179" s="158"/>
      <c r="SMQ179" s="158"/>
      <c r="SMR179" s="159"/>
      <c r="SMS179" s="157" t="s">
        <v>116</v>
      </c>
      <c r="SMT179" s="158"/>
      <c r="SMU179" s="158"/>
      <c r="SMV179" s="158"/>
      <c r="SMW179" s="158"/>
      <c r="SMX179" s="158"/>
      <c r="SMY179" s="158"/>
      <c r="SMZ179" s="159"/>
      <c r="SNA179" s="157" t="s">
        <v>116</v>
      </c>
      <c r="SNB179" s="158"/>
      <c r="SNC179" s="158"/>
      <c r="SND179" s="158"/>
      <c r="SNE179" s="158"/>
      <c r="SNF179" s="158"/>
      <c r="SNG179" s="158"/>
      <c r="SNH179" s="159"/>
      <c r="SNI179" s="157" t="s">
        <v>116</v>
      </c>
      <c r="SNJ179" s="158"/>
      <c r="SNK179" s="158"/>
      <c r="SNL179" s="158"/>
      <c r="SNM179" s="158"/>
      <c r="SNN179" s="158"/>
      <c r="SNO179" s="158"/>
      <c r="SNP179" s="159"/>
      <c r="SNQ179" s="157" t="s">
        <v>116</v>
      </c>
      <c r="SNR179" s="158"/>
      <c r="SNS179" s="158"/>
      <c r="SNT179" s="158"/>
      <c r="SNU179" s="158"/>
      <c r="SNV179" s="158"/>
      <c r="SNW179" s="158"/>
      <c r="SNX179" s="159"/>
      <c r="SNY179" s="157" t="s">
        <v>116</v>
      </c>
      <c r="SNZ179" s="158"/>
      <c r="SOA179" s="158"/>
      <c r="SOB179" s="158"/>
      <c r="SOC179" s="158"/>
      <c r="SOD179" s="158"/>
      <c r="SOE179" s="158"/>
      <c r="SOF179" s="159"/>
      <c r="SOG179" s="157" t="s">
        <v>116</v>
      </c>
      <c r="SOH179" s="158"/>
      <c r="SOI179" s="158"/>
      <c r="SOJ179" s="158"/>
      <c r="SOK179" s="158"/>
      <c r="SOL179" s="158"/>
      <c r="SOM179" s="158"/>
      <c r="SON179" s="159"/>
      <c r="SOO179" s="157" t="s">
        <v>116</v>
      </c>
      <c r="SOP179" s="158"/>
      <c r="SOQ179" s="158"/>
      <c r="SOR179" s="158"/>
      <c r="SOS179" s="158"/>
      <c r="SOT179" s="158"/>
      <c r="SOU179" s="158"/>
      <c r="SOV179" s="159"/>
      <c r="SOW179" s="157" t="s">
        <v>116</v>
      </c>
      <c r="SOX179" s="158"/>
      <c r="SOY179" s="158"/>
      <c r="SOZ179" s="158"/>
      <c r="SPA179" s="158"/>
      <c r="SPB179" s="158"/>
      <c r="SPC179" s="158"/>
      <c r="SPD179" s="159"/>
      <c r="SPE179" s="157" t="s">
        <v>116</v>
      </c>
      <c r="SPF179" s="158"/>
      <c r="SPG179" s="158"/>
      <c r="SPH179" s="158"/>
      <c r="SPI179" s="158"/>
      <c r="SPJ179" s="158"/>
      <c r="SPK179" s="158"/>
      <c r="SPL179" s="159"/>
      <c r="SPM179" s="157" t="s">
        <v>116</v>
      </c>
      <c r="SPN179" s="158"/>
      <c r="SPO179" s="158"/>
      <c r="SPP179" s="158"/>
      <c r="SPQ179" s="158"/>
      <c r="SPR179" s="158"/>
      <c r="SPS179" s="158"/>
      <c r="SPT179" s="159"/>
      <c r="SPU179" s="157" t="s">
        <v>116</v>
      </c>
      <c r="SPV179" s="158"/>
      <c r="SPW179" s="158"/>
      <c r="SPX179" s="158"/>
      <c r="SPY179" s="158"/>
      <c r="SPZ179" s="158"/>
      <c r="SQA179" s="158"/>
      <c r="SQB179" s="159"/>
      <c r="SQC179" s="157" t="s">
        <v>116</v>
      </c>
      <c r="SQD179" s="158"/>
      <c r="SQE179" s="158"/>
      <c r="SQF179" s="158"/>
      <c r="SQG179" s="158"/>
      <c r="SQH179" s="158"/>
      <c r="SQI179" s="158"/>
      <c r="SQJ179" s="159"/>
      <c r="SQK179" s="157" t="s">
        <v>116</v>
      </c>
      <c r="SQL179" s="158"/>
      <c r="SQM179" s="158"/>
      <c r="SQN179" s="158"/>
      <c r="SQO179" s="158"/>
      <c r="SQP179" s="158"/>
      <c r="SQQ179" s="158"/>
      <c r="SQR179" s="159"/>
      <c r="SQS179" s="157" t="s">
        <v>116</v>
      </c>
      <c r="SQT179" s="158"/>
      <c r="SQU179" s="158"/>
      <c r="SQV179" s="158"/>
      <c r="SQW179" s="158"/>
      <c r="SQX179" s="158"/>
      <c r="SQY179" s="158"/>
      <c r="SQZ179" s="159"/>
      <c r="SRA179" s="157" t="s">
        <v>116</v>
      </c>
      <c r="SRB179" s="158"/>
      <c r="SRC179" s="158"/>
      <c r="SRD179" s="158"/>
      <c r="SRE179" s="158"/>
      <c r="SRF179" s="158"/>
      <c r="SRG179" s="158"/>
      <c r="SRH179" s="159"/>
      <c r="SRI179" s="157" t="s">
        <v>116</v>
      </c>
      <c r="SRJ179" s="158"/>
      <c r="SRK179" s="158"/>
      <c r="SRL179" s="158"/>
      <c r="SRM179" s="158"/>
      <c r="SRN179" s="158"/>
      <c r="SRO179" s="158"/>
      <c r="SRP179" s="159"/>
      <c r="SRQ179" s="157" t="s">
        <v>116</v>
      </c>
      <c r="SRR179" s="158"/>
      <c r="SRS179" s="158"/>
      <c r="SRT179" s="158"/>
      <c r="SRU179" s="158"/>
      <c r="SRV179" s="158"/>
      <c r="SRW179" s="158"/>
      <c r="SRX179" s="159"/>
      <c r="SRY179" s="157" t="s">
        <v>116</v>
      </c>
      <c r="SRZ179" s="158"/>
      <c r="SSA179" s="158"/>
      <c r="SSB179" s="158"/>
      <c r="SSC179" s="158"/>
      <c r="SSD179" s="158"/>
      <c r="SSE179" s="158"/>
      <c r="SSF179" s="159"/>
      <c r="SSG179" s="157" t="s">
        <v>116</v>
      </c>
      <c r="SSH179" s="158"/>
      <c r="SSI179" s="158"/>
      <c r="SSJ179" s="158"/>
      <c r="SSK179" s="158"/>
      <c r="SSL179" s="158"/>
      <c r="SSM179" s="158"/>
      <c r="SSN179" s="159"/>
      <c r="SSO179" s="157" t="s">
        <v>116</v>
      </c>
      <c r="SSP179" s="158"/>
      <c r="SSQ179" s="158"/>
      <c r="SSR179" s="158"/>
      <c r="SSS179" s="158"/>
      <c r="SST179" s="158"/>
      <c r="SSU179" s="158"/>
      <c r="SSV179" s="159"/>
      <c r="SSW179" s="157" t="s">
        <v>116</v>
      </c>
      <c r="SSX179" s="158"/>
      <c r="SSY179" s="158"/>
      <c r="SSZ179" s="158"/>
      <c r="STA179" s="158"/>
      <c r="STB179" s="158"/>
      <c r="STC179" s="158"/>
      <c r="STD179" s="159"/>
      <c r="STE179" s="157" t="s">
        <v>116</v>
      </c>
      <c r="STF179" s="158"/>
      <c r="STG179" s="158"/>
      <c r="STH179" s="158"/>
      <c r="STI179" s="158"/>
      <c r="STJ179" s="158"/>
      <c r="STK179" s="158"/>
      <c r="STL179" s="159"/>
      <c r="STM179" s="157" t="s">
        <v>116</v>
      </c>
      <c r="STN179" s="158"/>
      <c r="STO179" s="158"/>
      <c r="STP179" s="158"/>
      <c r="STQ179" s="158"/>
      <c r="STR179" s="158"/>
      <c r="STS179" s="158"/>
      <c r="STT179" s="159"/>
      <c r="STU179" s="157" t="s">
        <v>116</v>
      </c>
      <c r="STV179" s="158"/>
      <c r="STW179" s="158"/>
      <c r="STX179" s="158"/>
      <c r="STY179" s="158"/>
      <c r="STZ179" s="158"/>
      <c r="SUA179" s="158"/>
      <c r="SUB179" s="159"/>
      <c r="SUC179" s="157" t="s">
        <v>116</v>
      </c>
      <c r="SUD179" s="158"/>
      <c r="SUE179" s="158"/>
      <c r="SUF179" s="158"/>
      <c r="SUG179" s="158"/>
      <c r="SUH179" s="158"/>
      <c r="SUI179" s="158"/>
      <c r="SUJ179" s="159"/>
      <c r="SUK179" s="157" t="s">
        <v>116</v>
      </c>
      <c r="SUL179" s="158"/>
      <c r="SUM179" s="158"/>
      <c r="SUN179" s="158"/>
      <c r="SUO179" s="158"/>
      <c r="SUP179" s="158"/>
      <c r="SUQ179" s="158"/>
      <c r="SUR179" s="159"/>
      <c r="SUS179" s="157" t="s">
        <v>116</v>
      </c>
      <c r="SUT179" s="158"/>
      <c r="SUU179" s="158"/>
      <c r="SUV179" s="158"/>
      <c r="SUW179" s="158"/>
      <c r="SUX179" s="158"/>
      <c r="SUY179" s="158"/>
      <c r="SUZ179" s="159"/>
      <c r="SVA179" s="157" t="s">
        <v>116</v>
      </c>
      <c r="SVB179" s="158"/>
      <c r="SVC179" s="158"/>
      <c r="SVD179" s="158"/>
      <c r="SVE179" s="158"/>
      <c r="SVF179" s="158"/>
      <c r="SVG179" s="158"/>
      <c r="SVH179" s="159"/>
      <c r="SVI179" s="157" t="s">
        <v>116</v>
      </c>
      <c r="SVJ179" s="158"/>
      <c r="SVK179" s="158"/>
      <c r="SVL179" s="158"/>
      <c r="SVM179" s="158"/>
      <c r="SVN179" s="158"/>
      <c r="SVO179" s="158"/>
      <c r="SVP179" s="159"/>
      <c r="SVQ179" s="157" t="s">
        <v>116</v>
      </c>
      <c r="SVR179" s="158"/>
      <c r="SVS179" s="158"/>
      <c r="SVT179" s="158"/>
      <c r="SVU179" s="158"/>
      <c r="SVV179" s="158"/>
      <c r="SVW179" s="158"/>
      <c r="SVX179" s="159"/>
      <c r="SVY179" s="157" t="s">
        <v>116</v>
      </c>
      <c r="SVZ179" s="158"/>
      <c r="SWA179" s="158"/>
      <c r="SWB179" s="158"/>
      <c r="SWC179" s="158"/>
      <c r="SWD179" s="158"/>
      <c r="SWE179" s="158"/>
      <c r="SWF179" s="159"/>
      <c r="SWG179" s="157" t="s">
        <v>116</v>
      </c>
      <c r="SWH179" s="158"/>
      <c r="SWI179" s="158"/>
      <c r="SWJ179" s="158"/>
      <c r="SWK179" s="158"/>
      <c r="SWL179" s="158"/>
      <c r="SWM179" s="158"/>
      <c r="SWN179" s="159"/>
      <c r="SWO179" s="157" t="s">
        <v>116</v>
      </c>
      <c r="SWP179" s="158"/>
      <c r="SWQ179" s="158"/>
      <c r="SWR179" s="158"/>
      <c r="SWS179" s="158"/>
      <c r="SWT179" s="158"/>
      <c r="SWU179" s="158"/>
      <c r="SWV179" s="159"/>
      <c r="SWW179" s="157" t="s">
        <v>116</v>
      </c>
      <c r="SWX179" s="158"/>
      <c r="SWY179" s="158"/>
      <c r="SWZ179" s="158"/>
      <c r="SXA179" s="158"/>
      <c r="SXB179" s="158"/>
      <c r="SXC179" s="158"/>
      <c r="SXD179" s="159"/>
      <c r="SXE179" s="157" t="s">
        <v>116</v>
      </c>
      <c r="SXF179" s="158"/>
      <c r="SXG179" s="158"/>
      <c r="SXH179" s="158"/>
      <c r="SXI179" s="158"/>
      <c r="SXJ179" s="158"/>
      <c r="SXK179" s="158"/>
      <c r="SXL179" s="159"/>
      <c r="SXM179" s="157" t="s">
        <v>116</v>
      </c>
      <c r="SXN179" s="158"/>
      <c r="SXO179" s="158"/>
      <c r="SXP179" s="158"/>
      <c r="SXQ179" s="158"/>
      <c r="SXR179" s="158"/>
      <c r="SXS179" s="158"/>
      <c r="SXT179" s="159"/>
      <c r="SXU179" s="157" t="s">
        <v>116</v>
      </c>
      <c r="SXV179" s="158"/>
      <c r="SXW179" s="158"/>
      <c r="SXX179" s="158"/>
      <c r="SXY179" s="158"/>
      <c r="SXZ179" s="158"/>
      <c r="SYA179" s="158"/>
      <c r="SYB179" s="159"/>
      <c r="SYC179" s="157" t="s">
        <v>116</v>
      </c>
      <c r="SYD179" s="158"/>
      <c r="SYE179" s="158"/>
      <c r="SYF179" s="158"/>
      <c r="SYG179" s="158"/>
      <c r="SYH179" s="158"/>
      <c r="SYI179" s="158"/>
      <c r="SYJ179" s="159"/>
      <c r="SYK179" s="157" t="s">
        <v>116</v>
      </c>
      <c r="SYL179" s="158"/>
      <c r="SYM179" s="158"/>
      <c r="SYN179" s="158"/>
      <c r="SYO179" s="158"/>
      <c r="SYP179" s="158"/>
      <c r="SYQ179" s="158"/>
      <c r="SYR179" s="159"/>
      <c r="SYS179" s="157" t="s">
        <v>116</v>
      </c>
      <c r="SYT179" s="158"/>
      <c r="SYU179" s="158"/>
      <c r="SYV179" s="158"/>
      <c r="SYW179" s="158"/>
      <c r="SYX179" s="158"/>
      <c r="SYY179" s="158"/>
      <c r="SYZ179" s="159"/>
      <c r="SZA179" s="157" t="s">
        <v>116</v>
      </c>
      <c r="SZB179" s="158"/>
      <c r="SZC179" s="158"/>
      <c r="SZD179" s="158"/>
      <c r="SZE179" s="158"/>
      <c r="SZF179" s="158"/>
      <c r="SZG179" s="158"/>
      <c r="SZH179" s="159"/>
      <c r="SZI179" s="157" t="s">
        <v>116</v>
      </c>
      <c r="SZJ179" s="158"/>
      <c r="SZK179" s="158"/>
      <c r="SZL179" s="158"/>
      <c r="SZM179" s="158"/>
      <c r="SZN179" s="158"/>
      <c r="SZO179" s="158"/>
      <c r="SZP179" s="159"/>
      <c r="SZQ179" s="157" t="s">
        <v>116</v>
      </c>
      <c r="SZR179" s="158"/>
      <c r="SZS179" s="158"/>
      <c r="SZT179" s="158"/>
      <c r="SZU179" s="158"/>
      <c r="SZV179" s="158"/>
      <c r="SZW179" s="158"/>
      <c r="SZX179" s="159"/>
      <c r="SZY179" s="157" t="s">
        <v>116</v>
      </c>
      <c r="SZZ179" s="158"/>
      <c r="TAA179" s="158"/>
      <c r="TAB179" s="158"/>
      <c r="TAC179" s="158"/>
      <c r="TAD179" s="158"/>
      <c r="TAE179" s="158"/>
      <c r="TAF179" s="159"/>
      <c r="TAG179" s="157" t="s">
        <v>116</v>
      </c>
      <c r="TAH179" s="158"/>
      <c r="TAI179" s="158"/>
      <c r="TAJ179" s="158"/>
      <c r="TAK179" s="158"/>
      <c r="TAL179" s="158"/>
      <c r="TAM179" s="158"/>
      <c r="TAN179" s="159"/>
      <c r="TAO179" s="157" t="s">
        <v>116</v>
      </c>
      <c r="TAP179" s="158"/>
      <c r="TAQ179" s="158"/>
      <c r="TAR179" s="158"/>
      <c r="TAS179" s="158"/>
      <c r="TAT179" s="158"/>
      <c r="TAU179" s="158"/>
      <c r="TAV179" s="159"/>
      <c r="TAW179" s="157" t="s">
        <v>116</v>
      </c>
      <c r="TAX179" s="158"/>
      <c r="TAY179" s="158"/>
      <c r="TAZ179" s="158"/>
      <c r="TBA179" s="158"/>
      <c r="TBB179" s="158"/>
      <c r="TBC179" s="158"/>
      <c r="TBD179" s="159"/>
      <c r="TBE179" s="157" t="s">
        <v>116</v>
      </c>
      <c r="TBF179" s="158"/>
      <c r="TBG179" s="158"/>
      <c r="TBH179" s="158"/>
      <c r="TBI179" s="158"/>
      <c r="TBJ179" s="158"/>
      <c r="TBK179" s="158"/>
      <c r="TBL179" s="159"/>
      <c r="TBM179" s="157" t="s">
        <v>116</v>
      </c>
      <c r="TBN179" s="158"/>
      <c r="TBO179" s="158"/>
      <c r="TBP179" s="158"/>
      <c r="TBQ179" s="158"/>
      <c r="TBR179" s="158"/>
      <c r="TBS179" s="158"/>
      <c r="TBT179" s="159"/>
      <c r="TBU179" s="157" t="s">
        <v>116</v>
      </c>
      <c r="TBV179" s="158"/>
      <c r="TBW179" s="158"/>
      <c r="TBX179" s="158"/>
      <c r="TBY179" s="158"/>
      <c r="TBZ179" s="158"/>
      <c r="TCA179" s="158"/>
      <c r="TCB179" s="159"/>
      <c r="TCC179" s="157" t="s">
        <v>116</v>
      </c>
      <c r="TCD179" s="158"/>
      <c r="TCE179" s="158"/>
      <c r="TCF179" s="158"/>
      <c r="TCG179" s="158"/>
      <c r="TCH179" s="158"/>
      <c r="TCI179" s="158"/>
      <c r="TCJ179" s="159"/>
      <c r="TCK179" s="157" t="s">
        <v>116</v>
      </c>
      <c r="TCL179" s="158"/>
      <c r="TCM179" s="158"/>
      <c r="TCN179" s="158"/>
      <c r="TCO179" s="158"/>
      <c r="TCP179" s="158"/>
      <c r="TCQ179" s="158"/>
      <c r="TCR179" s="159"/>
      <c r="TCS179" s="157" t="s">
        <v>116</v>
      </c>
      <c r="TCT179" s="158"/>
      <c r="TCU179" s="158"/>
      <c r="TCV179" s="158"/>
      <c r="TCW179" s="158"/>
      <c r="TCX179" s="158"/>
      <c r="TCY179" s="158"/>
      <c r="TCZ179" s="159"/>
      <c r="TDA179" s="157" t="s">
        <v>116</v>
      </c>
      <c r="TDB179" s="158"/>
      <c r="TDC179" s="158"/>
      <c r="TDD179" s="158"/>
      <c r="TDE179" s="158"/>
      <c r="TDF179" s="158"/>
      <c r="TDG179" s="158"/>
      <c r="TDH179" s="159"/>
      <c r="TDI179" s="157" t="s">
        <v>116</v>
      </c>
      <c r="TDJ179" s="158"/>
      <c r="TDK179" s="158"/>
      <c r="TDL179" s="158"/>
      <c r="TDM179" s="158"/>
      <c r="TDN179" s="158"/>
      <c r="TDO179" s="158"/>
      <c r="TDP179" s="159"/>
      <c r="TDQ179" s="157" t="s">
        <v>116</v>
      </c>
      <c r="TDR179" s="158"/>
      <c r="TDS179" s="158"/>
      <c r="TDT179" s="158"/>
      <c r="TDU179" s="158"/>
      <c r="TDV179" s="158"/>
      <c r="TDW179" s="158"/>
      <c r="TDX179" s="159"/>
      <c r="TDY179" s="157" t="s">
        <v>116</v>
      </c>
      <c r="TDZ179" s="158"/>
      <c r="TEA179" s="158"/>
      <c r="TEB179" s="158"/>
      <c r="TEC179" s="158"/>
      <c r="TED179" s="158"/>
      <c r="TEE179" s="158"/>
      <c r="TEF179" s="159"/>
      <c r="TEG179" s="157" t="s">
        <v>116</v>
      </c>
      <c r="TEH179" s="158"/>
      <c r="TEI179" s="158"/>
      <c r="TEJ179" s="158"/>
      <c r="TEK179" s="158"/>
      <c r="TEL179" s="158"/>
      <c r="TEM179" s="158"/>
      <c r="TEN179" s="159"/>
      <c r="TEO179" s="157" t="s">
        <v>116</v>
      </c>
      <c r="TEP179" s="158"/>
      <c r="TEQ179" s="158"/>
      <c r="TER179" s="158"/>
      <c r="TES179" s="158"/>
      <c r="TET179" s="158"/>
      <c r="TEU179" s="158"/>
      <c r="TEV179" s="159"/>
      <c r="TEW179" s="157" t="s">
        <v>116</v>
      </c>
      <c r="TEX179" s="158"/>
      <c r="TEY179" s="158"/>
      <c r="TEZ179" s="158"/>
      <c r="TFA179" s="158"/>
      <c r="TFB179" s="158"/>
      <c r="TFC179" s="158"/>
      <c r="TFD179" s="159"/>
      <c r="TFE179" s="157" t="s">
        <v>116</v>
      </c>
      <c r="TFF179" s="158"/>
      <c r="TFG179" s="158"/>
      <c r="TFH179" s="158"/>
      <c r="TFI179" s="158"/>
      <c r="TFJ179" s="158"/>
      <c r="TFK179" s="158"/>
      <c r="TFL179" s="159"/>
      <c r="TFM179" s="157" t="s">
        <v>116</v>
      </c>
      <c r="TFN179" s="158"/>
      <c r="TFO179" s="158"/>
      <c r="TFP179" s="158"/>
      <c r="TFQ179" s="158"/>
      <c r="TFR179" s="158"/>
      <c r="TFS179" s="158"/>
      <c r="TFT179" s="159"/>
      <c r="TFU179" s="157" t="s">
        <v>116</v>
      </c>
      <c r="TFV179" s="158"/>
      <c r="TFW179" s="158"/>
      <c r="TFX179" s="158"/>
      <c r="TFY179" s="158"/>
      <c r="TFZ179" s="158"/>
      <c r="TGA179" s="158"/>
      <c r="TGB179" s="159"/>
      <c r="TGC179" s="157" t="s">
        <v>116</v>
      </c>
      <c r="TGD179" s="158"/>
      <c r="TGE179" s="158"/>
      <c r="TGF179" s="158"/>
      <c r="TGG179" s="158"/>
      <c r="TGH179" s="158"/>
      <c r="TGI179" s="158"/>
      <c r="TGJ179" s="159"/>
      <c r="TGK179" s="157" t="s">
        <v>116</v>
      </c>
      <c r="TGL179" s="158"/>
      <c r="TGM179" s="158"/>
      <c r="TGN179" s="158"/>
      <c r="TGO179" s="158"/>
      <c r="TGP179" s="158"/>
      <c r="TGQ179" s="158"/>
      <c r="TGR179" s="159"/>
      <c r="TGS179" s="157" t="s">
        <v>116</v>
      </c>
      <c r="TGT179" s="158"/>
      <c r="TGU179" s="158"/>
      <c r="TGV179" s="158"/>
      <c r="TGW179" s="158"/>
      <c r="TGX179" s="158"/>
      <c r="TGY179" s="158"/>
      <c r="TGZ179" s="159"/>
      <c r="THA179" s="157" t="s">
        <v>116</v>
      </c>
      <c r="THB179" s="158"/>
      <c r="THC179" s="158"/>
      <c r="THD179" s="158"/>
      <c r="THE179" s="158"/>
      <c r="THF179" s="158"/>
      <c r="THG179" s="158"/>
      <c r="THH179" s="159"/>
      <c r="THI179" s="157" t="s">
        <v>116</v>
      </c>
      <c r="THJ179" s="158"/>
      <c r="THK179" s="158"/>
      <c r="THL179" s="158"/>
      <c r="THM179" s="158"/>
      <c r="THN179" s="158"/>
      <c r="THO179" s="158"/>
      <c r="THP179" s="159"/>
      <c r="THQ179" s="157" t="s">
        <v>116</v>
      </c>
      <c r="THR179" s="158"/>
      <c r="THS179" s="158"/>
      <c r="THT179" s="158"/>
      <c r="THU179" s="158"/>
      <c r="THV179" s="158"/>
      <c r="THW179" s="158"/>
      <c r="THX179" s="159"/>
      <c r="THY179" s="157" t="s">
        <v>116</v>
      </c>
      <c r="THZ179" s="158"/>
      <c r="TIA179" s="158"/>
      <c r="TIB179" s="158"/>
      <c r="TIC179" s="158"/>
      <c r="TID179" s="158"/>
      <c r="TIE179" s="158"/>
      <c r="TIF179" s="159"/>
      <c r="TIG179" s="157" t="s">
        <v>116</v>
      </c>
      <c r="TIH179" s="158"/>
      <c r="TII179" s="158"/>
      <c r="TIJ179" s="158"/>
      <c r="TIK179" s="158"/>
      <c r="TIL179" s="158"/>
      <c r="TIM179" s="158"/>
      <c r="TIN179" s="159"/>
      <c r="TIO179" s="157" t="s">
        <v>116</v>
      </c>
      <c r="TIP179" s="158"/>
      <c r="TIQ179" s="158"/>
      <c r="TIR179" s="158"/>
      <c r="TIS179" s="158"/>
      <c r="TIT179" s="158"/>
      <c r="TIU179" s="158"/>
      <c r="TIV179" s="159"/>
      <c r="TIW179" s="157" t="s">
        <v>116</v>
      </c>
      <c r="TIX179" s="158"/>
      <c r="TIY179" s="158"/>
      <c r="TIZ179" s="158"/>
      <c r="TJA179" s="158"/>
      <c r="TJB179" s="158"/>
      <c r="TJC179" s="158"/>
      <c r="TJD179" s="159"/>
      <c r="TJE179" s="157" t="s">
        <v>116</v>
      </c>
      <c r="TJF179" s="158"/>
      <c r="TJG179" s="158"/>
      <c r="TJH179" s="158"/>
      <c r="TJI179" s="158"/>
      <c r="TJJ179" s="158"/>
      <c r="TJK179" s="158"/>
      <c r="TJL179" s="159"/>
      <c r="TJM179" s="157" t="s">
        <v>116</v>
      </c>
      <c r="TJN179" s="158"/>
      <c r="TJO179" s="158"/>
      <c r="TJP179" s="158"/>
      <c r="TJQ179" s="158"/>
      <c r="TJR179" s="158"/>
      <c r="TJS179" s="158"/>
      <c r="TJT179" s="159"/>
      <c r="TJU179" s="157" t="s">
        <v>116</v>
      </c>
      <c r="TJV179" s="158"/>
      <c r="TJW179" s="158"/>
      <c r="TJX179" s="158"/>
      <c r="TJY179" s="158"/>
      <c r="TJZ179" s="158"/>
      <c r="TKA179" s="158"/>
      <c r="TKB179" s="159"/>
      <c r="TKC179" s="157" t="s">
        <v>116</v>
      </c>
      <c r="TKD179" s="158"/>
      <c r="TKE179" s="158"/>
      <c r="TKF179" s="158"/>
      <c r="TKG179" s="158"/>
      <c r="TKH179" s="158"/>
      <c r="TKI179" s="158"/>
      <c r="TKJ179" s="159"/>
      <c r="TKK179" s="157" t="s">
        <v>116</v>
      </c>
      <c r="TKL179" s="158"/>
      <c r="TKM179" s="158"/>
      <c r="TKN179" s="158"/>
      <c r="TKO179" s="158"/>
      <c r="TKP179" s="158"/>
      <c r="TKQ179" s="158"/>
      <c r="TKR179" s="159"/>
      <c r="TKS179" s="157" t="s">
        <v>116</v>
      </c>
      <c r="TKT179" s="158"/>
      <c r="TKU179" s="158"/>
      <c r="TKV179" s="158"/>
      <c r="TKW179" s="158"/>
      <c r="TKX179" s="158"/>
      <c r="TKY179" s="158"/>
      <c r="TKZ179" s="159"/>
      <c r="TLA179" s="157" t="s">
        <v>116</v>
      </c>
      <c r="TLB179" s="158"/>
      <c r="TLC179" s="158"/>
      <c r="TLD179" s="158"/>
      <c r="TLE179" s="158"/>
      <c r="TLF179" s="158"/>
      <c r="TLG179" s="158"/>
      <c r="TLH179" s="159"/>
      <c r="TLI179" s="157" t="s">
        <v>116</v>
      </c>
      <c r="TLJ179" s="158"/>
      <c r="TLK179" s="158"/>
      <c r="TLL179" s="158"/>
      <c r="TLM179" s="158"/>
      <c r="TLN179" s="158"/>
      <c r="TLO179" s="158"/>
      <c r="TLP179" s="159"/>
      <c r="TLQ179" s="157" t="s">
        <v>116</v>
      </c>
      <c r="TLR179" s="158"/>
      <c r="TLS179" s="158"/>
      <c r="TLT179" s="158"/>
      <c r="TLU179" s="158"/>
      <c r="TLV179" s="158"/>
      <c r="TLW179" s="158"/>
      <c r="TLX179" s="159"/>
      <c r="TLY179" s="157" t="s">
        <v>116</v>
      </c>
      <c r="TLZ179" s="158"/>
      <c r="TMA179" s="158"/>
      <c r="TMB179" s="158"/>
      <c r="TMC179" s="158"/>
      <c r="TMD179" s="158"/>
      <c r="TME179" s="158"/>
      <c r="TMF179" s="159"/>
      <c r="TMG179" s="157" t="s">
        <v>116</v>
      </c>
      <c r="TMH179" s="158"/>
      <c r="TMI179" s="158"/>
      <c r="TMJ179" s="158"/>
      <c r="TMK179" s="158"/>
      <c r="TML179" s="158"/>
      <c r="TMM179" s="158"/>
      <c r="TMN179" s="159"/>
      <c r="TMO179" s="157" t="s">
        <v>116</v>
      </c>
      <c r="TMP179" s="158"/>
      <c r="TMQ179" s="158"/>
      <c r="TMR179" s="158"/>
      <c r="TMS179" s="158"/>
      <c r="TMT179" s="158"/>
      <c r="TMU179" s="158"/>
      <c r="TMV179" s="159"/>
      <c r="TMW179" s="157" t="s">
        <v>116</v>
      </c>
      <c r="TMX179" s="158"/>
      <c r="TMY179" s="158"/>
      <c r="TMZ179" s="158"/>
      <c r="TNA179" s="158"/>
      <c r="TNB179" s="158"/>
      <c r="TNC179" s="158"/>
      <c r="TND179" s="159"/>
      <c r="TNE179" s="157" t="s">
        <v>116</v>
      </c>
      <c r="TNF179" s="158"/>
      <c r="TNG179" s="158"/>
      <c r="TNH179" s="158"/>
      <c r="TNI179" s="158"/>
      <c r="TNJ179" s="158"/>
      <c r="TNK179" s="158"/>
      <c r="TNL179" s="159"/>
      <c r="TNM179" s="157" t="s">
        <v>116</v>
      </c>
      <c r="TNN179" s="158"/>
      <c r="TNO179" s="158"/>
      <c r="TNP179" s="158"/>
      <c r="TNQ179" s="158"/>
      <c r="TNR179" s="158"/>
      <c r="TNS179" s="158"/>
      <c r="TNT179" s="159"/>
      <c r="TNU179" s="157" t="s">
        <v>116</v>
      </c>
      <c r="TNV179" s="158"/>
      <c r="TNW179" s="158"/>
      <c r="TNX179" s="158"/>
      <c r="TNY179" s="158"/>
      <c r="TNZ179" s="158"/>
      <c r="TOA179" s="158"/>
      <c r="TOB179" s="159"/>
      <c r="TOC179" s="157" t="s">
        <v>116</v>
      </c>
      <c r="TOD179" s="158"/>
      <c r="TOE179" s="158"/>
      <c r="TOF179" s="158"/>
      <c r="TOG179" s="158"/>
      <c r="TOH179" s="158"/>
      <c r="TOI179" s="158"/>
      <c r="TOJ179" s="159"/>
      <c r="TOK179" s="157" t="s">
        <v>116</v>
      </c>
      <c r="TOL179" s="158"/>
      <c r="TOM179" s="158"/>
      <c r="TON179" s="158"/>
      <c r="TOO179" s="158"/>
      <c r="TOP179" s="158"/>
      <c r="TOQ179" s="158"/>
      <c r="TOR179" s="159"/>
      <c r="TOS179" s="157" t="s">
        <v>116</v>
      </c>
      <c r="TOT179" s="158"/>
      <c r="TOU179" s="158"/>
      <c r="TOV179" s="158"/>
      <c r="TOW179" s="158"/>
      <c r="TOX179" s="158"/>
      <c r="TOY179" s="158"/>
      <c r="TOZ179" s="159"/>
      <c r="TPA179" s="157" t="s">
        <v>116</v>
      </c>
      <c r="TPB179" s="158"/>
      <c r="TPC179" s="158"/>
      <c r="TPD179" s="158"/>
      <c r="TPE179" s="158"/>
      <c r="TPF179" s="158"/>
      <c r="TPG179" s="158"/>
      <c r="TPH179" s="159"/>
      <c r="TPI179" s="157" t="s">
        <v>116</v>
      </c>
      <c r="TPJ179" s="158"/>
      <c r="TPK179" s="158"/>
      <c r="TPL179" s="158"/>
      <c r="TPM179" s="158"/>
      <c r="TPN179" s="158"/>
      <c r="TPO179" s="158"/>
      <c r="TPP179" s="159"/>
      <c r="TPQ179" s="157" t="s">
        <v>116</v>
      </c>
      <c r="TPR179" s="158"/>
      <c r="TPS179" s="158"/>
      <c r="TPT179" s="158"/>
      <c r="TPU179" s="158"/>
      <c r="TPV179" s="158"/>
      <c r="TPW179" s="158"/>
      <c r="TPX179" s="159"/>
      <c r="TPY179" s="157" t="s">
        <v>116</v>
      </c>
      <c r="TPZ179" s="158"/>
      <c r="TQA179" s="158"/>
      <c r="TQB179" s="158"/>
      <c r="TQC179" s="158"/>
      <c r="TQD179" s="158"/>
      <c r="TQE179" s="158"/>
      <c r="TQF179" s="159"/>
      <c r="TQG179" s="157" t="s">
        <v>116</v>
      </c>
      <c r="TQH179" s="158"/>
      <c r="TQI179" s="158"/>
      <c r="TQJ179" s="158"/>
      <c r="TQK179" s="158"/>
      <c r="TQL179" s="158"/>
      <c r="TQM179" s="158"/>
      <c r="TQN179" s="159"/>
      <c r="TQO179" s="157" t="s">
        <v>116</v>
      </c>
      <c r="TQP179" s="158"/>
      <c r="TQQ179" s="158"/>
      <c r="TQR179" s="158"/>
      <c r="TQS179" s="158"/>
      <c r="TQT179" s="158"/>
      <c r="TQU179" s="158"/>
      <c r="TQV179" s="159"/>
      <c r="TQW179" s="157" t="s">
        <v>116</v>
      </c>
      <c r="TQX179" s="158"/>
      <c r="TQY179" s="158"/>
      <c r="TQZ179" s="158"/>
      <c r="TRA179" s="158"/>
      <c r="TRB179" s="158"/>
      <c r="TRC179" s="158"/>
      <c r="TRD179" s="159"/>
      <c r="TRE179" s="157" t="s">
        <v>116</v>
      </c>
      <c r="TRF179" s="158"/>
      <c r="TRG179" s="158"/>
      <c r="TRH179" s="158"/>
      <c r="TRI179" s="158"/>
      <c r="TRJ179" s="158"/>
      <c r="TRK179" s="158"/>
      <c r="TRL179" s="159"/>
      <c r="TRM179" s="157" t="s">
        <v>116</v>
      </c>
      <c r="TRN179" s="158"/>
      <c r="TRO179" s="158"/>
      <c r="TRP179" s="158"/>
      <c r="TRQ179" s="158"/>
      <c r="TRR179" s="158"/>
      <c r="TRS179" s="158"/>
      <c r="TRT179" s="159"/>
      <c r="TRU179" s="157" t="s">
        <v>116</v>
      </c>
      <c r="TRV179" s="158"/>
      <c r="TRW179" s="158"/>
      <c r="TRX179" s="158"/>
      <c r="TRY179" s="158"/>
      <c r="TRZ179" s="158"/>
      <c r="TSA179" s="158"/>
      <c r="TSB179" s="159"/>
      <c r="TSC179" s="157" t="s">
        <v>116</v>
      </c>
      <c r="TSD179" s="158"/>
      <c r="TSE179" s="158"/>
      <c r="TSF179" s="158"/>
      <c r="TSG179" s="158"/>
      <c r="TSH179" s="158"/>
      <c r="TSI179" s="158"/>
      <c r="TSJ179" s="159"/>
      <c r="TSK179" s="157" t="s">
        <v>116</v>
      </c>
      <c r="TSL179" s="158"/>
      <c r="TSM179" s="158"/>
      <c r="TSN179" s="158"/>
      <c r="TSO179" s="158"/>
      <c r="TSP179" s="158"/>
      <c r="TSQ179" s="158"/>
      <c r="TSR179" s="159"/>
      <c r="TSS179" s="157" t="s">
        <v>116</v>
      </c>
      <c r="TST179" s="158"/>
      <c r="TSU179" s="158"/>
      <c r="TSV179" s="158"/>
      <c r="TSW179" s="158"/>
      <c r="TSX179" s="158"/>
      <c r="TSY179" s="158"/>
      <c r="TSZ179" s="159"/>
      <c r="TTA179" s="157" t="s">
        <v>116</v>
      </c>
      <c r="TTB179" s="158"/>
      <c r="TTC179" s="158"/>
      <c r="TTD179" s="158"/>
      <c r="TTE179" s="158"/>
      <c r="TTF179" s="158"/>
      <c r="TTG179" s="158"/>
      <c r="TTH179" s="159"/>
      <c r="TTI179" s="157" t="s">
        <v>116</v>
      </c>
      <c r="TTJ179" s="158"/>
      <c r="TTK179" s="158"/>
      <c r="TTL179" s="158"/>
      <c r="TTM179" s="158"/>
      <c r="TTN179" s="158"/>
      <c r="TTO179" s="158"/>
      <c r="TTP179" s="159"/>
      <c r="TTQ179" s="157" t="s">
        <v>116</v>
      </c>
      <c r="TTR179" s="158"/>
      <c r="TTS179" s="158"/>
      <c r="TTT179" s="158"/>
      <c r="TTU179" s="158"/>
      <c r="TTV179" s="158"/>
      <c r="TTW179" s="158"/>
      <c r="TTX179" s="159"/>
      <c r="TTY179" s="157" t="s">
        <v>116</v>
      </c>
      <c r="TTZ179" s="158"/>
      <c r="TUA179" s="158"/>
      <c r="TUB179" s="158"/>
      <c r="TUC179" s="158"/>
      <c r="TUD179" s="158"/>
      <c r="TUE179" s="158"/>
      <c r="TUF179" s="159"/>
      <c r="TUG179" s="157" t="s">
        <v>116</v>
      </c>
      <c r="TUH179" s="158"/>
      <c r="TUI179" s="158"/>
      <c r="TUJ179" s="158"/>
      <c r="TUK179" s="158"/>
      <c r="TUL179" s="158"/>
      <c r="TUM179" s="158"/>
      <c r="TUN179" s="159"/>
      <c r="TUO179" s="157" t="s">
        <v>116</v>
      </c>
      <c r="TUP179" s="158"/>
      <c r="TUQ179" s="158"/>
      <c r="TUR179" s="158"/>
      <c r="TUS179" s="158"/>
      <c r="TUT179" s="158"/>
      <c r="TUU179" s="158"/>
      <c r="TUV179" s="159"/>
      <c r="TUW179" s="157" t="s">
        <v>116</v>
      </c>
      <c r="TUX179" s="158"/>
      <c r="TUY179" s="158"/>
      <c r="TUZ179" s="158"/>
      <c r="TVA179" s="158"/>
      <c r="TVB179" s="158"/>
      <c r="TVC179" s="158"/>
      <c r="TVD179" s="159"/>
      <c r="TVE179" s="157" t="s">
        <v>116</v>
      </c>
      <c r="TVF179" s="158"/>
      <c r="TVG179" s="158"/>
      <c r="TVH179" s="158"/>
      <c r="TVI179" s="158"/>
      <c r="TVJ179" s="158"/>
      <c r="TVK179" s="158"/>
      <c r="TVL179" s="159"/>
      <c r="TVM179" s="157" t="s">
        <v>116</v>
      </c>
      <c r="TVN179" s="158"/>
      <c r="TVO179" s="158"/>
      <c r="TVP179" s="158"/>
      <c r="TVQ179" s="158"/>
      <c r="TVR179" s="158"/>
      <c r="TVS179" s="158"/>
      <c r="TVT179" s="159"/>
      <c r="TVU179" s="157" t="s">
        <v>116</v>
      </c>
      <c r="TVV179" s="158"/>
      <c r="TVW179" s="158"/>
      <c r="TVX179" s="158"/>
      <c r="TVY179" s="158"/>
      <c r="TVZ179" s="158"/>
      <c r="TWA179" s="158"/>
      <c r="TWB179" s="159"/>
      <c r="TWC179" s="157" t="s">
        <v>116</v>
      </c>
      <c r="TWD179" s="158"/>
      <c r="TWE179" s="158"/>
      <c r="TWF179" s="158"/>
      <c r="TWG179" s="158"/>
      <c r="TWH179" s="158"/>
      <c r="TWI179" s="158"/>
      <c r="TWJ179" s="159"/>
      <c r="TWK179" s="157" t="s">
        <v>116</v>
      </c>
      <c r="TWL179" s="158"/>
      <c r="TWM179" s="158"/>
      <c r="TWN179" s="158"/>
      <c r="TWO179" s="158"/>
      <c r="TWP179" s="158"/>
      <c r="TWQ179" s="158"/>
      <c r="TWR179" s="159"/>
      <c r="TWS179" s="157" t="s">
        <v>116</v>
      </c>
      <c r="TWT179" s="158"/>
      <c r="TWU179" s="158"/>
      <c r="TWV179" s="158"/>
      <c r="TWW179" s="158"/>
      <c r="TWX179" s="158"/>
      <c r="TWY179" s="158"/>
      <c r="TWZ179" s="159"/>
      <c r="TXA179" s="157" t="s">
        <v>116</v>
      </c>
      <c r="TXB179" s="158"/>
      <c r="TXC179" s="158"/>
      <c r="TXD179" s="158"/>
      <c r="TXE179" s="158"/>
      <c r="TXF179" s="158"/>
      <c r="TXG179" s="158"/>
      <c r="TXH179" s="159"/>
      <c r="TXI179" s="157" t="s">
        <v>116</v>
      </c>
      <c r="TXJ179" s="158"/>
      <c r="TXK179" s="158"/>
      <c r="TXL179" s="158"/>
      <c r="TXM179" s="158"/>
      <c r="TXN179" s="158"/>
      <c r="TXO179" s="158"/>
      <c r="TXP179" s="159"/>
      <c r="TXQ179" s="157" t="s">
        <v>116</v>
      </c>
      <c r="TXR179" s="158"/>
      <c r="TXS179" s="158"/>
      <c r="TXT179" s="158"/>
      <c r="TXU179" s="158"/>
      <c r="TXV179" s="158"/>
      <c r="TXW179" s="158"/>
      <c r="TXX179" s="159"/>
      <c r="TXY179" s="157" t="s">
        <v>116</v>
      </c>
      <c r="TXZ179" s="158"/>
      <c r="TYA179" s="158"/>
      <c r="TYB179" s="158"/>
      <c r="TYC179" s="158"/>
      <c r="TYD179" s="158"/>
      <c r="TYE179" s="158"/>
      <c r="TYF179" s="159"/>
      <c r="TYG179" s="157" t="s">
        <v>116</v>
      </c>
      <c r="TYH179" s="158"/>
      <c r="TYI179" s="158"/>
      <c r="TYJ179" s="158"/>
      <c r="TYK179" s="158"/>
      <c r="TYL179" s="158"/>
      <c r="TYM179" s="158"/>
      <c r="TYN179" s="159"/>
      <c r="TYO179" s="157" t="s">
        <v>116</v>
      </c>
      <c r="TYP179" s="158"/>
      <c r="TYQ179" s="158"/>
      <c r="TYR179" s="158"/>
      <c r="TYS179" s="158"/>
      <c r="TYT179" s="158"/>
      <c r="TYU179" s="158"/>
      <c r="TYV179" s="159"/>
      <c r="TYW179" s="157" t="s">
        <v>116</v>
      </c>
      <c r="TYX179" s="158"/>
      <c r="TYY179" s="158"/>
      <c r="TYZ179" s="158"/>
      <c r="TZA179" s="158"/>
      <c r="TZB179" s="158"/>
      <c r="TZC179" s="158"/>
      <c r="TZD179" s="159"/>
      <c r="TZE179" s="157" t="s">
        <v>116</v>
      </c>
      <c r="TZF179" s="158"/>
      <c r="TZG179" s="158"/>
      <c r="TZH179" s="158"/>
      <c r="TZI179" s="158"/>
      <c r="TZJ179" s="158"/>
      <c r="TZK179" s="158"/>
      <c r="TZL179" s="159"/>
      <c r="TZM179" s="157" t="s">
        <v>116</v>
      </c>
      <c r="TZN179" s="158"/>
      <c r="TZO179" s="158"/>
      <c r="TZP179" s="158"/>
      <c r="TZQ179" s="158"/>
      <c r="TZR179" s="158"/>
      <c r="TZS179" s="158"/>
      <c r="TZT179" s="159"/>
      <c r="TZU179" s="157" t="s">
        <v>116</v>
      </c>
      <c r="TZV179" s="158"/>
      <c r="TZW179" s="158"/>
      <c r="TZX179" s="158"/>
      <c r="TZY179" s="158"/>
      <c r="TZZ179" s="158"/>
      <c r="UAA179" s="158"/>
      <c r="UAB179" s="159"/>
      <c r="UAC179" s="157" t="s">
        <v>116</v>
      </c>
      <c r="UAD179" s="158"/>
      <c r="UAE179" s="158"/>
      <c r="UAF179" s="158"/>
      <c r="UAG179" s="158"/>
      <c r="UAH179" s="158"/>
      <c r="UAI179" s="158"/>
      <c r="UAJ179" s="159"/>
      <c r="UAK179" s="157" t="s">
        <v>116</v>
      </c>
      <c r="UAL179" s="158"/>
      <c r="UAM179" s="158"/>
      <c r="UAN179" s="158"/>
      <c r="UAO179" s="158"/>
      <c r="UAP179" s="158"/>
      <c r="UAQ179" s="158"/>
      <c r="UAR179" s="159"/>
      <c r="UAS179" s="157" t="s">
        <v>116</v>
      </c>
      <c r="UAT179" s="158"/>
      <c r="UAU179" s="158"/>
      <c r="UAV179" s="158"/>
      <c r="UAW179" s="158"/>
      <c r="UAX179" s="158"/>
      <c r="UAY179" s="158"/>
      <c r="UAZ179" s="159"/>
      <c r="UBA179" s="157" t="s">
        <v>116</v>
      </c>
      <c r="UBB179" s="158"/>
      <c r="UBC179" s="158"/>
      <c r="UBD179" s="158"/>
      <c r="UBE179" s="158"/>
      <c r="UBF179" s="158"/>
      <c r="UBG179" s="158"/>
      <c r="UBH179" s="159"/>
      <c r="UBI179" s="157" t="s">
        <v>116</v>
      </c>
      <c r="UBJ179" s="158"/>
      <c r="UBK179" s="158"/>
      <c r="UBL179" s="158"/>
      <c r="UBM179" s="158"/>
      <c r="UBN179" s="158"/>
      <c r="UBO179" s="158"/>
      <c r="UBP179" s="159"/>
      <c r="UBQ179" s="157" t="s">
        <v>116</v>
      </c>
      <c r="UBR179" s="158"/>
      <c r="UBS179" s="158"/>
      <c r="UBT179" s="158"/>
      <c r="UBU179" s="158"/>
      <c r="UBV179" s="158"/>
      <c r="UBW179" s="158"/>
      <c r="UBX179" s="159"/>
      <c r="UBY179" s="157" t="s">
        <v>116</v>
      </c>
      <c r="UBZ179" s="158"/>
      <c r="UCA179" s="158"/>
      <c r="UCB179" s="158"/>
      <c r="UCC179" s="158"/>
      <c r="UCD179" s="158"/>
      <c r="UCE179" s="158"/>
      <c r="UCF179" s="159"/>
      <c r="UCG179" s="157" t="s">
        <v>116</v>
      </c>
      <c r="UCH179" s="158"/>
      <c r="UCI179" s="158"/>
      <c r="UCJ179" s="158"/>
      <c r="UCK179" s="158"/>
      <c r="UCL179" s="158"/>
      <c r="UCM179" s="158"/>
      <c r="UCN179" s="159"/>
      <c r="UCO179" s="157" t="s">
        <v>116</v>
      </c>
      <c r="UCP179" s="158"/>
      <c r="UCQ179" s="158"/>
      <c r="UCR179" s="158"/>
      <c r="UCS179" s="158"/>
      <c r="UCT179" s="158"/>
      <c r="UCU179" s="158"/>
      <c r="UCV179" s="159"/>
      <c r="UCW179" s="157" t="s">
        <v>116</v>
      </c>
      <c r="UCX179" s="158"/>
      <c r="UCY179" s="158"/>
      <c r="UCZ179" s="158"/>
      <c r="UDA179" s="158"/>
      <c r="UDB179" s="158"/>
      <c r="UDC179" s="158"/>
      <c r="UDD179" s="159"/>
      <c r="UDE179" s="157" t="s">
        <v>116</v>
      </c>
      <c r="UDF179" s="158"/>
      <c r="UDG179" s="158"/>
      <c r="UDH179" s="158"/>
      <c r="UDI179" s="158"/>
      <c r="UDJ179" s="158"/>
      <c r="UDK179" s="158"/>
      <c r="UDL179" s="159"/>
      <c r="UDM179" s="157" t="s">
        <v>116</v>
      </c>
      <c r="UDN179" s="158"/>
      <c r="UDO179" s="158"/>
      <c r="UDP179" s="158"/>
      <c r="UDQ179" s="158"/>
      <c r="UDR179" s="158"/>
      <c r="UDS179" s="158"/>
      <c r="UDT179" s="159"/>
      <c r="UDU179" s="157" t="s">
        <v>116</v>
      </c>
      <c r="UDV179" s="158"/>
      <c r="UDW179" s="158"/>
      <c r="UDX179" s="158"/>
      <c r="UDY179" s="158"/>
      <c r="UDZ179" s="158"/>
      <c r="UEA179" s="158"/>
      <c r="UEB179" s="159"/>
      <c r="UEC179" s="157" t="s">
        <v>116</v>
      </c>
      <c r="UED179" s="158"/>
      <c r="UEE179" s="158"/>
      <c r="UEF179" s="158"/>
      <c r="UEG179" s="158"/>
      <c r="UEH179" s="158"/>
      <c r="UEI179" s="158"/>
      <c r="UEJ179" s="159"/>
      <c r="UEK179" s="157" t="s">
        <v>116</v>
      </c>
      <c r="UEL179" s="158"/>
      <c r="UEM179" s="158"/>
      <c r="UEN179" s="158"/>
      <c r="UEO179" s="158"/>
      <c r="UEP179" s="158"/>
      <c r="UEQ179" s="158"/>
      <c r="UER179" s="159"/>
      <c r="UES179" s="157" t="s">
        <v>116</v>
      </c>
      <c r="UET179" s="158"/>
      <c r="UEU179" s="158"/>
      <c r="UEV179" s="158"/>
      <c r="UEW179" s="158"/>
      <c r="UEX179" s="158"/>
      <c r="UEY179" s="158"/>
      <c r="UEZ179" s="159"/>
      <c r="UFA179" s="157" t="s">
        <v>116</v>
      </c>
      <c r="UFB179" s="158"/>
      <c r="UFC179" s="158"/>
      <c r="UFD179" s="158"/>
      <c r="UFE179" s="158"/>
      <c r="UFF179" s="158"/>
      <c r="UFG179" s="158"/>
      <c r="UFH179" s="159"/>
      <c r="UFI179" s="157" t="s">
        <v>116</v>
      </c>
      <c r="UFJ179" s="158"/>
      <c r="UFK179" s="158"/>
      <c r="UFL179" s="158"/>
      <c r="UFM179" s="158"/>
      <c r="UFN179" s="158"/>
      <c r="UFO179" s="158"/>
      <c r="UFP179" s="159"/>
      <c r="UFQ179" s="157" t="s">
        <v>116</v>
      </c>
      <c r="UFR179" s="158"/>
      <c r="UFS179" s="158"/>
      <c r="UFT179" s="158"/>
      <c r="UFU179" s="158"/>
      <c r="UFV179" s="158"/>
      <c r="UFW179" s="158"/>
      <c r="UFX179" s="159"/>
      <c r="UFY179" s="157" t="s">
        <v>116</v>
      </c>
      <c r="UFZ179" s="158"/>
      <c r="UGA179" s="158"/>
      <c r="UGB179" s="158"/>
      <c r="UGC179" s="158"/>
      <c r="UGD179" s="158"/>
      <c r="UGE179" s="158"/>
      <c r="UGF179" s="159"/>
      <c r="UGG179" s="157" t="s">
        <v>116</v>
      </c>
      <c r="UGH179" s="158"/>
      <c r="UGI179" s="158"/>
      <c r="UGJ179" s="158"/>
      <c r="UGK179" s="158"/>
      <c r="UGL179" s="158"/>
      <c r="UGM179" s="158"/>
      <c r="UGN179" s="159"/>
      <c r="UGO179" s="157" t="s">
        <v>116</v>
      </c>
      <c r="UGP179" s="158"/>
      <c r="UGQ179" s="158"/>
      <c r="UGR179" s="158"/>
      <c r="UGS179" s="158"/>
      <c r="UGT179" s="158"/>
      <c r="UGU179" s="158"/>
      <c r="UGV179" s="159"/>
      <c r="UGW179" s="157" t="s">
        <v>116</v>
      </c>
      <c r="UGX179" s="158"/>
      <c r="UGY179" s="158"/>
      <c r="UGZ179" s="158"/>
      <c r="UHA179" s="158"/>
      <c r="UHB179" s="158"/>
      <c r="UHC179" s="158"/>
      <c r="UHD179" s="159"/>
      <c r="UHE179" s="157" t="s">
        <v>116</v>
      </c>
      <c r="UHF179" s="158"/>
      <c r="UHG179" s="158"/>
      <c r="UHH179" s="158"/>
      <c r="UHI179" s="158"/>
      <c r="UHJ179" s="158"/>
      <c r="UHK179" s="158"/>
      <c r="UHL179" s="159"/>
      <c r="UHM179" s="157" t="s">
        <v>116</v>
      </c>
      <c r="UHN179" s="158"/>
      <c r="UHO179" s="158"/>
      <c r="UHP179" s="158"/>
      <c r="UHQ179" s="158"/>
      <c r="UHR179" s="158"/>
      <c r="UHS179" s="158"/>
      <c r="UHT179" s="159"/>
      <c r="UHU179" s="157" t="s">
        <v>116</v>
      </c>
      <c r="UHV179" s="158"/>
      <c r="UHW179" s="158"/>
      <c r="UHX179" s="158"/>
      <c r="UHY179" s="158"/>
      <c r="UHZ179" s="158"/>
      <c r="UIA179" s="158"/>
      <c r="UIB179" s="159"/>
      <c r="UIC179" s="157" t="s">
        <v>116</v>
      </c>
      <c r="UID179" s="158"/>
      <c r="UIE179" s="158"/>
      <c r="UIF179" s="158"/>
      <c r="UIG179" s="158"/>
      <c r="UIH179" s="158"/>
      <c r="UII179" s="158"/>
      <c r="UIJ179" s="159"/>
      <c r="UIK179" s="157" t="s">
        <v>116</v>
      </c>
      <c r="UIL179" s="158"/>
      <c r="UIM179" s="158"/>
      <c r="UIN179" s="158"/>
      <c r="UIO179" s="158"/>
      <c r="UIP179" s="158"/>
      <c r="UIQ179" s="158"/>
      <c r="UIR179" s="159"/>
      <c r="UIS179" s="157" t="s">
        <v>116</v>
      </c>
      <c r="UIT179" s="158"/>
      <c r="UIU179" s="158"/>
      <c r="UIV179" s="158"/>
      <c r="UIW179" s="158"/>
      <c r="UIX179" s="158"/>
      <c r="UIY179" s="158"/>
      <c r="UIZ179" s="159"/>
      <c r="UJA179" s="157" t="s">
        <v>116</v>
      </c>
      <c r="UJB179" s="158"/>
      <c r="UJC179" s="158"/>
      <c r="UJD179" s="158"/>
      <c r="UJE179" s="158"/>
      <c r="UJF179" s="158"/>
      <c r="UJG179" s="158"/>
      <c r="UJH179" s="159"/>
      <c r="UJI179" s="157" t="s">
        <v>116</v>
      </c>
      <c r="UJJ179" s="158"/>
      <c r="UJK179" s="158"/>
      <c r="UJL179" s="158"/>
      <c r="UJM179" s="158"/>
      <c r="UJN179" s="158"/>
      <c r="UJO179" s="158"/>
      <c r="UJP179" s="159"/>
      <c r="UJQ179" s="157" t="s">
        <v>116</v>
      </c>
      <c r="UJR179" s="158"/>
      <c r="UJS179" s="158"/>
      <c r="UJT179" s="158"/>
      <c r="UJU179" s="158"/>
      <c r="UJV179" s="158"/>
      <c r="UJW179" s="158"/>
      <c r="UJX179" s="159"/>
      <c r="UJY179" s="157" t="s">
        <v>116</v>
      </c>
      <c r="UJZ179" s="158"/>
      <c r="UKA179" s="158"/>
      <c r="UKB179" s="158"/>
      <c r="UKC179" s="158"/>
      <c r="UKD179" s="158"/>
      <c r="UKE179" s="158"/>
      <c r="UKF179" s="159"/>
      <c r="UKG179" s="157" t="s">
        <v>116</v>
      </c>
      <c r="UKH179" s="158"/>
      <c r="UKI179" s="158"/>
      <c r="UKJ179" s="158"/>
      <c r="UKK179" s="158"/>
      <c r="UKL179" s="158"/>
      <c r="UKM179" s="158"/>
      <c r="UKN179" s="159"/>
      <c r="UKO179" s="157" t="s">
        <v>116</v>
      </c>
      <c r="UKP179" s="158"/>
      <c r="UKQ179" s="158"/>
      <c r="UKR179" s="158"/>
      <c r="UKS179" s="158"/>
      <c r="UKT179" s="158"/>
      <c r="UKU179" s="158"/>
      <c r="UKV179" s="159"/>
      <c r="UKW179" s="157" t="s">
        <v>116</v>
      </c>
      <c r="UKX179" s="158"/>
      <c r="UKY179" s="158"/>
      <c r="UKZ179" s="158"/>
      <c r="ULA179" s="158"/>
      <c r="ULB179" s="158"/>
      <c r="ULC179" s="158"/>
      <c r="ULD179" s="159"/>
      <c r="ULE179" s="157" t="s">
        <v>116</v>
      </c>
      <c r="ULF179" s="158"/>
      <c r="ULG179" s="158"/>
      <c r="ULH179" s="158"/>
      <c r="ULI179" s="158"/>
      <c r="ULJ179" s="158"/>
      <c r="ULK179" s="158"/>
      <c r="ULL179" s="159"/>
      <c r="ULM179" s="157" t="s">
        <v>116</v>
      </c>
      <c r="ULN179" s="158"/>
      <c r="ULO179" s="158"/>
      <c r="ULP179" s="158"/>
      <c r="ULQ179" s="158"/>
      <c r="ULR179" s="158"/>
      <c r="ULS179" s="158"/>
      <c r="ULT179" s="159"/>
      <c r="ULU179" s="157" t="s">
        <v>116</v>
      </c>
      <c r="ULV179" s="158"/>
      <c r="ULW179" s="158"/>
      <c r="ULX179" s="158"/>
      <c r="ULY179" s="158"/>
      <c r="ULZ179" s="158"/>
      <c r="UMA179" s="158"/>
      <c r="UMB179" s="159"/>
      <c r="UMC179" s="157" t="s">
        <v>116</v>
      </c>
      <c r="UMD179" s="158"/>
      <c r="UME179" s="158"/>
      <c r="UMF179" s="158"/>
      <c r="UMG179" s="158"/>
      <c r="UMH179" s="158"/>
      <c r="UMI179" s="158"/>
      <c r="UMJ179" s="159"/>
      <c r="UMK179" s="157" t="s">
        <v>116</v>
      </c>
      <c r="UML179" s="158"/>
      <c r="UMM179" s="158"/>
      <c r="UMN179" s="158"/>
      <c r="UMO179" s="158"/>
      <c r="UMP179" s="158"/>
      <c r="UMQ179" s="158"/>
      <c r="UMR179" s="159"/>
      <c r="UMS179" s="157" t="s">
        <v>116</v>
      </c>
      <c r="UMT179" s="158"/>
      <c r="UMU179" s="158"/>
      <c r="UMV179" s="158"/>
      <c r="UMW179" s="158"/>
      <c r="UMX179" s="158"/>
      <c r="UMY179" s="158"/>
      <c r="UMZ179" s="159"/>
      <c r="UNA179" s="157" t="s">
        <v>116</v>
      </c>
      <c r="UNB179" s="158"/>
      <c r="UNC179" s="158"/>
      <c r="UND179" s="158"/>
      <c r="UNE179" s="158"/>
      <c r="UNF179" s="158"/>
      <c r="UNG179" s="158"/>
      <c r="UNH179" s="159"/>
      <c r="UNI179" s="157" t="s">
        <v>116</v>
      </c>
      <c r="UNJ179" s="158"/>
      <c r="UNK179" s="158"/>
      <c r="UNL179" s="158"/>
      <c r="UNM179" s="158"/>
      <c r="UNN179" s="158"/>
      <c r="UNO179" s="158"/>
      <c r="UNP179" s="159"/>
      <c r="UNQ179" s="157" t="s">
        <v>116</v>
      </c>
      <c r="UNR179" s="158"/>
      <c r="UNS179" s="158"/>
      <c r="UNT179" s="158"/>
      <c r="UNU179" s="158"/>
      <c r="UNV179" s="158"/>
      <c r="UNW179" s="158"/>
      <c r="UNX179" s="159"/>
      <c r="UNY179" s="157" t="s">
        <v>116</v>
      </c>
      <c r="UNZ179" s="158"/>
      <c r="UOA179" s="158"/>
      <c r="UOB179" s="158"/>
      <c r="UOC179" s="158"/>
      <c r="UOD179" s="158"/>
      <c r="UOE179" s="158"/>
      <c r="UOF179" s="159"/>
      <c r="UOG179" s="157" t="s">
        <v>116</v>
      </c>
      <c r="UOH179" s="158"/>
      <c r="UOI179" s="158"/>
      <c r="UOJ179" s="158"/>
      <c r="UOK179" s="158"/>
      <c r="UOL179" s="158"/>
      <c r="UOM179" s="158"/>
      <c r="UON179" s="159"/>
      <c r="UOO179" s="157" t="s">
        <v>116</v>
      </c>
      <c r="UOP179" s="158"/>
      <c r="UOQ179" s="158"/>
      <c r="UOR179" s="158"/>
      <c r="UOS179" s="158"/>
      <c r="UOT179" s="158"/>
      <c r="UOU179" s="158"/>
      <c r="UOV179" s="159"/>
      <c r="UOW179" s="157" t="s">
        <v>116</v>
      </c>
      <c r="UOX179" s="158"/>
      <c r="UOY179" s="158"/>
      <c r="UOZ179" s="158"/>
      <c r="UPA179" s="158"/>
      <c r="UPB179" s="158"/>
      <c r="UPC179" s="158"/>
      <c r="UPD179" s="159"/>
      <c r="UPE179" s="157" t="s">
        <v>116</v>
      </c>
      <c r="UPF179" s="158"/>
      <c r="UPG179" s="158"/>
      <c r="UPH179" s="158"/>
      <c r="UPI179" s="158"/>
      <c r="UPJ179" s="158"/>
      <c r="UPK179" s="158"/>
      <c r="UPL179" s="159"/>
      <c r="UPM179" s="157" t="s">
        <v>116</v>
      </c>
      <c r="UPN179" s="158"/>
      <c r="UPO179" s="158"/>
      <c r="UPP179" s="158"/>
      <c r="UPQ179" s="158"/>
      <c r="UPR179" s="158"/>
      <c r="UPS179" s="158"/>
      <c r="UPT179" s="159"/>
      <c r="UPU179" s="157" t="s">
        <v>116</v>
      </c>
      <c r="UPV179" s="158"/>
      <c r="UPW179" s="158"/>
      <c r="UPX179" s="158"/>
      <c r="UPY179" s="158"/>
      <c r="UPZ179" s="158"/>
      <c r="UQA179" s="158"/>
      <c r="UQB179" s="159"/>
      <c r="UQC179" s="157" t="s">
        <v>116</v>
      </c>
      <c r="UQD179" s="158"/>
      <c r="UQE179" s="158"/>
      <c r="UQF179" s="158"/>
      <c r="UQG179" s="158"/>
      <c r="UQH179" s="158"/>
      <c r="UQI179" s="158"/>
      <c r="UQJ179" s="159"/>
      <c r="UQK179" s="157" t="s">
        <v>116</v>
      </c>
      <c r="UQL179" s="158"/>
      <c r="UQM179" s="158"/>
      <c r="UQN179" s="158"/>
      <c r="UQO179" s="158"/>
      <c r="UQP179" s="158"/>
      <c r="UQQ179" s="158"/>
      <c r="UQR179" s="159"/>
      <c r="UQS179" s="157" t="s">
        <v>116</v>
      </c>
      <c r="UQT179" s="158"/>
      <c r="UQU179" s="158"/>
      <c r="UQV179" s="158"/>
      <c r="UQW179" s="158"/>
      <c r="UQX179" s="158"/>
      <c r="UQY179" s="158"/>
      <c r="UQZ179" s="159"/>
      <c r="URA179" s="157" t="s">
        <v>116</v>
      </c>
      <c r="URB179" s="158"/>
      <c r="URC179" s="158"/>
      <c r="URD179" s="158"/>
      <c r="URE179" s="158"/>
      <c r="URF179" s="158"/>
      <c r="URG179" s="158"/>
      <c r="URH179" s="159"/>
      <c r="URI179" s="157" t="s">
        <v>116</v>
      </c>
      <c r="URJ179" s="158"/>
      <c r="URK179" s="158"/>
      <c r="URL179" s="158"/>
      <c r="URM179" s="158"/>
      <c r="URN179" s="158"/>
      <c r="URO179" s="158"/>
      <c r="URP179" s="159"/>
      <c r="URQ179" s="157" t="s">
        <v>116</v>
      </c>
      <c r="URR179" s="158"/>
      <c r="URS179" s="158"/>
      <c r="URT179" s="158"/>
      <c r="URU179" s="158"/>
      <c r="URV179" s="158"/>
      <c r="URW179" s="158"/>
      <c r="URX179" s="159"/>
      <c r="URY179" s="157" t="s">
        <v>116</v>
      </c>
      <c r="URZ179" s="158"/>
      <c r="USA179" s="158"/>
      <c r="USB179" s="158"/>
      <c r="USC179" s="158"/>
      <c r="USD179" s="158"/>
      <c r="USE179" s="158"/>
      <c r="USF179" s="159"/>
      <c r="USG179" s="157" t="s">
        <v>116</v>
      </c>
      <c r="USH179" s="158"/>
      <c r="USI179" s="158"/>
      <c r="USJ179" s="158"/>
      <c r="USK179" s="158"/>
      <c r="USL179" s="158"/>
      <c r="USM179" s="158"/>
      <c r="USN179" s="159"/>
      <c r="USO179" s="157" t="s">
        <v>116</v>
      </c>
      <c r="USP179" s="158"/>
      <c r="USQ179" s="158"/>
      <c r="USR179" s="158"/>
      <c r="USS179" s="158"/>
      <c r="UST179" s="158"/>
      <c r="USU179" s="158"/>
      <c r="USV179" s="159"/>
      <c r="USW179" s="157" t="s">
        <v>116</v>
      </c>
      <c r="USX179" s="158"/>
      <c r="USY179" s="158"/>
      <c r="USZ179" s="158"/>
      <c r="UTA179" s="158"/>
      <c r="UTB179" s="158"/>
      <c r="UTC179" s="158"/>
      <c r="UTD179" s="159"/>
      <c r="UTE179" s="157" t="s">
        <v>116</v>
      </c>
      <c r="UTF179" s="158"/>
      <c r="UTG179" s="158"/>
      <c r="UTH179" s="158"/>
      <c r="UTI179" s="158"/>
      <c r="UTJ179" s="158"/>
      <c r="UTK179" s="158"/>
      <c r="UTL179" s="159"/>
      <c r="UTM179" s="157" t="s">
        <v>116</v>
      </c>
      <c r="UTN179" s="158"/>
      <c r="UTO179" s="158"/>
      <c r="UTP179" s="158"/>
      <c r="UTQ179" s="158"/>
      <c r="UTR179" s="158"/>
      <c r="UTS179" s="158"/>
      <c r="UTT179" s="159"/>
      <c r="UTU179" s="157" t="s">
        <v>116</v>
      </c>
      <c r="UTV179" s="158"/>
      <c r="UTW179" s="158"/>
      <c r="UTX179" s="158"/>
      <c r="UTY179" s="158"/>
      <c r="UTZ179" s="158"/>
      <c r="UUA179" s="158"/>
      <c r="UUB179" s="159"/>
      <c r="UUC179" s="157" t="s">
        <v>116</v>
      </c>
      <c r="UUD179" s="158"/>
      <c r="UUE179" s="158"/>
      <c r="UUF179" s="158"/>
      <c r="UUG179" s="158"/>
      <c r="UUH179" s="158"/>
      <c r="UUI179" s="158"/>
      <c r="UUJ179" s="159"/>
      <c r="UUK179" s="157" t="s">
        <v>116</v>
      </c>
      <c r="UUL179" s="158"/>
      <c r="UUM179" s="158"/>
      <c r="UUN179" s="158"/>
      <c r="UUO179" s="158"/>
      <c r="UUP179" s="158"/>
      <c r="UUQ179" s="158"/>
      <c r="UUR179" s="159"/>
      <c r="UUS179" s="157" t="s">
        <v>116</v>
      </c>
      <c r="UUT179" s="158"/>
      <c r="UUU179" s="158"/>
      <c r="UUV179" s="158"/>
      <c r="UUW179" s="158"/>
      <c r="UUX179" s="158"/>
      <c r="UUY179" s="158"/>
      <c r="UUZ179" s="159"/>
      <c r="UVA179" s="157" t="s">
        <v>116</v>
      </c>
      <c r="UVB179" s="158"/>
      <c r="UVC179" s="158"/>
      <c r="UVD179" s="158"/>
      <c r="UVE179" s="158"/>
      <c r="UVF179" s="158"/>
      <c r="UVG179" s="158"/>
      <c r="UVH179" s="159"/>
      <c r="UVI179" s="157" t="s">
        <v>116</v>
      </c>
      <c r="UVJ179" s="158"/>
      <c r="UVK179" s="158"/>
      <c r="UVL179" s="158"/>
      <c r="UVM179" s="158"/>
      <c r="UVN179" s="158"/>
      <c r="UVO179" s="158"/>
      <c r="UVP179" s="159"/>
      <c r="UVQ179" s="157" t="s">
        <v>116</v>
      </c>
      <c r="UVR179" s="158"/>
      <c r="UVS179" s="158"/>
      <c r="UVT179" s="158"/>
      <c r="UVU179" s="158"/>
      <c r="UVV179" s="158"/>
      <c r="UVW179" s="158"/>
      <c r="UVX179" s="159"/>
      <c r="UVY179" s="157" t="s">
        <v>116</v>
      </c>
      <c r="UVZ179" s="158"/>
      <c r="UWA179" s="158"/>
      <c r="UWB179" s="158"/>
      <c r="UWC179" s="158"/>
      <c r="UWD179" s="158"/>
      <c r="UWE179" s="158"/>
      <c r="UWF179" s="159"/>
      <c r="UWG179" s="157" t="s">
        <v>116</v>
      </c>
      <c r="UWH179" s="158"/>
      <c r="UWI179" s="158"/>
      <c r="UWJ179" s="158"/>
      <c r="UWK179" s="158"/>
      <c r="UWL179" s="158"/>
      <c r="UWM179" s="158"/>
      <c r="UWN179" s="159"/>
      <c r="UWO179" s="157" t="s">
        <v>116</v>
      </c>
      <c r="UWP179" s="158"/>
      <c r="UWQ179" s="158"/>
      <c r="UWR179" s="158"/>
      <c r="UWS179" s="158"/>
      <c r="UWT179" s="158"/>
      <c r="UWU179" s="158"/>
      <c r="UWV179" s="159"/>
      <c r="UWW179" s="157" t="s">
        <v>116</v>
      </c>
      <c r="UWX179" s="158"/>
      <c r="UWY179" s="158"/>
      <c r="UWZ179" s="158"/>
      <c r="UXA179" s="158"/>
      <c r="UXB179" s="158"/>
      <c r="UXC179" s="158"/>
      <c r="UXD179" s="159"/>
      <c r="UXE179" s="157" t="s">
        <v>116</v>
      </c>
      <c r="UXF179" s="158"/>
      <c r="UXG179" s="158"/>
      <c r="UXH179" s="158"/>
      <c r="UXI179" s="158"/>
      <c r="UXJ179" s="158"/>
      <c r="UXK179" s="158"/>
      <c r="UXL179" s="159"/>
      <c r="UXM179" s="157" t="s">
        <v>116</v>
      </c>
      <c r="UXN179" s="158"/>
      <c r="UXO179" s="158"/>
      <c r="UXP179" s="158"/>
      <c r="UXQ179" s="158"/>
      <c r="UXR179" s="158"/>
      <c r="UXS179" s="158"/>
      <c r="UXT179" s="159"/>
      <c r="UXU179" s="157" t="s">
        <v>116</v>
      </c>
      <c r="UXV179" s="158"/>
      <c r="UXW179" s="158"/>
      <c r="UXX179" s="158"/>
      <c r="UXY179" s="158"/>
      <c r="UXZ179" s="158"/>
      <c r="UYA179" s="158"/>
      <c r="UYB179" s="159"/>
      <c r="UYC179" s="157" t="s">
        <v>116</v>
      </c>
      <c r="UYD179" s="158"/>
      <c r="UYE179" s="158"/>
      <c r="UYF179" s="158"/>
      <c r="UYG179" s="158"/>
      <c r="UYH179" s="158"/>
      <c r="UYI179" s="158"/>
      <c r="UYJ179" s="159"/>
      <c r="UYK179" s="157" t="s">
        <v>116</v>
      </c>
      <c r="UYL179" s="158"/>
      <c r="UYM179" s="158"/>
      <c r="UYN179" s="158"/>
      <c r="UYO179" s="158"/>
      <c r="UYP179" s="158"/>
      <c r="UYQ179" s="158"/>
      <c r="UYR179" s="159"/>
      <c r="UYS179" s="157" t="s">
        <v>116</v>
      </c>
      <c r="UYT179" s="158"/>
      <c r="UYU179" s="158"/>
      <c r="UYV179" s="158"/>
      <c r="UYW179" s="158"/>
      <c r="UYX179" s="158"/>
      <c r="UYY179" s="158"/>
      <c r="UYZ179" s="159"/>
      <c r="UZA179" s="157" t="s">
        <v>116</v>
      </c>
      <c r="UZB179" s="158"/>
      <c r="UZC179" s="158"/>
      <c r="UZD179" s="158"/>
      <c r="UZE179" s="158"/>
      <c r="UZF179" s="158"/>
      <c r="UZG179" s="158"/>
      <c r="UZH179" s="159"/>
      <c r="UZI179" s="157" t="s">
        <v>116</v>
      </c>
      <c r="UZJ179" s="158"/>
      <c r="UZK179" s="158"/>
      <c r="UZL179" s="158"/>
      <c r="UZM179" s="158"/>
      <c r="UZN179" s="158"/>
      <c r="UZO179" s="158"/>
      <c r="UZP179" s="159"/>
      <c r="UZQ179" s="157" t="s">
        <v>116</v>
      </c>
      <c r="UZR179" s="158"/>
      <c r="UZS179" s="158"/>
      <c r="UZT179" s="158"/>
      <c r="UZU179" s="158"/>
      <c r="UZV179" s="158"/>
      <c r="UZW179" s="158"/>
      <c r="UZX179" s="159"/>
      <c r="UZY179" s="157" t="s">
        <v>116</v>
      </c>
      <c r="UZZ179" s="158"/>
      <c r="VAA179" s="158"/>
      <c r="VAB179" s="158"/>
      <c r="VAC179" s="158"/>
      <c r="VAD179" s="158"/>
      <c r="VAE179" s="158"/>
      <c r="VAF179" s="159"/>
      <c r="VAG179" s="157" t="s">
        <v>116</v>
      </c>
      <c r="VAH179" s="158"/>
      <c r="VAI179" s="158"/>
      <c r="VAJ179" s="158"/>
      <c r="VAK179" s="158"/>
      <c r="VAL179" s="158"/>
      <c r="VAM179" s="158"/>
      <c r="VAN179" s="159"/>
      <c r="VAO179" s="157" t="s">
        <v>116</v>
      </c>
      <c r="VAP179" s="158"/>
      <c r="VAQ179" s="158"/>
      <c r="VAR179" s="158"/>
      <c r="VAS179" s="158"/>
      <c r="VAT179" s="158"/>
      <c r="VAU179" s="158"/>
      <c r="VAV179" s="159"/>
      <c r="VAW179" s="157" t="s">
        <v>116</v>
      </c>
      <c r="VAX179" s="158"/>
      <c r="VAY179" s="158"/>
      <c r="VAZ179" s="158"/>
      <c r="VBA179" s="158"/>
      <c r="VBB179" s="158"/>
      <c r="VBC179" s="158"/>
      <c r="VBD179" s="159"/>
      <c r="VBE179" s="157" t="s">
        <v>116</v>
      </c>
      <c r="VBF179" s="158"/>
      <c r="VBG179" s="158"/>
      <c r="VBH179" s="158"/>
      <c r="VBI179" s="158"/>
      <c r="VBJ179" s="158"/>
      <c r="VBK179" s="158"/>
      <c r="VBL179" s="159"/>
      <c r="VBM179" s="157" t="s">
        <v>116</v>
      </c>
      <c r="VBN179" s="158"/>
      <c r="VBO179" s="158"/>
      <c r="VBP179" s="158"/>
      <c r="VBQ179" s="158"/>
      <c r="VBR179" s="158"/>
      <c r="VBS179" s="158"/>
      <c r="VBT179" s="159"/>
      <c r="VBU179" s="157" t="s">
        <v>116</v>
      </c>
      <c r="VBV179" s="158"/>
      <c r="VBW179" s="158"/>
      <c r="VBX179" s="158"/>
      <c r="VBY179" s="158"/>
      <c r="VBZ179" s="158"/>
      <c r="VCA179" s="158"/>
      <c r="VCB179" s="159"/>
      <c r="VCC179" s="157" t="s">
        <v>116</v>
      </c>
      <c r="VCD179" s="158"/>
      <c r="VCE179" s="158"/>
      <c r="VCF179" s="158"/>
      <c r="VCG179" s="158"/>
      <c r="VCH179" s="158"/>
      <c r="VCI179" s="158"/>
      <c r="VCJ179" s="159"/>
      <c r="VCK179" s="157" t="s">
        <v>116</v>
      </c>
      <c r="VCL179" s="158"/>
      <c r="VCM179" s="158"/>
      <c r="VCN179" s="158"/>
      <c r="VCO179" s="158"/>
      <c r="VCP179" s="158"/>
      <c r="VCQ179" s="158"/>
      <c r="VCR179" s="159"/>
      <c r="VCS179" s="157" t="s">
        <v>116</v>
      </c>
      <c r="VCT179" s="158"/>
      <c r="VCU179" s="158"/>
      <c r="VCV179" s="158"/>
      <c r="VCW179" s="158"/>
      <c r="VCX179" s="158"/>
      <c r="VCY179" s="158"/>
      <c r="VCZ179" s="159"/>
      <c r="VDA179" s="157" t="s">
        <v>116</v>
      </c>
      <c r="VDB179" s="158"/>
      <c r="VDC179" s="158"/>
      <c r="VDD179" s="158"/>
      <c r="VDE179" s="158"/>
      <c r="VDF179" s="158"/>
      <c r="VDG179" s="158"/>
      <c r="VDH179" s="159"/>
      <c r="VDI179" s="157" t="s">
        <v>116</v>
      </c>
      <c r="VDJ179" s="158"/>
      <c r="VDK179" s="158"/>
      <c r="VDL179" s="158"/>
      <c r="VDM179" s="158"/>
      <c r="VDN179" s="158"/>
      <c r="VDO179" s="158"/>
      <c r="VDP179" s="159"/>
      <c r="VDQ179" s="157" t="s">
        <v>116</v>
      </c>
      <c r="VDR179" s="158"/>
      <c r="VDS179" s="158"/>
      <c r="VDT179" s="158"/>
      <c r="VDU179" s="158"/>
      <c r="VDV179" s="158"/>
      <c r="VDW179" s="158"/>
      <c r="VDX179" s="159"/>
      <c r="VDY179" s="157" t="s">
        <v>116</v>
      </c>
      <c r="VDZ179" s="158"/>
      <c r="VEA179" s="158"/>
      <c r="VEB179" s="158"/>
      <c r="VEC179" s="158"/>
      <c r="VED179" s="158"/>
      <c r="VEE179" s="158"/>
      <c r="VEF179" s="159"/>
      <c r="VEG179" s="157" t="s">
        <v>116</v>
      </c>
      <c r="VEH179" s="158"/>
      <c r="VEI179" s="158"/>
      <c r="VEJ179" s="158"/>
      <c r="VEK179" s="158"/>
      <c r="VEL179" s="158"/>
      <c r="VEM179" s="158"/>
      <c r="VEN179" s="159"/>
      <c r="VEO179" s="157" t="s">
        <v>116</v>
      </c>
      <c r="VEP179" s="158"/>
      <c r="VEQ179" s="158"/>
      <c r="VER179" s="158"/>
      <c r="VES179" s="158"/>
      <c r="VET179" s="158"/>
      <c r="VEU179" s="158"/>
      <c r="VEV179" s="159"/>
      <c r="VEW179" s="157" t="s">
        <v>116</v>
      </c>
      <c r="VEX179" s="158"/>
      <c r="VEY179" s="158"/>
      <c r="VEZ179" s="158"/>
      <c r="VFA179" s="158"/>
      <c r="VFB179" s="158"/>
      <c r="VFC179" s="158"/>
      <c r="VFD179" s="159"/>
      <c r="VFE179" s="157" t="s">
        <v>116</v>
      </c>
      <c r="VFF179" s="158"/>
      <c r="VFG179" s="158"/>
      <c r="VFH179" s="158"/>
      <c r="VFI179" s="158"/>
      <c r="VFJ179" s="158"/>
      <c r="VFK179" s="158"/>
      <c r="VFL179" s="159"/>
      <c r="VFM179" s="157" t="s">
        <v>116</v>
      </c>
      <c r="VFN179" s="158"/>
      <c r="VFO179" s="158"/>
      <c r="VFP179" s="158"/>
      <c r="VFQ179" s="158"/>
      <c r="VFR179" s="158"/>
      <c r="VFS179" s="158"/>
      <c r="VFT179" s="159"/>
      <c r="VFU179" s="157" t="s">
        <v>116</v>
      </c>
      <c r="VFV179" s="158"/>
      <c r="VFW179" s="158"/>
      <c r="VFX179" s="158"/>
      <c r="VFY179" s="158"/>
      <c r="VFZ179" s="158"/>
      <c r="VGA179" s="158"/>
      <c r="VGB179" s="159"/>
      <c r="VGC179" s="157" t="s">
        <v>116</v>
      </c>
      <c r="VGD179" s="158"/>
      <c r="VGE179" s="158"/>
      <c r="VGF179" s="158"/>
      <c r="VGG179" s="158"/>
      <c r="VGH179" s="158"/>
      <c r="VGI179" s="158"/>
      <c r="VGJ179" s="159"/>
      <c r="VGK179" s="157" t="s">
        <v>116</v>
      </c>
      <c r="VGL179" s="158"/>
      <c r="VGM179" s="158"/>
      <c r="VGN179" s="158"/>
      <c r="VGO179" s="158"/>
      <c r="VGP179" s="158"/>
      <c r="VGQ179" s="158"/>
      <c r="VGR179" s="159"/>
      <c r="VGS179" s="157" t="s">
        <v>116</v>
      </c>
      <c r="VGT179" s="158"/>
      <c r="VGU179" s="158"/>
      <c r="VGV179" s="158"/>
      <c r="VGW179" s="158"/>
      <c r="VGX179" s="158"/>
      <c r="VGY179" s="158"/>
      <c r="VGZ179" s="159"/>
      <c r="VHA179" s="157" t="s">
        <v>116</v>
      </c>
      <c r="VHB179" s="158"/>
      <c r="VHC179" s="158"/>
      <c r="VHD179" s="158"/>
      <c r="VHE179" s="158"/>
      <c r="VHF179" s="158"/>
      <c r="VHG179" s="158"/>
      <c r="VHH179" s="159"/>
      <c r="VHI179" s="157" t="s">
        <v>116</v>
      </c>
      <c r="VHJ179" s="158"/>
      <c r="VHK179" s="158"/>
      <c r="VHL179" s="158"/>
      <c r="VHM179" s="158"/>
      <c r="VHN179" s="158"/>
      <c r="VHO179" s="158"/>
      <c r="VHP179" s="159"/>
      <c r="VHQ179" s="157" t="s">
        <v>116</v>
      </c>
      <c r="VHR179" s="158"/>
      <c r="VHS179" s="158"/>
      <c r="VHT179" s="158"/>
      <c r="VHU179" s="158"/>
      <c r="VHV179" s="158"/>
      <c r="VHW179" s="158"/>
      <c r="VHX179" s="159"/>
      <c r="VHY179" s="157" t="s">
        <v>116</v>
      </c>
      <c r="VHZ179" s="158"/>
      <c r="VIA179" s="158"/>
      <c r="VIB179" s="158"/>
      <c r="VIC179" s="158"/>
      <c r="VID179" s="158"/>
      <c r="VIE179" s="158"/>
      <c r="VIF179" s="159"/>
      <c r="VIG179" s="157" t="s">
        <v>116</v>
      </c>
      <c r="VIH179" s="158"/>
      <c r="VII179" s="158"/>
      <c r="VIJ179" s="158"/>
      <c r="VIK179" s="158"/>
      <c r="VIL179" s="158"/>
      <c r="VIM179" s="158"/>
      <c r="VIN179" s="159"/>
      <c r="VIO179" s="157" t="s">
        <v>116</v>
      </c>
      <c r="VIP179" s="158"/>
      <c r="VIQ179" s="158"/>
      <c r="VIR179" s="158"/>
      <c r="VIS179" s="158"/>
      <c r="VIT179" s="158"/>
      <c r="VIU179" s="158"/>
      <c r="VIV179" s="159"/>
      <c r="VIW179" s="157" t="s">
        <v>116</v>
      </c>
      <c r="VIX179" s="158"/>
      <c r="VIY179" s="158"/>
      <c r="VIZ179" s="158"/>
      <c r="VJA179" s="158"/>
      <c r="VJB179" s="158"/>
      <c r="VJC179" s="158"/>
      <c r="VJD179" s="159"/>
      <c r="VJE179" s="157" t="s">
        <v>116</v>
      </c>
      <c r="VJF179" s="158"/>
      <c r="VJG179" s="158"/>
      <c r="VJH179" s="158"/>
      <c r="VJI179" s="158"/>
      <c r="VJJ179" s="158"/>
      <c r="VJK179" s="158"/>
      <c r="VJL179" s="159"/>
      <c r="VJM179" s="157" t="s">
        <v>116</v>
      </c>
      <c r="VJN179" s="158"/>
      <c r="VJO179" s="158"/>
      <c r="VJP179" s="158"/>
      <c r="VJQ179" s="158"/>
      <c r="VJR179" s="158"/>
      <c r="VJS179" s="158"/>
      <c r="VJT179" s="159"/>
      <c r="VJU179" s="157" t="s">
        <v>116</v>
      </c>
      <c r="VJV179" s="158"/>
      <c r="VJW179" s="158"/>
      <c r="VJX179" s="158"/>
      <c r="VJY179" s="158"/>
      <c r="VJZ179" s="158"/>
      <c r="VKA179" s="158"/>
      <c r="VKB179" s="159"/>
      <c r="VKC179" s="157" t="s">
        <v>116</v>
      </c>
      <c r="VKD179" s="158"/>
      <c r="VKE179" s="158"/>
      <c r="VKF179" s="158"/>
      <c r="VKG179" s="158"/>
      <c r="VKH179" s="158"/>
      <c r="VKI179" s="158"/>
      <c r="VKJ179" s="159"/>
      <c r="VKK179" s="157" t="s">
        <v>116</v>
      </c>
      <c r="VKL179" s="158"/>
      <c r="VKM179" s="158"/>
      <c r="VKN179" s="158"/>
      <c r="VKO179" s="158"/>
      <c r="VKP179" s="158"/>
      <c r="VKQ179" s="158"/>
      <c r="VKR179" s="159"/>
      <c r="VKS179" s="157" t="s">
        <v>116</v>
      </c>
      <c r="VKT179" s="158"/>
      <c r="VKU179" s="158"/>
      <c r="VKV179" s="158"/>
      <c r="VKW179" s="158"/>
      <c r="VKX179" s="158"/>
      <c r="VKY179" s="158"/>
      <c r="VKZ179" s="159"/>
      <c r="VLA179" s="157" t="s">
        <v>116</v>
      </c>
      <c r="VLB179" s="158"/>
      <c r="VLC179" s="158"/>
      <c r="VLD179" s="158"/>
      <c r="VLE179" s="158"/>
      <c r="VLF179" s="158"/>
      <c r="VLG179" s="158"/>
      <c r="VLH179" s="159"/>
      <c r="VLI179" s="157" t="s">
        <v>116</v>
      </c>
      <c r="VLJ179" s="158"/>
      <c r="VLK179" s="158"/>
      <c r="VLL179" s="158"/>
      <c r="VLM179" s="158"/>
      <c r="VLN179" s="158"/>
      <c r="VLO179" s="158"/>
      <c r="VLP179" s="159"/>
      <c r="VLQ179" s="157" t="s">
        <v>116</v>
      </c>
      <c r="VLR179" s="158"/>
      <c r="VLS179" s="158"/>
      <c r="VLT179" s="158"/>
      <c r="VLU179" s="158"/>
      <c r="VLV179" s="158"/>
      <c r="VLW179" s="158"/>
      <c r="VLX179" s="159"/>
      <c r="VLY179" s="157" t="s">
        <v>116</v>
      </c>
      <c r="VLZ179" s="158"/>
      <c r="VMA179" s="158"/>
      <c r="VMB179" s="158"/>
      <c r="VMC179" s="158"/>
      <c r="VMD179" s="158"/>
      <c r="VME179" s="158"/>
      <c r="VMF179" s="159"/>
      <c r="VMG179" s="157" t="s">
        <v>116</v>
      </c>
      <c r="VMH179" s="158"/>
      <c r="VMI179" s="158"/>
      <c r="VMJ179" s="158"/>
      <c r="VMK179" s="158"/>
      <c r="VML179" s="158"/>
      <c r="VMM179" s="158"/>
      <c r="VMN179" s="159"/>
      <c r="VMO179" s="157" t="s">
        <v>116</v>
      </c>
      <c r="VMP179" s="158"/>
      <c r="VMQ179" s="158"/>
      <c r="VMR179" s="158"/>
      <c r="VMS179" s="158"/>
      <c r="VMT179" s="158"/>
      <c r="VMU179" s="158"/>
      <c r="VMV179" s="159"/>
      <c r="VMW179" s="157" t="s">
        <v>116</v>
      </c>
      <c r="VMX179" s="158"/>
      <c r="VMY179" s="158"/>
      <c r="VMZ179" s="158"/>
      <c r="VNA179" s="158"/>
      <c r="VNB179" s="158"/>
      <c r="VNC179" s="158"/>
      <c r="VND179" s="159"/>
      <c r="VNE179" s="157" t="s">
        <v>116</v>
      </c>
      <c r="VNF179" s="158"/>
      <c r="VNG179" s="158"/>
      <c r="VNH179" s="158"/>
      <c r="VNI179" s="158"/>
      <c r="VNJ179" s="158"/>
      <c r="VNK179" s="158"/>
      <c r="VNL179" s="159"/>
      <c r="VNM179" s="157" t="s">
        <v>116</v>
      </c>
      <c r="VNN179" s="158"/>
      <c r="VNO179" s="158"/>
      <c r="VNP179" s="158"/>
      <c r="VNQ179" s="158"/>
      <c r="VNR179" s="158"/>
      <c r="VNS179" s="158"/>
      <c r="VNT179" s="159"/>
      <c r="VNU179" s="157" t="s">
        <v>116</v>
      </c>
      <c r="VNV179" s="158"/>
      <c r="VNW179" s="158"/>
      <c r="VNX179" s="158"/>
      <c r="VNY179" s="158"/>
      <c r="VNZ179" s="158"/>
      <c r="VOA179" s="158"/>
      <c r="VOB179" s="159"/>
      <c r="VOC179" s="157" t="s">
        <v>116</v>
      </c>
      <c r="VOD179" s="158"/>
      <c r="VOE179" s="158"/>
      <c r="VOF179" s="158"/>
      <c r="VOG179" s="158"/>
      <c r="VOH179" s="158"/>
      <c r="VOI179" s="158"/>
      <c r="VOJ179" s="159"/>
      <c r="VOK179" s="157" t="s">
        <v>116</v>
      </c>
      <c r="VOL179" s="158"/>
      <c r="VOM179" s="158"/>
      <c r="VON179" s="158"/>
      <c r="VOO179" s="158"/>
      <c r="VOP179" s="158"/>
      <c r="VOQ179" s="158"/>
      <c r="VOR179" s="159"/>
      <c r="VOS179" s="157" t="s">
        <v>116</v>
      </c>
      <c r="VOT179" s="158"/>
      <c r="VOU179" s="158"/>
      <c r="VOV179" s="158"/>
      <c r="VOW179" s="158"/>
      <c r="VOX179" s="158"/>
      <c r="VOY179" s="158"/>
      <c r="VOZ179" s="159"/>
      <c r="VPA179" s="157" t="s">
        <v>116</v>
      </c>
      <c r="VPB179" s="158"/>
      <c r="VPC179" s="158"/>
      <c r="VPD179" s="158"/>
      <c r="VPE179" s="158"/>
      <c r="VPF179" s="158"/>
      <c r="VPG179" s="158"/>
      <c r="VPH179" s="159"/>
      <c r="VPI179" s="157" t="s">
        <v>116</v>
      </c>
      <c r="VPJ179" s="158"/>
      <c r="VPK179" s="158"/>
      <c r="VPL179" s="158"/>
      <c r="VPM179" s="158"/>
      <c r="VPN179" s="158"/>
      <c r="VPO179" s="158"/>
      <c r="VPP179" s="159"/>
      <c r="VPQ179" s="157" t="s">
        <v>116</v>
      </c>
      <c r="VPR179" s="158"/>
      <c r="VPS179" s="158"/>
      <c r="VPT179" s="158"/>
      <c r="VPU179" s="158"/>
      <c r="VPV179" s="158"/>
      <c r="VPW179" s="158"/>
      <c r="VPX179" s="159"/>
      <c r="VPY179" s="157" t="s">
        <v>116</v>
      </c>
      <c r="VPZ179" s="158"/>
      <c r="VQA179" s="158"/>
      <c r="VQB179" s="158"/>
      <c r="VQC179" s="158"/>
      <c r="VQD179" s="158"/>
      <c r="VQE179" s="158"/>
      <c r="VQF179" s="159"/>
      <c r="VQG179" s="157" t="s">
        <v>116</v>
      </c>
      <c r="VQH179" s="158"/>
      <c r="VQI179" s="158"/>
      <c r="VQJ179" s="158"/>
      <c r="VQK179" s="158"/>
      <c r="VQL179" s="158"/>
      <c r="VQM179" s="158"/>
      <c r="VQN179" s="159"/>
      <c r="VQO179" s="157" t="s">
        <v>116</v>
      </c>
      <c r="VQP179" s="158"/>
      <c r="VQQ179" s="158"/>
      <c r="VQR179" s="158"/>
      <c r="VQS179" s="158"/>
      <c r="VQT179" s="158"/>
      <c r="VQU179" s="158"/>
      <c r="VQV179" s="159"/>
      <c r="VQW179" s="157" t="s">
        <v>116</v>
      </c>
      <c r="VQX179" s="158"/>
      <c r="VQY179" s="158"/>
      <c r="VQZ179" s="158"/>
      <c r="VRA179" s="158"/>
      <c r="VRB179" s="158"/>
      <c r="VRC179" s="158"/>
      <c r="VRD179" s="159"/>
      <c r="VRE179" s="157" t="s">
        <v>116</v>
      </c>
      <c r="VRF179" s="158"/>
      <c r="VRG179" s="158"/>
      <c r="VRH179" s="158"/>
      <c r="VRI179" s="158"/>
      <c r="VRJ179" s="158"/>
      <c r="VRK179" s="158"/>
      <c r="VRL179" s="159"/>
      <c r="VRM179" s="157" t="s">
        <v>116</v>
      </c>
      <c r="VRN179" s="158"/>
      <c r="VRO179" s="158"/>
      <c r="VRP179" s="158"/>
      <c r="VRQ179" s="158"/>
      <c r="VRR179" s="158"/>
      <c r="VRS179" s="158"/>
      <c r="VRT179" s="159"/>
      <c r="VRU179" s="157" t="s">
        <v>116</v>
      </c>
      <c r="VRV179" s="158"/>
      <c r="VRW179" s="158"/>
      <c r="VRX179" s="158"/>
      <c r="VRY179" s="158"/>
      <c r="VRZ179" s="158"/>
      <c r="VSA179" s="158"/>
      <c r="VSB179" s="159"/>
      <c r="VSC179" s="157" t="s">
        <v>116</v>
      </c>
      <c r="VSD179" s="158"/>
      <c r="VSE179" s="158"/>
      <c r="VSF179" s="158"/>
      <c r="VSG179" s="158"/>
      <c r="VSH179" s="158"/>
      <c r="VSI179" s="158"/>
      <c r="VSJ179" s="159"/>
      <c r="VSK179" s="157" t="s">
        <v>116</v>
      </c>
      <c r="VSL179" s="158"/>
      <c r="VSM179" s="158"/>
      <c r="VSN179" s="158"/>
      <c r="VSO179" s="158"/>
      <c r="VSP179" s="158"/>
      <c r="VSQ179" s="158"/>
      <c r="VSR179" s="159"/>
      <c r="VSS179" s="157" t="s">
        <v>116</v>
      </c>
      <c r="VST179" s="158"/>
      <c r="VSU179" s="158"/>
      <c r="VSV179" s="158"/>
      <c r="VSW179" s="158"/>
      <c r="VSX179" s="158"/>
      <c r="VSY179" s="158"/>
      <c r="VSZ179" s="159"/>
      <c r="VTA179" s="157" t="s">
        <v>116</v>
      </c>
      <c r="VTB179" s="158"/>
      <c r="VTC179" s="158"/>
      <c r="VTD179" s="158"/>
      <c r="VTE179" s="158"/>
      <c r="VTF179" s="158"/>
      <c r="VTG179" s="158"/>
      <c r="VTH179" s="159"/>
      <c r="VTI179" s="157" t="s">
        <v>116</v>
      </c>
      <c r="VTJ179" s="158"/>
      <c r="VTK179" s="158"/>
      <c r="VTL179" s="158"/>
      <c r="VTM179" s="158"/>
      <c r="VTN179" s="158"/>
      <c r="VTO179" s="158"/>
      <c r="VTP179" s="159"/>
      <c r="VTQ179" s="157" t="s">
        <v>116</v>
      </c>
      <c r="VTR179" s="158"/>
      <c r="VTS179" s="158"/>
      <c r="VTT179" s="158"/>
      <c r="VTU179" s="158"/>
      <c r="VTV179" s="158"/>
      <c r="VTW179" s="158"/>
      <c r="VTX179" s="159"/>
      <c r="VTY179" s="157" t="s">
        <v>116</v>
      </c>
      <c r="VTZ179" s="158"/>
      <c r="VUA179" s="158"/>
      <c r="VUB179" s="158"/>
      <c r="VUC179" s="158"/>
      <c r="VUD179" s="158"/>
      <c r="VUE179" s="158"/>
      <c r="VUF179" s="159"/>
      <c r="VUG179" s="157" t="s">
        <v>116</v>
      </c>
      <c r="VUH179" s="158"/>
      <c r="VUI179" s="158"/>
      <c r="VUJ179" s="158"/>
      <c r="VUK179" s="158"/>
      <c r="VUL179" s="158"/>
      <c r="VUM179" s="158"/>
      <c r="VUN179" s="159"/>
      <c r="VUO179" s="157" t="s">
        <v>116</v>
      </c>
      <c r="VUP179" s="158"/>
      <c r="VUQ179" s="158"/>
      <c r="VUR179" s="158"/>
      <c r="VUS179" s="158"/>
      <c r="VUT179" s="158"/>
      <c r="VUU179" s="158"/>
      <c r="VUV179" s="159"/>
      <c r="VUW179" s="157" t="s">
        <v>116</v>
      </c>
      <c r="VUX179" s="158"/>
      <c r="VUY179" s="158"/>
      <c r="VUZ179" s="158"/>
      <c r="VVA179" s="158"/>
      <c r="VVB179" s="158"/>
      <c r="VVC179" s="158"/>
      <c r="VVD179" s="159"/>
      <c r="VVE179" s="157" t="s">
        <v>116</v>
      </c>
      <c r="VVF179" s="158"/>
      <c r="VVG179" s="158"/>
      <c r="VVH179" s="158"/>
      <c r="VVI179" s="158"/>
      <c r="VVJ179" s="158"/>
      <c r="VVK179" s="158"/>
      <c r="VVL179" s="159"/>
      <c r="VVM179" s="157" t="s">
        <v>116</v>
      </c>
      <c r="VVN179" s="158"/>
      <c r="VVO179" s="158"/>
      <c r="VVP179" s="158"/>
      <c r="VVQ179" s="158"/>
      <c r="VVR179" s="158"/>
      <c r="VVS179" s="158"/>
      <c r="VVT179" s="159"/>
      <c r="VVU179" s="157" t="s">
        <v>116</v>
      </c>
      <c r="VVV179" s="158"/>
      <c r="VVW179" s="158"/>
      <c r="VVX179" s="158"/>
      <c r="VVY179" s="158"/>
      <c r="VVZ179" s="158"/>
      <c r="VWA179" s="158"/>
      <c r="VWB179" s="159"/>
      <c r="VWC179" s="157" t="s">
        <v>116</v>
      </c>
      <c r="VWD179" s="158"/>
      <c r="VWE179" s="158"/>
      <c r="VWF179" s="158"/>
      <c r="VWG179" s="158"/>
      <c r="VWH179" s="158"/>
      <c r="VWI179" s="158"/>
      <c r="VWJ179" s="159"/>
      <c r="VWK179" s="157" t="s">
        <v>116</v>
      </c>
      <c r="VWL179" s="158"/>
      <c r="VWM179" s="158"/>
      <c r="VWN179" s="158"/>
      <c r="VWO179" s="158"/>
      <c r="VWP179" s="158"/>
      <c r="VWQ179" s="158"/>
      <c r="VWR179" s="159"/>
      <c r="VWS179" s="157" t="s">
        <v>116</v>
      </c>
      <c r="VWT179" s="158"/>
      <c r="VWU179" s="158"/>
      <c r="VWV179" s="158"/>
      <c r="VWW179" s="158"/>
      <c r="VWX179" s="158"/>
      <c r="VWY179" s="158"/>
      <c r="VWZ179" s="159"/>
      <c r="VXA179" s="157" t="s">
        <v>116</v>
      </c>
      <c r="VXB179" s="158"/>
      <c r="VXC179" s="158"/>
      <c r="VXD179" s="158"/>
      <c r="VXE179" s="158"/>
      <c r="VXF179" s="158"/>
      <c r="VXG179" s="158"/>
      <c r="VXH179" s="159"/>
      <c r="VXI179" s="157" t="s">
        <v>116</v>
      </c>
      <c r="VXJ179" s="158"/>
      <c r="VXK179" s="158"/>
      <c r="VXL179" s="158"/>
      <c r="VXM179" s="158"/>
      <c r="VXN179" s="158"/>
      <c r="VXO179" s="158"/>
      <c r="VXP179" s="159"/>
      <c r="VXQ179" s="157" t="s">
        <v>116</v>
      </c>
      <c r="VXR179" s="158"/>
      <c r="VXS179" s="158"/>
      <c r="VXT179" s="158"/>
      <c r="VXU179" s="158"/>
      <c r="VXV179" s="158"/>
      <c r="VXW179" s="158"/>
      <c r="VXX179" s="159"/>
      <c r="VXY179" s="157" t="s">
        <v>116</v>
      </c>
      <c r="VXZ179" s="158"/>
      <c r="VYA179" s="158"/>
      <c r="VYB179" s="158"/>
      <c r="VYC179" s="158"/>
      <c r="VYD179" s="158"/>
      <c r="VYE179" s="158"/>
      <c r="VYF179" s="159"/>
      <c r="VYG179" s="157" t="s">
        <v>116</v>
      </c>
      <c r="VYH179" s="158"/>
      <c r="VYI179" s="158"/>
      <c r="VYJ179" s="158"/>
      <c r="VYK179" s="158"/>
      <c r="VYL179" s="158"/>
      <c r="VYM179" s="158"/>
      <c r="VYN179" s="159"/>
      <c r="VYO179" s="157" t="s">
        <v>116</v>
      </c>
      <c r="VYP179" s="158"/>
      <c r="VYQ179" s="158"/>
      <c r="VYR179" s="158"/>
      <c r="VYS179" s="158"/>
      <c r="VYT179" s="158"/>
      <c r="VYU179" s="158"/>
      <c r="VYV179" s="159"/>
      <c r="VYW179" s="157" t="s">
        <v>116</v>
      </c>
      <c r="VYX179" s="158"/>
      <c r="VYY179" s="158"/>
      <c r="VYZ179" s="158"/>
      <c r="VZA179" s="158"/>
      <c r="VZB179" s="158"/>
      <c r="VZC179" s="158"/>
      <c r="VZD179" s="159"/>
      <c r="VZE179" s="157" t="s">
        <v>116</v>
      </c>
      <c r="VZF179" s="158"/>
      <c r="VZG179" s="158"/>
      <c r="VZH179" s="158"/>
      <c r="VZI179" s="158"/>
      <c r="VZJ179" s="158"/>
      <c r="VZK179" s="158"/>
      <c r="VZL179" s="159"/>
      <c r="VZM179" s="157" t="s">
        <v>116</v>
      </c>
      <c r="VZN179" s="158"/>
      <c r="VZO179" s="158"/>
      <c r="VZP179" s="158"/>
      <c r="VZQ179" s="158"/>
      <c r="VZR179" s="158"/>
      <c r="VZS179" s="158"/>
      <c r="VZT179" s="159"/>
      <c r="VZU179" s="157" t="s">
        <v>116</v>
      </c>
      <c r="VZV179" s="158"/>
      <c r="VZW179" s="158"/>
      <c r="VZX179" s="158"/>
      <c r="VZY179" s="158"/>
      <c r="VZZ179" s="158"/>
      <c r="WAA179" s="158"/>
      <c r="WAB179" s="159"/>
      <c r="WAC179" s="157" t="s">
        <v>116</v>
      </c>
      <c r="WAD179" s="158"/>
      <c r="WAE179" s="158"/>
      <c r="WAF179" s="158"/>
      <c r="WAG179" s="158"/>
      <c r="WAH179" s="158"/>
      <c r="WAI179" s="158"/>
      <c r="WAJ179" s="159"/>
      <c r="WAK179" s="157" t="s">
        <v>116</v>
      </c>
      <c r="WAL179" s="158"/>
      <c r="WAM179" s="158"/>
      <c r="WAN179" s="158"/>
      <c r="WAO179" s="158"/>
      <c r="WAP179" s="158"/>
      <c r="WAQ179" s="158"/>
      <c r="WAR179" s="159"/>
      <c r="WAS179" s="157" t="s">
        <v>116</v>
      </c>
      <c r="WAT179" s="158"/>
      <c r="WAU179" s="158"/>
      <c r="WAV179" s="158"/>
      <c r="WAW179" s="158"/>
      <c r="WAX179" s="158"/>
      <c r="WAY179" s="158"/>
      <c r="WAZ179" s="159"/>
      <c r="WBA179" s="157" t="s">
        <v>116</v>
      </c>
      <c r="WBB179" s="158"/>
      <c r="WBC179" s="158"/>
      <c r="WBD179" s="158"/>
      <c r="WBE179" s="158"/>
      <c r="WBF179" s="158"/>
      <c r="WBG179" s="158"/>
      <c r="WBH179" s="159"/>
      <c r="WBI179" s="157" t="s">
        <v>116</v>
      </c>
      <c r="WBJ179" s="158"/>
      <c r="WBK179" s="158"/>
      <c r="WBL179" s="158"/>
      <c r="WBM179" s="158"/>
      <c r="WBN179" s="158"/>
      <c r="WBO179" s="158"/>
      <c r="WBP179" s="159"/>
      <c r="WBQ179" s="157" t="s">
        <v>116</v>
      </c>
      <c r="WBR179" s="158"/>
      <c r="WBS179" s="158"/>
      <c r="WBT179" s="158"/>
      <c r="WBU179" s="158"/>
      <c r="WBV179" s="158"/>
      <c r="WBW179" s="158"/>
      <c r="WBX179" s="159"/>
      <c r="WBY179" s="157" t="s">
        <v>116</v>
      </c>
      <c r="WBZ179" s="158"/>
      <c r="WCA179" s="158"/>
      <c r="WCB179" s="158"/>
      <c r="WCC179" s="158"/>
      <c r="WCD179" s="158"/>
      <c r="WCE179" s="158"/>
      <c r="WCF179" s="159"/>
      <c r="WCG179" s="157" t="s">
        <v>116</v>
      </c>
      <c r="WCH179" s="158"/>
      <c r="WCI179" s="158"/>
      <c r="WCJ179" s="158"/>
      <c r="WCK179" s="158"/>
      <c r="WCL179" s="158"/>
      <c r="WCM179" s="158"/>
      <c r="WCN179" s="159"/>
      <c r="WCO179" s="157" t="s">
        <v>116</v>
      </c>
      <c r="WCP179" s="158"/>
      <c r="WCQ179" s="158"/>
      <c r="WCR179" s="158"/>
      <c r="WCS179" s="158"/>
      <c r="WCT179" s="158"/>
      <c r="WCU179" s="158"/>
      <c r="WCV179" s="159"/>
      <c r="WCW179" s="157" t="s">
        <v>116</v>
      </c>
      <c r="WCX179" s="158"/>
      <c r="WCY179" s="158"/>
      <c r="WCZ179" s="158"/>
      <c r="WDA179" s="158"/>
      <c r="WDB179" s="158"/>
      <c r="WDC179" s="158"/>
      <c r="WDD179" s="159"/>
      <c r="WDE179" s="157" t="s">
        <v>116</v>
      </c>
      <c r="WDF179" s="158"/>
      <c r="WDG179" s="158"/>
      <c r="WDH179" s="158"/>
      <c r="WDI179" s="158"/>
      <c r="WDJ179" s="158"/>
      <c r="WDK179" s="158"/>
      <c r="WDL179" s="159"/>
      <c r="WDM179" s="157" t="s">
        <v>116</v>
      </c>
      <c r="WDN179" s="158"/>
      <c r="WDO179" s="158"/>
      <c r="WDP179" s="158"/>
      <c r="WDQ179" s="158"/>
      <c r="WDR179" s="158"/>
      <c r="WDS179" s="158"/>
      <c r="WDT179" s="159"/>
      <c r="WDU179" s="157" t="s">
        <v>116</v>
      </c>
      <c r="WDV179" s="158"/>
      <c r="WDW179" s="158"/>
      <c r="WDX179" s="158"/>
      <c r="WDY179" s="158"/>
      <c r="WDZ179" s="158"/>
      <c r="WEA179" s="158"/>
      <c r="WEB179" s="159"/>
      <c r="WEC179" s="157" t="s">
        <v>116</v>
      </c>
      <c r="WED179" s="158"/>
      <c r="WEE179" s="158"/>
      <c r="WEF179" s="158"/>
      <c r="WEG179" s="158"/>
      <c r="WEH179" s="158"/>
      <c r="WEI179" s="158"/>
      <c r="WEJ179" s="159"/>
      <c r="WEK179" s="157" t="s">
        <v>116</v>
      </c>
      <c r="WEL179" s="158"/>
      <c r="WEM179" s="158"/>
      <c r="WEN179" s="158"/>
      <c r="WEO179" s="158"/>
      <c r="WEP179" s="158"/>
      <c r="WEQ179" s="158"/>
      <c r="WER179" s="159"/>
      <c r="WES179" s="157" t="s">
        <v>116</v>
      </c>
      <c r="WET179" s="158"/>
      <c r="WEU179" s="158"/>
      <c r="WEV179" s="158"/>
      <c r="WEW179" s="158"/>
      <c r="WEX179" s="158"/>
      <c r="WEY179" s="158"/>
      <c r="WEZ179" s="159"/>
      <c r="WFA179" s="157" t="s">
        <v>116</v>
      </c>
      <c r="WFB179" s="158"/>
      <c r="WFC179" s="158"/>
      <c r="WFD179" s="158"/>
      <c r="WFE179" s="158"/>
      <c r="WFF179" s="158"/>
      <c r="WFG179" s="158"/>
      <c r="WFH179" s="159"/>
      <c r="WFI179" s="157" t="s">
        <v>116</v>
      </c>
      <c r="WFJ179" s="158"/>
      <c r="WFK179" s="158"/>
      <c r="WFL179" s="158"/>
      <c r="WFM179" s="158"/>
      <c r="WFN179" s="158"/>
      <c r="WFO179" s="158"/>
      <c r="WFP179" s="159"/>
      <c r="WFQ179" s="157" t="s">
        <v>116</v>
      </c>
      <c r="WFR179" s="158"/>
      <c r="WFS179" s="158"/>
      <c r="WFT179" s="158"/>
      <c r="WFU179" s="158"/>
      <c r="WFV179" s="158"/>
      <c r="WFW179" s="158"/>
      <c r="WFX179" s="159"/>
      <c r="WFY179" s="157" t="s">
        <v>116</v>
      </c>
      <c r="WFZ179" s="158"/>
      <c r="WGA179" s="158"/>
      <c r="WGB179" s="158"/>
      <c r="WGC179" s="158"/>
      <c r="WGD179" s="158"/>
      <c r="WGE179" s="158"/>
      <c r="WGF179" s="159"/>
      <c r="WGG179" s="157" t="s">
        <v>116</v>
      </c>
      <c r="WGH179" s="158"/>
      <c r="WGI179" s="158"/>
      <c r="WGJ179" s="158"/>
      <c r="WGK179" s="158"/>
      <c r="WGL179" s="158"/>
      <c r="WGM179" s="158"/>
      <c r="WGN179" s="159"/>
      <c r="WGO179" s="157" t="s">
        <v>116</v>
      </c>
      <c r="WGP179" s="158"/>
      <c r="WGQ179" s="158"/>
      <c r="WGR179" s="158"/>
      <c r="WGS179" s="158"/>
      <c r="WGT179" s="158"/>
      <c r="WGU179" s="158"/>
      <c r="WGV179" s="159"/>
      <c r="WGW179" s="157" t="s">
        <v>116</v>
      </c>
      <c r="WGX179" s="158"/>
      <c r="WGY179" s="158"/>
      <c r="WGZ179" s="158"/>
      <c r="WHA179" s="158"/>
      <c r="WHB179" s="158"/>
      <c r="WHC179" s="158"/>
      <c r="WHD179" s="159"/>
      <c r="WHE179" s="157" t="s">
        <v>116</v>
      </c>
      <c r="WHF179" s="158"/>
      <c r="WHG179" s="158"/>
      <c r="WHH179" s="158"/>
      <c r="WHI179" s="158"/>
      <c r="WHJ179" s="158"/>
      <c r="WHK179" s="158"/>
      <c r="WHL179" s="159"/>
      <c r="WHM179" s="157" t="s">
        <v>116</v>
      </c>
      <c r="WHN179" s="158"/>
      <c r="WHO179" s="158"/>
      <c r="WHP179" s="158"/>
      <c r="WHQ179" s="158"/>
      <c r="WHR179" s="158"/>
      <c r="WHS179" s="158"/>
      <c r="WHT179" s="159"/>
      <c r="WHU179" s="157" t="s">
        <v>116</v>
      </c>
      <c r="WHV179" s="158"/>
      <c r="WHW179" s="158"/>
      <c r="WHX179" s="158"/>
      <c r="WHY179" s="158"/>
      <c r="WHZ179" s="158"/>
      <c r="WIA179" s="158"/>
      <c r="WIB179" s="159"/>
      <c r="WIC179" s="157" t="s">
        <v>116</v>
      </c>
      <c r="WID179" s="158"/>
      <c r="WIE179" s="158"/>
      <c r="WIF179" s="158"/>
      <c r="WIG179" s="158"/>
      <c r="WIH179" s="158"/>
      <c r="WII179" s="158"/>
      <c r="WIJ179" s="159"/>
      <c r="WIK179" s="157" t="s">
        <v>116</v>
      </c>
      <c r="WIL179" s="158"/>
      <c r="WIM179" s="158"/>
      <c r="WIN179" s="158"/>
      <c r="WIO179" s="158"/>
      <c r="WIP179" s="158"/>
      <c r="WIQ179" s="158"/>
      <c r="WIR179" s="159"/>
      <c r="WIS179" s="157" t="s">
        <v>116</v>
      </c>
      <c r="WIT179" s="158"/>
      <c r="WIU179" s="158"/>
      <c r="WIV179" s="158"/>
      <c r="WIW179" s="158"/>
      <c r="WIX179" s="158"/>
      <c r="WIY179" s="158"/>
      <c r="WIZ179" s="159"/>
      <c r="WJA179" s="157" t="s">
        <v>116</v>
      </c>
      <c r="WJB179" s="158"/>
      <c r="WJC179" s="158"/>
      <c r="WJD179" s="158"/>
      <c r="WJE179" s="158"/>
      <c r="WJF179" s="158"/>
      <c r="WJG179" s="158"/>
      <c r="WJH179" s="159"/>
      <c r="WJI179" s="157" t="s">
        <v>116</v>
      </c>
      <c r="WJJ179" s="158"/>
      <c r="WJK179" s="158"/>
      <c r="WJL179" s="158"/>
      <c r="WJM179" s="158"/>
      <c r="WJN179" s="158"/>
      <c r="WJO179" s="158"/>
      <c r="WJP179" s="159"/>
      <c r="WJQ179" s="157" t="s">
        <v>116</v>
      </c>
      <c r="WJR179" s="158"/>
      <c r="WJS179" s="158"/>
      <c r="WJT179" s="158"/>
      <c r="WJU179" s="158"/>
      <c r="WJV179" s="158"/>
      <c r="WJW179" s="158"/>
      <c r="WJX179" s="159"/>
      <c r="WJY179" s="157" t="s">
        <v>116</v>
      </c>
      <c r="WJZ179" s="158"/>
      <c r="WKA179" s="158"/>
      <c r="WKB179" s="158"/>
      <c r="WKC179" s="158"/>
      <c r="WKD179" s="158"/>
      <c r="WKE179" s="158"/>
      <c r="WKF179" s="159"/>
      <c r="WKG179" s="157" t="s">
        <v>116</v>
      </c>
      <c r="WKH179" s="158"/>
      <c r="WKI179" s="158"/>
      <c r="WKJ179" s="158"/>
      <c r="WKK179" s="158"/>
      <c r="WKL179" s="158"/>
      <c r="WKM179" s="158"/>
      <c r="WKN179" s="159"/>
      <c r="WKO179" s="157" t="s">
        <v>116</v>
      </c>
      <c r="WKP179" s="158"/>
      <c r="WKQ179" s="158"/>
      <c r="WKR179" s="158"/>
      <c r="WKS179" s="158"/>
      <c r="WKT179" s="158"/>
      <c r="WKU179" s="158"/>
      <c r="WKV179" s="159"/>
      <c r="WKW179" s="157" t="s">
        <v>116</v>
      </c>
      <c r="WKX179" s="158"/>
      <c r="WKY179" s="158"/>
      <c r="WKZ179" s="158"/>
      <c r="WLA179" s="158"/>
      <c r="WLB179" s="158"/>
      <c r="WLC179" s="158"/>
      <c r="WLD179" s="159"/>
      <c r="WLE179" s="157" t="s">
        <v>116</v>
      </c>
      <c r="WLF179" s="158"/>
      <c r="WLG179" s="158"/>
      <c r="WLH179" s="158"/>
      <c r="WLI179" s="158"/>
      <c r="WLJ179" s="158"/>
      <c r="WLK179" s="158"/>
      <c r="WLL179" s="159"/>
      <c r="WLM179" s="157" t="s">
        <v>116</v>
      </c>
      <c r="WLN179" s="158"/>
      <c r="WLO179" s="158"/>
      <c r="WLP179" s="158"/>
      <c r="WLQ179" s="158"/>
      <c r="WLR179" s="158"/>
      <c r="WLS179" s="158"/>
      <c r="WLT179" s="159"/>
      <c r="WLU179" s="157" t="s">
        <v>116</v>
      </c>
      <c r="WLV179" s="158"/>
      <c r="WLW179" s="158"/>
      <c r="WLX179" s="158"/>
      <c r="WLY179" s="158"/>
      <c r="WLZ179" s="158"/>
      <c r="WMA179" s="158"/>
      <c r="WMB179" s="159"/>
      <c r="WMC179" s="157" t="s">
        <v>116</v>
      </c>
      <c r="WMD179" s="158"/>
      <c r="WME179" s="158"/>
      <c r="WMF179" s="158"/>
      <c r="WMG179" s="158"/>
      <c r="WMH179" s="158"/>
      <c r="WMI179" s="158"/>
      <c r="WMJ179" s="159"/>
      <c r="WMK179" s="157" t="s">
        <v>116</v>
      </c>
      <c r="WML179" s="158"/>
      <c r="WMM179" s="158"/>
      <c r="WMN179" s="158"/>
      <c r="WMO179" s="158"/>
      <c r="WMP179" s="158"/>
      <c r="WMQ179" s="158"/>
      <c r="WMR179" s="159"/>
      <c r="WMS179" s="157" t="s">
        <v>116</v>
      </c>
      <c r="WMT179" s="158"/>
      <c r="WMU179" s="158"/>
      <c r="WMV179" s="158"/>
      <c r="WMW179" s="158"/>
      <c r="WMX179" s="158"/>
      <c r="WMY179" s="158"/>
      <c r="WMZ179" s="159"/>
      <c r="WNA179" s="157" t="s">
        <v>116</v>
      </c>
      <c r="WNB179" s="158"/>
      <c r="WNC179" s="158"/>
      <c r="WND179" s="158"/>
      <c r="WNE179" s="158"/>
      <c r="WNF179" s="158"/>
      <c r="WNG179" s="158"/>
      <c r="WNH179" s="159"/>
      <c r="WNI179" s="157" t="s">
        <v>116</v>
      </c>
      <c r="WNJ179" s="158"/>
      <c r="WNK179" s="158"/>
      <c r="WNL179" s="158"/>
      <c r="WNM179" s="158"/>
      <c r="WNN179" s="158"/>
      <c r="WNO179" s="158"/>
      <c r="WNP179" s="159"/>
      <c r="WNQ179" s="157" t="s">
        <v>116</v>
      </c>
      <c r="WNR179" s="158"/>
      <c r="WNS179" s="158"/>
      <c r="WNT179" s="158"/>
      <c r="WNU179" s="158"/>
      <c r="WNV179" s="158"/>
      <c r="WNW179" s="158"/>
      <c r="WNX179" s="159"/>
      <c r="WNY179" s="157" t="s">
        <v>116</v>
      </c>
      <c r="WNZ179" s="158"/>
      <c r="WOA179" s="158"/>
      <c r="WOB179" s="158"/>
      <c r="WOC179" s="158"/>
      <c r="WOD179" s="158"/>
      <c r="WOE179" s="158"/>
      <c r="WOF179" s="159"/>
      <c r="WOG179" s="157" t="s">
        <v>116</v>
      </c>
      <c r="WOH179" s="158"/>
      <c r="WOI179" s="158"/>
      <c r="WOJ179" s="158"/>
      <c r="WOK179" s="158"/>
      <c r="WOL179" s="158"/>
      <c r="WOM179" s="158"/>
      <c r="WON179" s="159"/>
      <c r="WOO179" s="157" t="s">
        <v>116</v>
      </c>
      <c r="WOP179" s="158"/>
      <c r="WOQ179" s="158"/>
      <c r="WOR179" s="158"/>
      <c r="WOS179" s="158"/>
      <c r="WOT179" s="158"/>
      <c r="WOU179" s="158"/>
      <c r="WOV179" s="159"/>
      <c r="WOW179" s="157" t="s">
        <v>116</v>
      </c>
      <c r="WOX179" s="158"/>
      <c r="WOY179" s="158"/>
      <c r="WOZ179" s="158"/>
      <c r="WPA179" s="158"/>
      <c r="WPB179" s="158"/>
      <c r="WPC179" s="158"/>
      <c r="WPD179" s="159"/>
      <c r="WPE179" s="157" t="s">
        <v>116</v>
      </c>
      <c r="WPF179" s="158"/>
      <c r="WPG179" s="158"/>
      <c r="WPH179" s="158"/>
      <c r="WPI179" s="158"/>
      <c r="WPJ179" s="158"/>
      <c r="WPK179" s="158"/>
      <c r="WPL179" s="159"/>
      <c r="WPM179" s="157" t="s">
        <v>116</v>
      </c>
      <c r="WPN179" s="158"/>
      <c r="WPO179" s="158"/>
      <c r="WPP179" s="158"/>
      <c r="WPQ179" s="158"/>
      <c r="WPR179" s="158"/>
      <c r="WPS179" s="158"/>
      <c r="WPT179" s="159"/>
      <c r="WPU179" s="157" t="s">
        <v>116</v>
      </c>
      <c r="WPV179" s="158"/>
      <c r="WPW179" s="158"/>
      <c r="WPX179" s="158"/>
      <c r="WPY179" s="158"/>
      <c r="WPZ179" s="158"/>
      <c r="WQA179" s="158"/>
      <c r="WQB179" s="159"/>
      <c r="WQC179" s="157" t="s">
        <v>116</v>
      </c>
      <c r="WQD179" s="158"/>
      <c r="WQE179" s="158"/>
      <c r="WQF179" s="158"/>
      <c r="WQG179" s="158"/>
      <c r="WQH179" s="158"/>
      <c r="WQI179" s="158"/>
      <c r="WQJ179" s="159"/>
      <c r="WQK179" s="157" t="s">
        <v>116</v>
      </c>
      <c r="WQL179" s="158"/>
      <c r="WQM179" s="158"/>
      <c r="WQN179" s="158"/>
      <c r="WQO179" s="158"/>
      <c r="WQP179" s="158"/>
      <c r="WQQ179" s="158"/>
      <c r="WQR179" s="159"/>
      <c r="WQS179" s="157" t="s">
        <v>116</v>
      </c>
      <c r="WQT179" s="158"/>
      <c r="WQU179" s="158"/>
      <c r="WQV179" s="158"/>
      <c r="WQW179" s="158"/>
      <c r="WQX179" s="158"/>
      <c r="WQY179" s="158"/>
      <c r="WQZ179" s="159"/>
      <c r="WRA179" s="157" t="s">
        <v>116</v>
      </c>
      <c r="WRB179" s="158"/>
      <c r="WRC179" s="158"/>
      <c r="WRD179" s="158"/>
      <c r="WRE179" s="158"/>
      <c r="WRF179" s="158"/>
      <c r="WRG179" s="158"/>
      <c r="WRH179" s="159"/>
      <c r="WRI179" s="157" t="s">
        <v>116</v>
      </c>
      <c r="WRJ179" s="158"/>
      <c r="WRK179" s="158"/>
      <c r="WRL179" s="158"/>
      <c r="WRM179" s="158"/>
      <c r="WRN179" s="158"/>
      <c r="WRO179" s="158"/>
      <c r="WRP179" s="159"/>
      <c r="WRQ179" s="157" t="s">
        <v>116</v>
      </c>
      <c r="WRR179" s="158"/>
      <c r="WRS179" s="158"/>
      <c r="WRT179" s="158"/>
      <c r="WRU179" s="158"/>
      <c r="WRV179" s="158"/>
      <c r="WRW179" s="158"/>
      <c r="WRX179" s="159"/>
      <c r="WRY179" s="157" t="s">
        <v>116</v>
      </c>
      <c r="WRZ179" s="158"/>
      <c r="WSA179" s="158"/>
      <c r="WSB179" s="158"/>
      <c r="WSC179" s="158"/>
      <c r="WSD179" s="158"/>
      <c r="WSE179" s="158"/>
      <c r="WSF179" s="159"/>
      <c r="WSG179" s="157" t="s">
        <v>116</v>
      </c>
      <c r="WSH179" s="158"/>
      <c r="WSI179" s="158"/>
      <c r="WSJ179" s="158"/>
      <c r="WSK179" s="158"/>
      <c r="WSL179" s="158"/>
      <c r="WSM179" s="158"/>
      <c r="WSN179" s="159"/>
      <c r="WSO179" s="157" t="s">
        <v>116</v>
      </c>
      <c r="WSP179" s="158"/>
      <c r="WSQ179" s="158"/>
      <c r="WSR179" s="158"/>
      <c r="WSS179" s="158"/>
      <c r="WST179" s="158"/>
      <c r="WSU179" s="158"/>
      <c r="WSV179" s="159"/>
      <c r="WSW179" s="157" t="s">
        <v>116</v>
      </c>
      <c r="WSX179" s="158"/>
      <c r="WSY179" s="158"/>
      <c r="WSZ179" s="158"/>
      <c r="WTA179" s="158"/>
      <c r="WTB179" s="158"/>
      <c r="WTC179" s="158"/>
      <c r="WTD179" s="159"/>
      <c r="WTE179" s="157" t="s">
        <v>116</v>
      </c>
      <c r="WTF179" s="158"/>
      <c r="WTG179" s="158"/>
      <c r="WTH179" s="158"/>
      <c r="WTI179" s="158"/>
      <c r="WTJ179" s="158"/>
      <c r="WTK179" s="158"/>
      <c r="WTL179" s="159"/>
      <c r="WTM179" s="157" t="s">
        <v>116</v>
      </c>
      <c r="WTN179" s="158"/>
      <c r="WTO179" s="158"/>
      <c r="WTP179" s="158"/>
      <c r="WTQ179" s="158"/>
      <c r="WTR179" s="158"/>
      <c r="WTS179" s="158"/>
      <c r="WTT179" s="159"/>
      <c r="WTU179" s="157" t="s">
        <v>116</v>
      </c>
      <c r="WTV179" s="158"/>
      <c r="WTW179" s="158"/>
      <c r="WTX179" s="158"/>
      <c r="WTY179" s="158"/>
      <c r="WTZ179" s="158"/>
      <c r="WUA179" s="158"/>
      <c r="WUB179" s="159"/>
      <c r="WUC179" s="157" t="s">
        <v>116</v>
      </c>
      <c r="WUD179" s="158"/>
      <c r="WUE179" s="158"/>
      <c r="WUF179" s="158"/>
      <c r="WUG179" s="158"/>
      <c r="WUH179" s="158"/>
      <c r="WUI179" s="158"/>
      <c r="WUJ179" s="159"/>
      <c r="WUK179" s="157" t="s">
        <v>116</v>
      </c>
      <c r="WUL179" s="158"/>
      <c r="WUM179" s="158"/>
      <c r="WUN179" s="158"/>
      <c r="WUO179" s="158"/>
      <c r="WUP179" s="158"/>
      <c r="WUQ179" s="158"/>
      <c r="WUR179" s="159"/>
      <c r="WUS179" s="157" t="s">
        <v>116</v>
      </c>
      <c r="WUT179" s="158"/>
      <c r="WUU179" s="158"/>
      <c r="WUV179" s="158"/>
      <c r="WUW179" s="158"/>
      <c r="WUX179" s="158"/>
      <c r="WUY179" s="158"/>
      <c r="WUZ179" s="159"/>
      <c r="WVA179" s="157" t="s">
        <v>116</v>
      </c>
      <c r="WVB179" s="158"/>
      <c r="WVC179" s="158"/>
      <c r="WVD179" s="158"/>
      <c r="WVE179" s="158"/>
      <c r="WVF179" s="158"/>
      <c r="WVG179" s="158"/>
      <c r="WVH179" s="159"/>
      <c r="WVI179" s="157" t="s">
        <v>116</v>
      </c>
      <c r="WVJ179" s="158"/>
      <c r="WVK179" s="158"/>
      <c r="WVL179" s="158"/>
      <c r="WVM179" s="158"/>
      <c r="WVN179" s="158"/>
      <c r="WVO179" s="158"/>
      <c r="WVP179" s="159"/>
      <c r="WVQ179" s="157" t="s">
        <v>116</v>
      </c>
      <c r="WVR179" s="158"/>
      <c r="WVS179" s="158"/>
      <c r="WVT179" s="158"/>
      <c r="WVU179" s="158"/>
      <c r="WVV179" s="158"/>
      <c r="WVW179" s="158"/>
      <c r="WVX179" s="159"/>
      <c r="WVY179" s="157" t="s">
        <v>116</v>
      </c>
      <c r="WVZ179" s="158"/>
      <c r="WWA179" s="158"/>
      <c r="WWB179" s="158"/>
      <c r="WWC179" s="158"/>
      <c r="WWD179" s="158"/>
      <c r="WWE179" s="158"/>
      <c r="WWF179" s="159"/>
      <c r="WWG179" s="157" t="s">
        <v>116</v>
      </c>
      <c r="WWH179" s="158"/>
      <c r="WWI179" s="158"/>
      <c r="WWJ179" s="158"/>
      <c r="WWK179" s="158"/>
      <c r="WWL179" s="158"/>
      <c r="WWM179" s="158"/>
      <c r="WWN179" s="159"/>
      <c r="WWO179" s="157" t="s">
        <v>116</v>
      </c>
      <c r="WWP179" s="158"/>
      <c r="WWQ179" s="158"/>
      <c r="WWR179" s="158"/>
      <c r="WWS179" s="158"/>
      <c r="WWT179" s="158"/>
      <c r="WWU179" s="158"/>
      <c r="WWV179" s="159"/>
      <c r="WWW179" s="157" t="s">
        <v>116</v>
      </c>
      <c r="WWX179" s="158"/>
      <c r="WWY179" s="158"/>
      <c r="WWZ179" s="158"/>
      <c r="WXA179" s="158"/>
      <c r="WXB179" s="158"/>
      <c r="WXC179" s="158"/>
      <c r="WXD179" s="159"/>
      <c r="WXE179" s="157" t="s">
        <v>116</v>
      </c>
      <c r="WXF179" s="158"/>
      <c r="WXG179" s="158"/>
      <c r="WXH179" s="158"/>
      <c r="WXI179" s="158"/>
      <c r="WXJ179" s="158"/>
      <c r="WXK179" s="158"/>
      <c r="WXL179" s="159"/>
      <c r="WXM179" s="157" t="s">
        <v>116</v>
      </c>
      <c r="WXN179" s="158"/>
      <c r="WXO179" s="158"/>
      <c r="WXP179" s="158"/>
      <c r="WXQ179" s="158"/>
      <c r="WXR179" s="158"/>
      <c r="WXS179" s="158"/>
      <c r="WXT179" s="159"/>
      <c r="WXU179" s="157" t="s">
        <v>116</v>
      </c>
      <c r="WXV179" s="158"/>
      <c r="WXW179" s="158"/>
      <c r="WXX179" s="158"/>
      <c r="WXY179" s="158"/>
      <c r="WXZ179" s="158"/>
      <c r="WYA179" s="158"/>
      <c r="WYB179" s="159"/>
      <c r="WYC179" s="157" t="s">
        <v>116</v>
      </c>
      <c r="WYD179" s="158"/>
      <c r="WYE179" s="158"/>
      <c r="WYF179" s="158"/>
      <c r="WYG179" s="158"/>
      <c r="WYH179" s="158"/>
      <c r="WYI179" s="158"/>
      <c r="WYJ179" s="159"/>
      <c r="WYK179" s="157" t="s">
        <v>116</v>
      </c>
      <c r="WYL179" s="158"/>
      <c r="WYM179" s="158"/>
      <c r="WYN179" s="158"/>
      <c r="WYO179" s="158"/>
      <c r="WYP179" s="158"/>
      <c r="WYQ179" s="158"/>
      <c r="WYR179" s="159"/>
      <c r="WYS179" s="157" t="s">
        <v>116</v>
      </c>
      <c r="WYT179" s="158"/>
      <c r="WYU179" s="158"/>
      <c r="WYV179" s="158"/>
      <c r="WYW179" s="158"/>
      <c r="WYX179" s="158"/>
      <c r="WYY179" s="158"/>
      <c r="WYZ179" s="159"/>
      <c r="WZA179" s="157" t="s">
        <v>116</v>
      </c>
      <c r="WZB179" s="158"/>
      <c r="WZC179" s="158"/>
      <c r="WZD179" s="158"/>
      <c r="WZE179" s="158"/>
      <c r="WZF179" s="158"/>
      <c r="WZG179" s="158"/>
      <c r="WZH179" s="159"/>
      <c r="WZI179" s="157" t="s">
        <v>116</v>
      </c>
      <c r="WZJ179" s="158"/>
      <c r="WZK179" s="158"/>
      <c r="WZL179" s="158"/>
      <c r="WZM179" s="158"/>
      <c r="WZN179" s="158"/>
      <c r="WZO179" s="158"/>
      <c r="WZP179" s="159"/>
      <c r="WZQ179" s="157" t="s">
        <v>116</v>
      </c>
      <c r="WZR179" s="158"/>
      <c r="WZS179" s="158"/>
      <c r="WZT179" s="158"/>
      <c r="WZU179" s="158"/>
      <c r="WZV179" s="158"/>
      <c r="WZW179" s="158"/>
      <c r="WZX179" s="159"/>
      <c r="WZY179" s="157" t="s">
        <v>116</v>
      </c>
      <c r="WZZ179" s="158"/>
      <c r="XAA179" s="158"/>
      <c r="XAB179" s="158"/>
      <c r="XAC179" s="158"/>
      <c r="XAD179" s="158"/>
      <c r="XAE179" s="158"/>
      <c r="XAF179" s="159"/>
      <c r="XAG179" s="157" t="s">
        <v>116</v>
      </c>
      <c r="XAH179" s="158"/>
      <c r="XAI179" s="158"/>
      <c r="XAJ179" s="158"/>
      <c r="XAK179" s="158"/>
      <c r="XAL179" s="158"/>
      <c r="XAM179" s="158"/>
      <c r="XAN179" s="159"/>
      <c r="XAO179" s="157" t="s">
        <v>116</v>
      </c>
      <c r="XAP179" s="158"/>
      <c r="XAQ179" s="158"/>
      <c r="XAR179" s="158"/>
      <c r="XAS179" s="158"/>
      <c r="XAT179" s="158"/>
      <c r="XAU179" s="158"/>
      <c r="XAV179" s="159"/>
      <c r="XAW179" s="157" t="s">
        <v>116</v>
      </c>
      <c r="XAX179" s="158"/>
      <c r="XAY179" s="158"/>
      <c r="XAZ179" s="158"/>
      <c r="XBA179" s="158"/>
      <c r="XBB179" s="158"/>
      <c r="XBC179" s="158"/>
      <c r="XBD179" s="159"/>
      <c r="XBE179" s="157" t="s">
        <v>116</v>
      </c>
      <c r="XBF179" s="158"/>
      <c r="XBG179" s="158"/>
      <c r="XBH179" s="158"/>
      <c r="XBI179" s="158"/>
      <c r="XBJ179" s="158"/>
      <c r="XBK179" s="158"/>
      <c r="XBL179" s="159"/>
      <c r="XBM179" s="157" t="s">
        <v>116</v>
      </c>
      <c r="XBN179" s="158"/>
      <c r="XBO179" s="158"/>
      <c r="XBP179" s="158"/>
      <c r="XBQ179" s="158"/>
      <c r="XBR179" s="158"/>
      <c r="XBS179" s="158"/>
      <c r="XBT179" s="159"/>
      <c r="XBU179" s="157" t="s">
        <v>116</v>
      </c>
      <c r="XBV179" s="158"/>
      <c r="XBW179" s="158"/>
      <c r="XBX179" s="158"/>
      <c r="XBY179" s="158"/>
      <c r="XBZ179" s="158"/>
      <c r="XCA179" s="158"/>
      <c r="XCB179" s="159"/>
      <c r="XCC179" s="157" t="s">
        <v>116</v>
      </c>
      <c r="XCD179" s="158"/>
      <c r="XCE179" s="158"/>
      <c r="XCF179" s="158"/>
      <c r="XCG179" s="158"/>
      <c r="XCH179" s="158"/>
      <c r="XCI179" s="158"/>
      <c r="XCJ179" s="159"/>
      <c r="XCK179" s="157" t="s">
        <v>116</v>
      </c>
      <c r="XCL179" s="158"/>
      <c r="XCM179" s="158"/>
      <c r="XCN179" s="158"/>
      <c r="XCO179" s="158"/>
      <c r="XCP179" s="158"/>
      <c r="XCQ179" s="158"/>
      <c r="XCR179" s="159"/>
      <c r="XCS179" s="157" t="s">
        <v>116</v>
      </c>
      <c r="XCT179" s="158"/>
      <c r="XCU179" s="158"/>
      <c r="XCV179" s="158"/>
      <c r="XCW179" s="158"/>
      <c r="XCX179" s="158"/>
      <c r="XCY179" s="158"/>
      <c r="XCZ179" s="159"/>
      <c r="XDA179" s="157" t="s">
        <v>116</v>
      </c>
      <c r="XDB179" s="158"/>
      <c r="XDC179" s="158"/>
      <c r="XDD179" s="158"/>
      <c r="XDE179" s="158"/>
      <c r="XDF179" s="158"/>
      <c r="XDG179" s="158"/>
      <c r="XDH179" s="159"/>
      <c r="XDI179" s="157" t="s">
        <v>116</v>
      </c>
      <c r="XDJ179" s="158"/>
      <c r="XDK179" s="158"/>
      <c r="XDL179" s="158"/>
      <c r="XDM179" s="158"/>
      <c r="XDN179" s="158"/>
      <c r="XDO179" s="158"/>
      <c r="XDP179" s="159"/>
      <c r="XDQ179" s="157" t="s">
        <v>116</v>
      </c>
      <c r="XDR179" s="158"/>
      <c r="XDS179" s="158"/>
      <c r="XDT179" s="158"/>
      <c r="XDU179" s="158"/>
      <c r="XDV179" s="158"/>
      <c r="XDW179" s="158"/>
      <c r="XDX179" s="159"/>
      <c r="XDY179" s="157" t="s">
        <v>116</v>
      </c>
      <c r="XDZ179" s="158"/>
      <c r="XEA179" s="158"/>
      <c r="XEB179" s="158"/>
      <c r="XEC179" s="158"/>
      <c r="XED179" s="158"/>
      <c r="XEE179" s="158"/>
      <c r="XEF179" s="159"/>
      <c r="XEG179" s="157" t="s">
        <v>116</v>
      </c>
      <c r="XEH179" s="158"/>
      <c r="XEI179" s="158"/>
      <c r="XEJ179" s="158"/>
      <c r="XEK179" s="158"/>
      <c r="XEL179" s="158"/>
      <c r="XEM179" s="158"/>
      <c r="XEN179" s="159"/>
      <c r="XEO179" s="157" t="s">
        <v>116</v>
      </c>
      <c r="XEP179" s="158"/>
      <c r="XEQ179" s="158"/>
      <c r="XER179" s="158"/>
      <c r="XES179" s="158"/>
      <c r="XET179" s="158"/>
      <c r="XEU179" s="158"/>
      <c r="XEV179" s="159"/>
      <c r="XEW179" s="157" t="s">
        <v>116</v>
      </c>
      <c r="XEX179" s="158"/>
      <c r="XEY179" s="158"/>
      <c r="XEZ179" s="158"/>
      <c r="XFA179" s="158"/>
      <c r="XFB179" s="158"/>
      <c r="XFC179" s="158"/>
      <c r="XFD179" s="159"/>
    </row>
    <row r="180" spans="1:16384" s="37" customFormat="1" ht="15.75" customHeight="1" x14ac:dyDescent="0.35">
      <c r="A180" s="290">
        <v>1</v>
      </c>
      <c r="B180" s="290"/>
      <c r="C180" s="114" t="s">
        <v>395</v>
      </c>
      <c r="D180" s="115">
        <f>(34.91)*(10.764)</f>
        <v>375.77123999999992</v>
      </c>
      <c r="E180" s="114">
        <v>0</v>
      </c>
      <c r="F180" s="114">
        <f>D180+E180</f>
        <v>375.77123999999992</v>
      </c>
      <c r="G180" s="114">
        <v>0</v>
      </c>
      <c r="H180" s="114">
        <f>F180*(($H$177)+1)+(IF(G180&lt;101,G180,IF(G180&lt;201,G180/2,IF(G180&lt;=301,G180/3,G180/4))))</f>
        <v>563.65685999999982</v>
      </c>
      <c r="I180" s="106"/>
      <c r="L180" s="150"/>
      <c r="M180" s="150"/>
      <c r="N180" s="36"/>
    </row>
    <row r="181" spans="1:16384" s="37" customFormat="1" ht="15.75" customHeight="1" x14ac:dyDescent="0.35">
      <c r="A181" s="152">
        <f>A180+1</f>
        <v>2</v>
      </c>
      <c r="B181" s="152"/>
      <c r="C181" s="110" t="s">
        <v>395</v>
      </c>
      <c r="D181" s="112">
        <f>(47.72)*(10.764)</f>
        <v>513.65807999999993</v>
      </c>
      <c r="E181" s="110">
        <v>0</v>
      </c>
      <c r="F181" s="110">
        <f>D181+E181</f>
        <v>513.65807999999993</v>
      </c>
      <c r="G181" s="110">
        <v>0</v>
      </c>
      <c r="H181" s="110">
        <f>F181*(($H$177)+1)+(IF(G181&lt;101,G181,IF(G181&lt;201,G181/2,IF(G181&lt;=301,G181/3,G181/4))))</f>
        <v>770.48711999999989</v>
      </c>
      <c r="I181" s="107">
        <f>7.38*4.23+1.65*1.2+5.6*1.95+1.63*1.8</f>
        <v>47.051400000000001</v>
      </c>
      <c r="L181" s="150"/>
      <c r="M181" s="150"/>
      <c r="N181" s="36"/>
    </row>
    <row r="182" spans="1:16384" s="101" customFormat="1" ht="15.75" customHeight="1" x14ac:dyDescent="0.35">
      <c r="A182" s="152" t="s">
        <v>420</v>
      </c>
      <c r="B182" s="152"/>
      <c r="C182" s="152" t="s">
        <v>422</v>
      </c>
      <c r="D182" s="152"/>
      <c r="E182" s="152"/>
      <c r="F182" s="152"/>
      <c r="G182" s="152"/>
      <c r="H182" s="110" t="s">
        <v>420</v>
      </c>
      <c r="I182" s="108"/>
      <c r="J182" s="108"/>
      <c r="K182" s="108"/>
      <c r="L182" s="108">
        <f>2+12+12*20+4*11</f>
        <v>298</v>
      </c>
      <c r="M182" s="108"/>
      <c r="N182" s="108"/>
      <c r="O182" s="108"/>
      <c r="P182" s="108"/>
      <c r="Q182" s="158" t="s">
        <v>116</v>
      </c>
      <c r="R182" s="158"/>
      <c r="S182" s="158"/>
      <c r="T182" s="158"/>
      <c r="U182" s="158"/>
      <c r="V182" s="158"/>
      <c r="W182" s="158"/>
      <c r="X182" s="159"/>
      <c r="Y182" s="157" t="s">
        <v>116</v>
      </c>
      <c r="Z182" s="158"/>
      <c r="AA182" s="158"/>
      <c r="AB182" s="158"/>
      <c r="AC182" s="158"/>
      <c r="AD182" s="158"/>
      <c r="AE182" s="158"/>
      <c r="AF182" s="159"/>
      <c r="AG182" s="157" t="s">
        <v>116</v>
      </c>
      <c r="AH182" s="158"/>
      <c r="AI182" s="158"/>
      <c r="AJ182" s="158"/>
      <c r="AK182" s="158"/>
      <c r="AL182" s="158"/>
      <c r="AM182" s="158"/>
      <c r="AN182" s="159"/>
      <c r="AO182" s="157" t="s">
        <v>116</v>
      </c>
      <c r="AP182" s="158"/>
      <c r="AQ182" s="158"/>
      <c r="AR182" s="158"/>
      <c r="AS182" s="158"/>
      <c r="AT182" s="158"/>
      <c r="AU182" s="158"/>
      <c r="AV182" s="159"/>
      <c r="AW182" s="157" t="s">
        <v>116</v>
      </c>
      <c r="AX182" s="158"/>
      <c r="AY182" s="158"/>
      <c r="AZ182" s="158"/>
      <c r="BA182" s="158"/>
      <c r="BB182" s="158"/>
      <c r="BC182" s="158"/>
      <c r="BD182" s="159"/>
      <c r="BE182" s="157" t="s">
        <v>116</v>
      </c>
      <c r="BF182" s="158"/>
      <c r="BG182" s="158"/>
      <c r="BH182" s="158"/>
      <c r="BI182" s="158"/>
      <c r="BJ182" s="158"/>
      <c r="BK182" s="158"/>
      <c r="BL182" s="159"/>
      <c r="BM182" s="157" t="s">
        <v>116</v>
      </c>
      <c r="BN182" s="158"/>
      <c r="BO182" s="158"/>
      <c r="BP182" s="158"/>
      <c r="BQ182" s="158"/>
      <c r="BR182" s="158"/>
      <c r="BS182" s="158"/>
      <c r="BT182" s="159"/>
      <c r="BU182" s="157" t="s">
        <v>116</v>
      </c>
      <c r="BV182" s="158"/>
      <c r="BW182" s="158"/>
      <c r="BX182" s="158"/>
      <c r="BY182" s="158"/>
      <c r="BZ182" s="158"/>
      <c r="CA182" s="158"/>
      <c r="CB182" s="159"/>
      <c r="CC182" s="157" t="s">
        <v>116</v>
      </c>
      <c r="CD182" s="158"/>
      <c r="CE182" s="158"/>
      <c r="CF182" s="158"/>
      <c r="CG182" s="158"/>
      <c r="CH182" s="158"/>
      <c r="CI182" s="158"/>
      <c r="CJ182" s="159"/>
      <c r="CK182" s="157" t="s">
        <v>116</v>
      </c>
      <c r="CL182" s="158"/>
      <c r="CM182" s="158"/>
      <c r="CN182" s="158"/>
      <c r="CO182" s="158"/>
      <c r="CP182" s="158"/>
      <c r="CQ182" s="158"/>
      <c r="CR182" s="159"/>
      <c r="CS182" s="157" t="s">
        <v>116</v>
      </c>
      <c r="CT182" s="158"/>
      <c r="CU182" s="158"/>
      <c r="CV182" s="158"/>
      <c r="CW182" s="158"/>
      <c r="CX182" s="158"/>
      <c r="CY182" s="158"/>
      <c r="CZ182" s="159"/>
      <c r="DA182" s="157" t="s">
        <v>116</v>
      </c>
      <c r="DB182" s="158"/>
      <c r="DC182" s="158"/>
      <c r="DD182" s="158"/>
      <c r="DE182" s="158"/>
      <c r="DF182" s="158"/>
      <c r="DG182" s="158"/>
      <c r="DH182" s="159"/>
      <c r="DI182" s="157" t="s">
        <v>116</v>
      </c>
      <c r="DJ182" s="158"/>
      <c r="DK182" s="158"/>
      <c r="DL182" s="158"/>
      <c r="DM182" s="158"/>
      <c r="DN182" s="158"/>
      <c r="DO182" s="158"/>
      <c r="DP182" s="159"/>
      <c r="DQ182" s="157" t="s">
        <v>116</v>
      </c>
      <c r="DR182" s="158"/>
      <c r="DS182" s="158"/>
      <c r="DT182" s="158"/>
      <c r="DU182" s="158"/>
      <c r="DV182" s="158"/>
      <c r="DW182" s="158"/>
      <c r="DX182" s="159"/>
      <c r="DY182" s="157" t="s">
        <v>116</v>
      </c>
      <c r="DZ182" s="158"/>
      <c r="EA182" s="158"/>
      <c r="EB182" s="158"/>
      <c r="EC182" s="158"/>
      <c r="ED182" s="158"/>
      <c r="EE182" s="158"/>
      <c r="EF182" s="159"/>
      <c r="EG182" s="157" t="s">
        <v>116</v>
      </c>
      <c r="EH182" s="158"/>
      <c r="EI182" s="158"/>
      <c r="EJ182" s="158"/>
      <c r="EK182" s="158"/>
      <c r="EL182" s="158"/>
      <c r="EM182" s="158"/>
      <c r="EN182" s="159"/>
      <c r="EO182" s="157" t="s">
        <v>116</v>
      </c>
      <c r="EP182" s="158"/>
      <c r="EQ182" s="158"/>
      <c r="ER182" s="158"/>
      <c r="ES182" s="158"/>
      <c r="ET182" s="158"/>
      <c r="EU182" s="158"/>
      <c r="EV182" s="159"/>
      <c r="EW182" s="157" t="s">
        <v>116</v>
      </c>
      <c r="EX182" s="158"/>
      <c r="EY182" s="158"/>
      <c r="EZ182" s="158"/>
      <c r="FA182" s="158"/>
      <c r="FB182" s="158"/>
      <c r="FC182" s="158"/>
      <c r="FD182" s="159"/>
      <c r="FE182" s="157" t="s">
        <v>116</v>
      </c>
      <c r="FF182" s="158"/>
      <c r="FG182" s="158"/>
      <c r="FH182" s="158"/>
      <c r="FI182" s="158"/>
      <c r="FJ182" s="158"/>
      <c r="FK182" s="158"/>
      <c r="FL182" s="159"/>
      <c r="FM182" s="157" t="s">
        <v>116</v>
      </c>
      <c r="FN182" s="158"/>
      <c r="FO182" s="158"/>
      <c r="FP182" s="158"/>
      <c r="FQ182" s="158"/>
      <c r="FR182" s="158"/>
      <c r="FS182" s="158"/>
      <c r="FT182" s="159"/>
      <c r="FU182" s="157" t="s">
        <v>116</v>
      </c>
      <c r="FV182" s="158"/>
      <c r="FW182" s="158"/>
      <c r="FX182" s="158"/>
      <c r="FY182" s="158"/>
      <c r="FZ182" s="158"/>
      <c r="GA182" s="158"/>
      <c r="GB182" s="159"/>
      <c r="GC182" s="157" t="s">
        <v>116</v>
      </c>
      <c r="GD182" s="158"/>
      <c r="GE182" s="158"/>
      <c r="GF182" s="158"/>
      <c r="GG182" s="158"/>
      <c r="GH182" s="158"/>
      <c r="GI182" s="158"/>
      <c r="GJ182" s="159"/>
      <c r="GK182" s="157" t="s">
        <v>116</v>
      </c>
      <c r="GL182" s="158"/>
      <c r="GM182" s="158"/>
      <c r="GN182" s="158"/>
      <c r="GO182" s="158"/>
      <c r="GP182" s="158"/>
      <c r="GQ182" s="158"/>
      <c r="GR182" s="159"/>
      <c r="GS182" s="157" t="s">
        <v>116</v>
      </c>
      <c r="GT182" s="158"/>
      <c r="GU182" s="158"/>
      <c r="GV182" s="158"/>
      <c r="GW182" s="158"/>
      <c r="GX182" s="158"/>
      <c r="GY182" s="158"/>
      <c r="GZ182" s="159"/>
      <c r="HA182" s="157" t="s">
        <v>116</v>
      </c>
      <c r="HB182" s="158"/>
      <c r="HC182" s="158"/>
      <c r="HD182" s="158"/>
      <c r="HE182" s="158"/>
      <c r="HF182" s="158"/>
      <c r="HG182" s="158"/>
      <c r="HH182" s="159"/>
      <c r="HI182" s="157" t="s">
        <v>116</v>
      </c>
      <c r="HJ182" s="158"/>
      <c r="HK182" s="158"/>
      <c r="HL182" s="158"/>
      <c r="HM182" s="158"/>
      <c r="HN182" s="158"/>
      <c r="HO182" s="158"/>
      <c r="HP182" s="159"/>
      <c r="HQ182" s="157" t="s">
        <v>116</v>
      </c>
      <c r="HR182" s="158"/>
      <c r="HS182" s="158"/>
      <c r="HT182" s="158"/>
      <c r="HU182" s="158"/>
      <c r="HV182" s="158"/>
      <c r="HW182" s="158"/>
      <c r="HX182" s="159"/>
      <c r="HY182" s="157" t="s">
        <v>116</v>
      </c>
      <c r="HZ182" s="158"/>
      <c r="IA182" s="158"/>
      <c r="IB182" s="158"/>
      <c r="IC182" s="158"/>
      <c r="ID182" s="158"/>
      <c r="IE182" s="158"/>
      <c r="IF182" s="159"/>
      <c r="IG182" s="157" t="s">
        <v>116</v>
      </c>
      <c r="IH182" s="158"/>
      <c r="II182" s="158"/>
      <c r="IJ182" s="158"/>
      <c r="IK182" s="158"/>
      <c r="IL182" s="158"/>
      <c r="IM182" s="158"/>
      <c r="IN182" s="159"/>
      <c r="IO182" s="157" t="s">
        <v>116</v>
      </c>
      <c r="IP182" s="158"/>
      <c r="IQ182" s="158"/>
      <c r="IR182" s="158"/>
      <c r="IS182" s="158"/>
      <c r="IT182" s="158"/>
      <c r="IU182" s="158"/>
      <c r="IV182" s="159"/>
      <c r="IW182" s="157" t="s">
        <v>116</v>
      </c>
      <c r="IX182" s="158"/>
      <c r="IY182" s="158"/>
      <c r="IZ182" s="158"/>
      <c r="JA182" s="158"/>
      <c r="JB182" s="158"/>
      <c r="JC182" s="158"/>
      <c r="JD182" s="159"/>
      <c r="JE182" s="157" t="s">
        <v>116</v>
      </c>
      <c r="JF182" s="158"/>
      <c r="JG182" s="158"/>
      <c r="JH182" s="158"/>
      <c r="JI182" s="158"/>
      <c r="JJ182" s="158"/>
      <c r="JK182" s="158"/>
      <c r="JL182" s="159"/>
      <c r="JM182" s="157" t="s">
        <v>116</v>
      </c>
      <c r="JN182" s="158"/>
      <c r="JO182" s="158"/>
      <c r="JP182" s="158"/>
      <c r="JQ182" s="158"/>
      <c r="JR182" s="158"/>
      <c r="JS182" s="158"/>
      <c r="JT182" s="159"/>
      <c r="JU182" s="157" t="s">
        <v>116</v>
      </c>
      <c r="JV182" s="158"/>
      <c r="JW182" s="158"/>
      <c r="JX182" s="158"/>
      <c r="JY182" s="158"/>
      <c r="JZ182" s="158"/>
      <c r="KA182" s="158"/>
      <c r="KB182" s="159"/>
      <c r="KC182" s="157" t="s">
        <v>116</v>
      </c>
      <c r="KD182" s="158"/>
      <c r="KE182" s="158"/>
      <c r="KF182" s="158"/>
      <c r="KG182" s="158"/>
      <c r="KH182" s="158"/>
      <c r="KI182" s="158"/>
      <c r="KJ182" s="159"/>
      <c r="KK182" s="157" t="s">
        <v>116</v>
      </c>
      <c r="KL182" s="158"/>
      <c r="KM182" s="158"/>
      <c r="KN182" s="158"/>
      <c r="KO182" s="158"/>
      <c r="KP182" s="158"/>
      <c r="KQ182" s="158"/>
      <c r="KR182" s="159"/>
      <c r="KS182" s="157" t="s">
        <v>116</v>
      </c>
      <c r="KT182" s="158"/>
      <c r="KU182" s="158"/>
      <c r="KV182" s="158"/>
      <c r="KW182" s="158"/>
      <c r="KX182" s="158"/>
      <c r="KY182" s="158"/>
      <c r="KZ182" s="159"/>
      <c r="LA182" s="157" t="s">
        <v>116</v>
      </c>
      <c r="LB182" s="158"/>
      <c r="LC182" s="158"/>
      <c r="LD182" s="158"/>
      <c r="LE182" s="158"/>
      <c r="LF182" s="158"/>
      <c r="LG182" s="158"/>
      <c r="LH182" s="159"/>
      <c r="LI182" s="157" t="s">
        <v>116</v>
      </c>
      <c r="LJ182" s="158"/>
      <c r="LK182" s="158"/>
      <c r="LL182" s="158"/>
      <c r="LM182" s="158"/>
      <c r="LN182" s="158"/>
      <c r="LO182" s="158"/>
      <c r="LP182" s="159"/>
      <c r="LQ182" s="157" t="s">
        <v>116</v>
      </c>
      <c r="LR182" s="158"/>
      <c r="LS182" s="158"/>
      <c r="LT182" s="158"/>
      <c r="LU182" s="158"/>
      <c r="LV182" s="158"/>
      <c r="LW182" s="158"/>
      <c r="LX182" s="159"/>
      <c r="LY182" s="157" t="s">
        <v>116</v>
      </c>
      <c r="LZ182" s="158"/>
      <c r="MA182" s="158"/>
      <c r="MB182" s="158"/>
      <c r="MC182" s="158"/>
      <c r="MD182" s="158"/>
      <c r="ME182" s="158"/>
      <c r="MF182" s="159"/>
      <c r="MG182" s="157" t="s">
        <v>116</v>
      </c>
      <c r="MH182" s="158"/>
      <c r="MI182" s="158"/>
      <c r="MJ182" s="158"/>
      <c r="MK182" s="158"/>
      <c r="ML182" s="158"/>
      <c r="MM182" s="158"/>
      <c r="MN182" s="159"/>
      <c r="MO182" s="157" t="s">
        <v>116</v>
      </c>
      <c r="MP182" s="158"/>
      <c r="MQ182" s="158"/>
      <c r="MR182" s="158"/>
      <c r="MS182" s="158"/>
      <c r="MT182" s="158"/>
      <c r="MU182" s="158"/>
      <c r="MV182" s="159"/>
      <c r="MW182" s="157" t="s">
        <v>116</v>
      </c>
      <c r="MX182" s="158"/>
      <c r="MY182" s="158"/>
      <c r="MZ182" s="158"/>
      <c r="NA182" s="158"/>
      <c r="NB182" s="158"/>
      <c r="NC182" s="158"/>
      <c r="ND182" s="159"/>
      <c r="NE182" s="157" t="s">
        <v>116</v>
      </c>
      <c r="NF182" s="158"/>
      <c r="NG182" s="158"/>
      <c r="NH182" s="158"/>
      <c r="NI182" s="158"/>
      <c r="NJ182" s="158"/>
      <c r="NK182" s="158"/>
      <c r="NL182" s="159"/>
      <c r="NM182" s="157" t="s">
        <v>116</v>
      </c>
      <c r="NN182" s="158"/>
      <c r="NO182" s="158"/>
      <c r="NP182" s="158"/>
      <c r="NQ182" s="158"/>
      <c r="NR182" s="158"/>
      <c r="NS182" s="158"/>
      <c r="NT182" s="159"/>
      <c r="NU182" s="157" t="s">
        <v>116</v>
      </c>
      <c r="NV182" s="158"/>
      <c r="NW182" s="158"/>
      <c r="NX182" s="158"/>
      <c r="NY182" s="158"/>
      <c r="NZ182" s="158"/>
      <c r="OA182" s="158"/>
      <c r="OB182" s="159"/>
      <c r="OC182" s="157" t="s">
        <v>116</v>
      </c>
      <c r="OD182" s="158"/>
      <c r="OE182" s="158"/>
      <c r="OF182" s="158"/>
      <c r="OG182" s="158"/>
      <c r="OH182" s="158"/>
      <c r="OI182" s="158"/>
      <c r="OJ182" s="159"/>
      <c r="OK182" s="157" t="s">
        <v>116</v>
      </c>
      <c r="OL182" s="158"/>
      <c r="OM182" s="158"/>
      <c r="ON182" s="158"/>
      <c r="OO182" s="158"/>
      <c r="OP182" s="158"/>
      <c r="OQ182" s="158"/>
      <c r="OR182" s="159"/>
      <c r="OS182" s="157" t="s">
        <v>116</v>
      </c>
      <c r="OT182" s="158"/>
      <c r="OU182" s="158"/>
      <c r="OV182" s="158"/>
      <c r="OW182" s="158"/>
      <c r="OX182" s="158"/>
      <c r="OY182" s="158"/>
      <c r="OZ182" s="159"/>
      <c r="PA182" s="157" t="s">
        <v>116</v>
      </c>
      <c r="PB182" s="158"/>
      <c r="PC182" s="158"/>
      <c r="PD182" s="158"/>
      <c r="PE182" s="158"/>
      <c r="PF182" s="158"/>
      <c r="PG182" s="158"/>
      <c r="PH182" s="159"/>
      <c r="PI182" s="157" t="s">
        <v>116</v>
      </c>
      <c r="PJ182" s="158"/>
      <c r="PK182" s="158"/>
      <c r="PL182" s="158"/>
      <c r="PM182" s="158"/>
      <c r="PN182" s="158"/>
      <c r="PO182" s="158"/>
      <c r="PP182" s="159"/>
      <c r="PQ182" s="157" t="s">
        <v>116</v>
      </c>
      <c r="PR182" s="158"/>
      <c r="PS182" s="158"/>
      <c r="PT182" s="158"/>
      <c r="PU182" s="158"/>
      <c r="PV182" s="158"/>
      <c r="PW182" s="158"/>
      <c r="PX182" s="159"/>
      <c r="PY182" s="157" t="s">
        <v>116</v>
      </c>
      <c r="PZ182" s="158"/>
      <c r="QA182" s="158"/>
      <c r="QB182" s="158"/>
      <c r="QC182" s="158"/>
      <c r="QD182" s="158"/>
      <c r="QE182" s="158"/>
      <c r="QF182" s="159"/>
      <c r="QG182" s="157" t="s">
        <v>116</v>
      </c>
      <c r="QH182" s="158"/>
      <c r="QI182" s="158"/>
      <c r="QJ182" s="158"/>
      <c r="QK182" s="158"/>
      <c r="QL182" s="158"/>
      <c r="QM182" s="158"/>
      <c r="QN182" s="159"/>
      <c r="QO182" s="157" t="s">
        <v>116</v>
      </c>
      <c r="QP182" s="158"/>
      <c r="QQ182" s="158"/>
      <c r="QR182" s="158"/>
      <c r="QS182" s="158"/>
      <c r="QT182" s="158"/>
      <c r="QU182" s="158"/>
      <c r="QV182" s="159"/>
      <c r="QW182" s="157" t="s">
        <v>116</v>
      </c>
      <c r="QX182" s="158"/>
      <c r="QY182" s="158"/>
      <c r="QZ182" s="158"/>
      <c r="RA182" s="158"/>
      <c r="RB182" s="158"/>
      <c r="RC182" s="158"/>
      <c r="RD182" s="159"/>
      <c r="RE182" s="157" t="s">
        <v>116</v>
      </c>
      <c r="RF182" s="158"/>
      <c r="RG182" s="158"/>
      <c r="RH182" s="158"/>
      <c r="RI182" s="158"/>
      <c r="RJ182" s="158"/>
      <c r="RK182" s="158"/>
      <c r="RL182" s="159"/>
      <c r="RM182" s="157" t="s">
        <v>116</v>
      </c>
      <c r="RN182" s="158"/>
      <c r="RO182" s="158"/>
      <c r="RP182" s="158"/>
      <c r="RQ182" s="158"/>
      <c r="RR182" s="158"/>
      <c r="RS182" s="158"/>
      <c r="RT182" s="159"/>
      <c r="RU182" s="157" t="s">
        <v>116</v>
      </c>
      <c r="RV182" s="158"/>
      <c r="RW182" s="158"/>
      <c r="RX182" s="158"/>
      <c r="RY182" s="158"/>
      <c r="RZ182" s="158"/>
      <c r="SA182" s="158"/>
      <c r="SB182" s="159"/>
      <c r="SC182" s="157" t="s">
        <v>116</v>
      </c>
      <c r="SD182" s="158"/>
      <c r="SE182" s="158"/>
      <c r="SF182" s="158"/>
      <c r="SG182" s="158"/>
      <c r="SH182" s="158"/>
      <c r="SI182" s="158"/>
      <c r="SJ182" s="159"/>
      <c r="SK182" s="157" t="s">
        <v>116</v>
      </c>
      <c r="SL182" s="158"/>
      <c r="SM182" s="158"/>
      <c r="SN182" s="158"/>
      <c r="SO182" s="158"/>
      <c r="SP182" s="158"/>
      <c r="SQ182" s="158"/>
      <c r="SR182" s="159"/>
      <c r="SS182" s="157" t="s">
        <v>116</v>
      </c>
      <c r="ST182" s="158"/>
      <c r="SU182" s="158"/>
      <c r="SV182" s="158"/>
      <c r="SW182" s="158"/>
      <c r="SX182" s="158"/>
      <c r="SY182" s="158"/>
      <c r="SZ182" s="159"/>
      <c r="TA182" s="157" t="s">
        <v>116</v>
      </c>
      <c r="TB182" s="158"/>
      <c r="TC182" s="158"/>
      <c r="TD182" s="158"/>
      <c r="TE182" s="158"/>
      <c r="TF182" s="158"/>
      <c r="TG182" s="158"/>
      <c r="TH182" s="159"/>
      <c r="TI182" s="157" t="s">
        <v>116</v>
      </c>
      <c r="TJ182" s="158"/>
      <c r="TK182" s="158"/>
      <c r="TL182" s="158"/>
      <c r="TM182" s="158"/>
      <c r="TN182" s="158"/>
      <c r="TO182" s="158"/>
      <c r="TP182" s="159"/>
      <c r="TQ182" s="157" t="s">
        <v>116</v>
      </c>
      <c r="TR182" s="158"/>
      <c r="TS182" s="158"/>
      <c r="TT182" s="158"/>
      <c r="TU182" s="158"/>
      <c r="TV182" s="158"/>
      <c r="TW182" s="158"/>
      <c r="TX182" s="159"/>
      <c r="TY182" s="157" t="s">
        <v>116</v>
      </c>
      <c r="TZ182" s="158"/>
      <c r="UA182" s="158"/>
      <c r="UB182" s="158"/>
      <c r="UC182" s="158"/>
      <c r="UD182" s="158"/>
      <c r="UE182" s="158"/>
      <c r="UF182" s="159"/>
      <c r="UG182" s="157" t="s">
        <v>116</v>
      </c>
      <c r="UH182" s="158"/>
      <c r="UI182" s="158"/>
      <c r="UJ182" s="158"/>
      <c r="UK182" s="158"/>
      <c r="UL182" s="158"/>
      <c r="UM182" s="158"/>
      <c r="UN182" s="159"/>
      <c r="UO182" s="157" t="s">
        <v>116</v>
      </c>
      <c r="UP182" s="158"/>
      <c r="UQ182" s="158"/>
      <c r="UR182" s="158"/>
      <c r="US182" s="158"/>
      <c r="UT182" s="158"/>
      <c r="UU182" s="158"/>
      <c r="UV182" s="159"/>
      <c r="UW182" s="157" t="s">
        <v>116</v>
      </c>
      <c r="UX182" s="158"/>
      <c r="UY182" s="158"/>
      <c r="UZ182" s="158"/>
      <c r="VA182" s="158"/>
      <c r="VB182" s="158"/>
      <c r="VC182" s="158"/>
      <c r="VD182" s="159"/>
      <c r="VE182" s="157" t="s">
        <v>116</v>
      </c>
      <c r="VF182" s="158"/>
      <c r="VG182" s="158"/>
      <c r="VH182" s="158"/>
      <c r="VI182" s="158"/>
      <c r="VJ182" s="158"/>
      <c r="VK182" s="158"/>
      <c r="VL182" s="159"/>
      <c r="VM182" s="157" t="s">
        <v>116</v>
      </c>
      <c r="VN182" s="158"/>
      <c r="VO182" s="158"/>
      <c r="VP182" s="158"/>
      <c r="VQ182" s="158"/>
      <c r="VR182" s="158"/>
      <c r="VS182" s="158"/>
      <c r="VT182" s="159"/>
      <c r="VU182" s="157" t="s">
        <v>116</v>
      </c>
      <c r="VV182" s="158"/>
      <c r="VW182" s="158"/>
      <c r="VX182" s="158"/>
      <c r="VY182" s="158"/>
      <c r="VZ182" s="158"/>
      <c r="WA182" s="158"/>
      <c r="WB182" s="159"/>
      <c r="WC182" s="157" t="s">
        <v>116</v>
      </c>
      <c r="WD182" s="158"/>
      <c r="WE182" s="158"/>
      <c r="WF182" s="158"/>
      <c r="WG182" s="158"/>
      <c r="WH182" s="158"/>
      <c r="WI182" s="158"/>
      <c r="WJ182" s="159"/>
      <c r="WK182" s="157" t="s">
        <v>116</v>
      </c>
      <c r="WL182" s="158"/>
      <c r="WM182" s="158"/>
      <c r="WN182" s="158"/>
      <c r="WO182" s="158"/>
      <c r="WP182" s="158"/>
      <c r="WQ182" s="158"/>
      <c r="WR182" s="159"/>
      <c r="WS182" s="157" t="s">
        <v>116</v>
      </c>
      <c r="WT182" s="158"/>
      <c r="WU182" s="158"/>
      <c r="WV182" s="158"/>
      <c r="WW182" s="158"/>
      <c r="WX182" s="158"/>
      <c r="WY182" s="158"/>
      <c r="WZ182" s="159"/>
      <c r="XA182" s="157" t="s">
        <v>116</v>
      </c>
      <c r="XB182" s="158"/>
      <c r="XC182" s="158"/>
      <c r="XD182" s="158"/>
      <c r="XE182" s="158"/>
      <c r="XF182" s="158"/>
      <c r="XG182" s="158"/>
      <c r="XH182" s="159"/>
      <c r="XI182" s="157" t="s">
        <v>116</v>
      </c>
      <c r="XJ182" s="158"/>
      <c r="XK182" s="158"/>
      <c r="XL182" s="158"/>
      <c r="XM182" s="158"/>
      <c r="XN182" s="158"/>
      <c r="XO182" s="158"/>
      <c r="XP182" s="159"/>
      <c r="XQ182" s="157" t="s">
        <v>116</v>
      </c>
      <c r="XR182" s="158"/>
      <c r="XS182" s="158"/>
      <c r="XT182" s="158"/>
      <c r="XU182" s="158"/>
      <c r="XV182" s="158"/>
      <c r="XW182" s="158"/>
      <c r="XX182" s="159"/>
      <c r="XY182" s="157" t="s">
        <v>116</v>
      </c>
      <c r="XZ182" s="158"/>
      <c r="YA182" s="158"/>
      <c r="YB182" s="158"/>
      <c r="YC182" s="158"/>
      <c r="YD182" s="158"/>
      <c r="YE182" s="158"/>
      <c r="YF182" s="159"/>
      <c r="YG182" s="157" t="s">
        <v>116</v>
      </c>
      <c r="YH182" s="158"/>
      <c r="YI182" s="158"/>
      <c r="YJ182" s="158"/>
      <c r="YK182" s="158"/>
      <c r="YL182" s="158"/>
      <c r="YM182" s="158"/>
      <c r="YN182" s="159"/>
      <c r="YO182" s="157" t="s">
        <v>116</v>
      </c>
      <c r="YP182" s="158"/>
      <c r="YQ182" s="158"/>
      <c r="YR182" s="158"/>
      <c r="YS182" s="158"/>
      <c r="YT182" s="158"/>
      <c r="YU182" s="158"/>
      <c r="YV182" s="159"/>
      <c r="YW182" s="157" t="s">
        <v>116</v>
      </c>
      <c r="YX182" s="158"/>
      <c r="YY182" s="158"/>
      <c r="YZ182" s="158"/>
      <c r="ZA182" s="158"/>
      <c r="ZB182" s="158"/>
      <c r="ZC182" s="158"/>
      <c r="ZD182" s="159"/>
      <c r="ZE182" s="157" t="s">
        <v>116</v>
      </c>
      <c r="ZF182" s="158"/>
      <c r="ZG182" s="158"/>
      <c r="ZH182" s="158"/>
      <c r="ZI182" s="158"/>
      <c r="ZJ182" s="158"/>
      <c r="ZK182" s="158"/>
      <c r="ZL182" s="159"/>
      <c r="ZM182" s="157" t="s">
        <v>116</v>
      </c>
      <c r="ZN182" s="158"/>
      <c r="ZO182" s="158"/>
      <c r="ZP182" s="158"/>
      <c r="ZQ182" s="158"/>
      <c r="ZR182" s="158"/>
      <c r="ZS182" s="158"/>
      <c r="ZT182" s="159"/>
      <c r="ZU182" s="157" t="s">
        <v>116</v>
      </c>
      <c r="ZV182" s="158"/>
      <c r="ZW182" s="158"/>
      <c r="ZX182" s="158"/>
      <c r="ZY182" s="158"/>
      <c r="ZZ182" s="158"/>
      <c r="AAA182" s="158"/>
      <c r="AAB182" s="159"/>
      <c r="AAC182" s="157" t="s">
        <v>116</v>
      </c>
      <c r="AAD182" s="158"/>
      <c r="AAE182" s="158"/>
      <c r="AAF182" s="158"/>
      <c r="AAG182" s="158"/>
      <c r="AAH182" s="158"/>
      <c r="AAI182" s="158"/>
      <c r="AAJ182" s="159"/>
      <c r="AAK182" s="157" t="s">
        <v>116</v>
      </c>
      <c r="AAL182" s="158"/>
      <c r="AAM182" s="158"/>
      <c r="AAN182" s="158"/>
      <c r="AAO182" s="158"/>
      <c r="AAP182" s="158"/>
      <c r="AAQ182" s="158"/>
      <c r="AAR182" s="159"/>
      <c r="AAS182" s="157" t="s">
        <v>116</v>
      </c>
      <c r="AAT182" s="158"/>
      <c r="AAU182" s="158"/>
      <c r="AAV182" s="158"/>
      <c r="AAW182" s="158"/>
      <c r="AAX182" s="158"/>
      <c r="AAY182" s="158"/>
      <c r="AAZ182" s="159"/>
      <c r="ABA182" s="157" t="s">
        <v>116</v>
      </c>
      <c r="ABB182" s="158"/>
      <c r="ABC182" s="158"/>
      <c r="ABD182" s="158"/>
      <c r="ABE182" s="158"/>
      <c r="ABF182" s="158"/>
      <c r="ABG182" s="158"/>
      <c r="ABH182" s="159"/>
      <c r="ABI182" s="157" t="s">
        <v>116</v>
      </c>
      <c r="ABJ182" s="158"/>
      <c r="ABK182" s="158"/>
      <c r="ABL182" s="158"/>
      <c r="ABM182" s="158"/>
      <c r="ABN182" s="158"/>
      <c r="ABO182" s="158"/>
      <c r="ABP182" s="159"/>
      <c r="ABQ182" s="157" t="s">
        <v>116</v>
      </c>
      <c r="ABR182" s="158"/>
      <c r="ABS182" s="158"/>
      <c r="ABT182" s="158"/>
      <c r="ABU182" s="158"/>
      <c r="ABV182" s="158"/>
      <c r="ABW182" s="158"/>
      <c r="ABX182" s="159"/>
      <c r="ABY182" s="157" t="s">
        <v>116</v>
      </c>
      <c r="ABZ182" s="158"/>
      <c r="ACA182" s="158"/>
      <c r="ACB182" s="158"/>
      <c r="ACC182" s="158"/>
      <c r="ACD182" s="158"/>
      <c r="ACE182" s="158"/>
      <c r="ACF182" s="159"/>
      <c r="ACG182" s="157" t="s">
        <v>116</v>
      </c>
      <c r="ACH182" s="158"/>
      <c r="ACI182" s="158"/>
      <c r="ACJ182" s="158"/>
      <c r="ACK182" s="158"/>
      <c r="ACL182" s="158"/>
      <c r="ACM182" s="158"/>
      <c r="ACN182" s="159"/>
      <c r="ACO182" s="157" t="s">
        <v>116</v>
      </c>
      <c r="ACP182" s="158"/>
      <c r="ACQ182" s="158"/>
      <c r="ACR182" s="158"/>
      <c r="ACS182" s="158"/>
      <c r="ACT182" s="158"/>
      <c r="ACU182" s="158"/>
      <c r="ACV182" s="159"/>
      <c r="ACW182" s="157" t="s">
        <v>116</v>
      </c>
      <c r="ACX182" s="158"/>
      <c r="ACY182" s="158"/>
      <c r="ACZ182" s="158"/>
      <c r="ADA182" s="158"/>
      <c r="ADB182" s="158"/>
      <c r="ADC182" s="158"/>
      <c r="ADD182" s="159"/>
      <c r="ADE182" s="157" t="s">
        <v>116</v>
      </c>
      <c r="ADF182" s="158"/>
      <c r="ADG182" s="158"/>
      <c r="ADH182" s="158"/>
      <c r="ADI182" s="158"/>
      <c r="ADJ182" s="158"/>
      <c r="ADK182" s="158"/>
      <c r="ADL182" s="159"/>
      <c r="ADM182" s="157" t="s">
        <v>116</v>
      </c>
      <c r="ADN182" s="158"/>
      <c r="ADO182" s="158"/>
      <c r="ADP182" s="158"/>
      <c r="ADQ182" s="158"/>
      <c r="ADR182" s="158"/>
      <c r="ADS182" s="158"/>
      <c r="ADT182" s="159"/>
      <c r="ADU182" s="157" t="s">
        <v>116</v>
      </c>
      <c r="ADV182" s="158"/>
      <c r="ADW182" s="158"/>
      <c r="ADX182" s="158"/>
      <c r="ADY182" s="158"/>
      <c r="ADZ182" s="158"/>
      <c r="AEA182" s="158"/>
      <c r="AEB182" s="159"/>
      <c r="AEC182" s="157" t="s">
        <v>116</v>
      </c>
      <c r="AED182" s="158"/>
      <c r="AEE182" s="158"/>
      <c r="AEF182" s="158"/>
      <c r="AEG182" s="158"/>
      <c r="AEH182" s="158"/>
      <c r="AEI182" s="158"/>
      <c r="AEJ182" s="159"/>
      <c r="AEK182" s="157" t="s">
        <v>116</v>
      </c>
      <c r="AEL182" s="158"/>
      <c r="AEM182" s="158"/>
      <c r="AEN182" s="158"/>
      <c r="AEO182" s="158"/>
      <c r="AEP182" s="158"/>
      <c r="AEQ182" s="158"/>
      <c r="AER182" s="159"/>
      <c r="AES182" s="157" t="s">
        <v>116</v>
      </c>
      <c r="AET182" s="158"/>
      <c r="AEU182" s="158"/>
      <c r="AEV182" s="158"/>
      <c r="AEW182" s="158"/>
      <c r="AEX182" s="158"/>
      <c r="AEY182" s="158"/>
      <c r="AEZ182" s="159"/>
      <c r="AFA182" s="157" t="s">
        <v>116</v>
      </c>
      <c r="AFB182" s="158"/>
      <c r="AFC182" s="158"/>
      <c r="AFD182" s="158"/>
      <c r="AFE182" s="158"/>
      <c r="AFF182" s="158"/>
      <c r="AFG182" s="158"/>
      <c r="AFH182" s="159"/>
      <c r="AFI182" s="157" t="s">
        <v>116</v>
      </c>
      <c r="AFJ182" s="158"/>
      <c r="AFK182" s="158"/>
      <c r="AFL182" s="158"/>
      <c r="AFM182" s="158"/>
      <c r="AFN182" s="158"/>
      <c r="AFO182" s="158"/>
      <c r="AFP182" s="159"/>
      <c r="AFQ182" s="157" t="s">
        <v>116</v>
      </c>
      <c r="AFR182" s="158"/>
      <c r="AFS182" s="158"/>
      <c r="AFT182" s="158"/>
      <c r="AFU182" s="158"/>
      <c r="AFV182" s="158"/>
      <c r="AFW182" s="158"/>
      <c r="AFX182" s="159"/>
      <c r="AFY182" s="157" t="s">
        <v>116</v>
      </c>
      <c r="AFZ182" s="158"/>
      <c r="AGA182" s="158"/>
      <c r="AGB182" s="158"/>
      <c r="AGC182" s="158"/>
      <c r="AGD182" s="158"/>
      <c r="AGE182" s="158"/>
      <c r="AGF182" s="159"/>
      <c r="AGG182" s="157" t="s">
        <v>116</v>
      </c>
      <c r="AGH182" s="158"/>
      <c r="AGI182" s="158"/>
      <c r="AGJ182" s="158"/>
      <c r="AGK182" s="158"/>
      <c r="AGL182" s="158"/>
      <c r="AGM182" s="158"/>
      <c r="AGN182" s="159"/>
      <c r="AGO182" s="157" t="s">
        <v>116</v>
      </c>
      <c r="AGP182" s="158"/>
      <c r="AGQ182" s="158"/>
      <c r="AGR182" s="158"/>
      <c r="AGS182" s="158"/>
      <c r="AGT182" s="158"/>
      <c r="AGU182" s="158"/>
      <c r="AGV182" s="159"/>
      <c r="AGW182" s="157" t="s">
        <v>116</v>
      </c>
      <c r="AGX182" s="158"/>
      <c r="AGY182" s="158"/>
      <c r="AGZ182" s="158"/>
      <c r="AHA182" s="158"/>
      <c r="AHB182" s="158"/>
      <c r="AHC182" s="158"/>
      <c r="AHD182" s="159"/>
      <c r="AHE182" s="157" t="s">
        <v>116</v>
      </c>
      <c r="AHF182" s="158"/>
      <c r="AHG182" s="158"/>
      <c r="AHH182" s="158"/>
      <c r="AHI182" s="158"/>
      <c r="AHJ182" s="158"/>
      <c r="AHK182" s="158"/>
      <c r="AHL182" s="159"/>
      <c r="AHM182" s="157" t="s">
        <v>116</v>
      </c>
      <c r="AHN182" s="158"/>
      <c r="AHO182" s="158"/>
      <c r="AHP182" s="158"/>
      <c r="AHQ182" s="158"/>
      <c r="AHR182" s="158"/>
      <c r="AHS182" s="158"/>
      <c r="AHT182" s="159"/>
      <c r="AHU182" s="157" t="s">
        <v>116</v>
      </c>
      <c r="AHV182" s="158"/>
      <c r="AHW182" s="158"/>
      <c r="AHX182" s="158"/>
      <c r="AHY182" s="158"/>
      <c r="AHZ182" s="158"/>
      <c r="AIA182" s="158"/>
      <c r="AIB182" s="159"/>
      <c r="AIC182" s="157" t="s">
        <v>116</v>
      </c>
      <c r="AID182" s="158"/>
      <c r="AIE182" s="158"/>
      <c r="AIF182" s="158"/>
      <c r="AIG182" s="158"/>
      <c r="AIH182" s="158"/>
      <c r="AII182" s="158"/>
      <c r="AIJ182" s="159"/>
      <c r="AIK182" s="157" t="s">
        <v>116</v>
      </c>
      <c r="AIL182" s="158"/>
      <c r="AIM182" s="158"/>
      <c r="AIN182" s="158"/>
      <c r="AIO182" s="158"/>
      <c r="AIP182" s="158"/>
      <c r="AIQ182" s="158"/>
      <c r="AIR182" s="159"/>
      <c r="AIS182" s="157" t="s">
        <v>116</v>
      </c>
      <c r="AIT182" s="158"/>
      <c r="AIU182" s="158"/>
      <c r="AIV182" s="158"/>
      <c r="AIW182" s="158"/>
      <c r="AIX182" s="158"/>
      <c r="AIY182" s="158"/>
      <c r="AIZ182" s="159"/>
      <c r="AJA182" s="157" t="s">
        <v>116</v>
      </c>
      <c r="AJB182" s="158"/>
      <c r="AJC182" s="158"/>
      <c r="AJD182" s="158"/>
      <c r="AJE182" s="158"/>
      <c r="AJF182" s="158"/>
      <c r="AJG182" s="158"/>
      <c r="AJH182" s="159"/>
      <c r="AJI182" s="157" t="s">
        <v>116</v>
      </c>
      <c r="AJJ182" s="158"/>
      <c r="AJK182" s="158"/>
      <c r="AJL182" s="158"/>
      <c r="AJM182" s="158"/>
      <c r="AJN182" s="158"/>
      <c r="AJO182" s="158"/>
      <c r="AJP182" s="159"/>
      <c r="AJQ182" s="157" t="s">
        <v>116</v>
      </c>
      <c r="AJR182" s="158"/>
      <c r="AJS182" s="158"/>
      <c r="AJT182" s="158"/>
      <c r="AJU182" s="158"/>
      <c r="AJV182" s="158"/>
      <c r="AJW182" s="158"/>
      <c r="AJX182" s="159"/>
      <c r="AJY182" s="157" t="s">
        <v>116</v>
      </c>
      <c r="AJZ182" s="158"/>
      <c r="AKA182" s="158"/>
      <c r="AKB182" s="158"/>
      <c r="AKC182" s="158"/>
      <c r="AKD182" s="158"/>
      <c r="AKE182" s="158"/>
      <c r="AKF182" s="159"/>
      <c r="AKG182" s="157" t="s">
        <v>116</v>
      </c>
      <c r="AKH182" s="158"/>
      <c r="AKI182" s="158"/>
      <c r="AKJ182" s="158"/>
      <c r="AKK182" s="158"/>
      <c r="AKL182" s="158"/>
      <c r="AKM182" s="158"/>
      <c r="AKN182" s="159"/>
      <c r="AKO182" s="157" t="s">
        <v>116</v>
      </c>
      <c r="AKP182" s="158"/>
      <c r="AKQ182" s="158"/>
      <c r="AKR182" s="158"/>
      <c r="AKS182" s="158"/>
      <c r="AKT182" s="158"/>
      <c r="AKU182" s="158"/>
      <c r="AKV182" s="159"/>
      <c r="AKW182" s="157" t="s">
        <v>116</v>
      </c>
      <c r="AKX182" s="158"/>
      <c r="AKY182" s="158"/>
      <c r="AKZ182" s="158"/>
      <c r="ALA182" s="158"/>
      <c r="ALB182" s="158"/>
      <c r="ALC182" s="158"/>
      <c r="ALD182" s="159"/>
      <c r="ALE182" s="157" t="s">
        <v>116</v>
      </c>
      <c r="ALF182" s="158"/>
      <c r="ALG182" s="158"/>
      <c r="ALH182" s="158"/>
      <c r="ALI182" s="158"/>
      <c r="ALJ182" s="158"/>
      <c r="ALK182" s="158"/>
      <c r="ALL182" s="159"/>
      <c r="ALM182" s="157" t="s">
        <v>116</v>
      </c>
      <c r="ALN182" s="158"/>
      <c r="ALO182" s="158"/>
      <c r="ALP182" s="158"/>
      <c r="ALQ182" s="158"/>
      <c r="ALR182" s="158"/>
      <c r="ALS182" s="158"/>
      <c r="ALT182" s="159"/>
      <c r="ALU182" s="157" t="s">
        <v>116</v>
      </c>
      <c r="ALV182" s="158"/>
      <c r="ALW182" s="158"/>
      <c r="ALX182" s="158"/>
      <c r="ALY182" s="158"/>
      <c r="ALZ182" s="158"/>
      <c r="AMA182" s="158"/>
      <c r="AMB182" s="159"/>
      <c r="AMC182" s="157" t="s">
        <v>116</v>
      </c>
      <c r="AMD182" s="158"/>
      <c r="AME182" s="158"/>
      <c r="AMF182" s="158"/>
      <c r="AMG182" s="158"/>
      <c r="AMH182" s="158"/>
      <c r="AMI182" s="158"/>
      <c r="AMJ182" s="159"/>
      <c r="AMK182" s="157" t="s">
        <v>116</v>
      </c>
      <c r="AML182" s="158"/>
      <c r="AMM182" s="158"/>
      <c r="AMN182" s="158"/>
      <c r="AMO182" s="158"/>
      <c r="AMP182" s="158"/>
      <c r="AMQ182" s="158"/>
      <c r="AMR182" s="159"/>
      <c r="AMS182" s="157" t="s">
        <v>116</v>
      </c>
      <c r="AMT182" s="158"/>
      <c r="AMU182" s="158"/>
      <c r="AMV182" s="158"/>
      <c r="AMW182" s="158"/>
      <c r="AMX182" s="158"/>
      <c r="AMY182" s="158"/>
      <c r="AMZ182" s="159"/>
      <c r="ANA182" s="157" t="s">
        <v>116</v>
      </c>
      <c r="ANB182" s="158"/>
      <c r="ANC182" s="158"/>
      <c r="AND182" s="158"/>
      <c r="ANE182" s="158"/>
      <c r="ANF182" s="158"/>
      <c r="ANG182" s="158"/>
      <c r="ANH182" s="159"/>
      <c r="ANI182" s="157" t="s">
        <v>116</v>
      </c>
      <c r="ANJ182" s="158"/>
      <c r="ANK182" s="158"/>
      <c r="ANL182" s="158"/>
      <c r="ANM182" s="158"/>
      <c r="ANN182" s="158"/>
      <c r="ANO182" s="158"/>
      <c r="ANP182" s="159"/>
      <c r="ANQ182" s="157" t="s">
        <v>116</v>
      </c>
      <c r="ANR182" s="158"/>
      <c r="ANS182" s="158"/>
      <c r="ANT182" s="158"/>
      <c r="ANU182" s="158"/>
      <c r="ANV182" s="158"/>
      <c r="ANW182" s="158"/>
      <c r="ANX182" s="159"/>
      <c r="ANY182" s="157" t="s">
        <v>116</v>
      </c>
      <c r="ANZ182" s="158"/>
      <c r="AOA182" s="158"/>
      <c r="AOB182" s="158"/>
      <c r="AOC182" s="158"/>
      <c r="AOD182" s="158"/>
      <c r="AOE182" s="158"/>
      <c r="AOF182" s="159"/>
      <c r="AOG182" s="157" t="s">
        <v>116</v>
      </c>
      <c r="AOH182" s="158"/>
      <c r="AOI182" s="158"/>
      <c r="AOJ182" s="158"/>
      <c r="AOK182" s="158"/>
      <c r="AOL182" s="158"/>
      <c r="AOM182" s="158"/>
      <c r="AON182" s="159"/>
      <c r="AOO182" s="157" t="s">
        <v>116</v>
      </c>
      <c r="AOP182" s="158"/>
      <c r="AOQ182" s="158"/>
      <c r="AOR182" s="158"/>
      <c r="AOS182" s="158"/>
      <c r="AOT182" s="158"/>
      <c r="AOU182" s="158"/>
      <c r="AOV182" s="159"/>
      <c r="AOW182" s="157" t="s">
        <v>116</v>
      </c>
      <c r="AOX182" s="158"/>
      <c r="AOY182" s="158"/>
      <c r="AOZ182" s="158"/>
      <c r="APA182" s="158"/>
      <c r="APB182" s="158"/>
      <c r="APC182" s="158"/>
      <c r="APD182" s="159"/>
      <c r="APE182" s="157" t="s">
        <v>116</v>
      </c>
      <c r="APF182" s="158"/>
      <c r="APG182" s="158"/>
      <c r="APH182" s="158"/>
      <c r="API182" s="158"/>
      <c r="APJ182" s="158"/>
      <c r="APK182" s="158"/>
      <c r="APL182" s="159"/>
      <c r="APM182" s="157" t="s">
        <v>116</v>
      </c>
      <c r="APN182" s="158"/>
      <c r="APO182" s="158"/>
      <c r="APP182" s="158"/>
      <c r="APQ182" s="158"/>
      <c r="APR182" s="158"/>
      <c r="APS182" s="158"/>
      <c r="APT182" s="159"/>
      <c r="APU182" s="157" t="s">
        <v>116</v>
      </c>
      <c r="APV182" s="158"/>
      <c r="APW182" s="158"/>
      <c r="APX182" s="158"/>
      <c r="APY182" s="158"/>
      <c r="APZ182" s="158"/>
      <c r="AQA182" s="158"/>
      <c r="AQB182" s="159"/>
      <c r="AQC182" s="157" t="s">
        <v>116</v>
      </c>
      <c r="AQD182" s="158"/>
      <c r="AQE182" s="158"/>
      <c r="AQF182" s="158"/>
      <c r="AQG182" s="158"/>
      <c r="AQH182" s="158"/>
      <c r="AQI182" s="158"/>
      <c r="AQJ182" s="159"/>
      <c r="AQK182" s="157" t="s">
        <v>116</v>
      </c>
      <c r="AQL182" s="158"/>
      <c r="AQM182" s="158"/>
      <c r="AQN182" s="158"/>
      <c r="AQO182" s="158"/>
      <c r="AQP182" s="158"/>
      <c r="AQQ182" s="158"/>
      <c r="AQR182" s="159"/>
      <c r="AQS182" s="157" t="s">
        <v>116</v>
      </c>
      <c r="AQT182" s="158"/>
      <c r="AQU182" s="158"/>
      <c r="AQV182" s="158"/>
      <c r="AQW182" s="158"/>
      <c r="AQX182" s="158"/>
      <c r="AQY182" s="158"/>
      <c r="AQZ182" s="159"/>
      <c r="ARA182" s="157" t="s">
        <v>116</v>
      </c>
      <c r="ARB182" s="158"/>
      <c r="ARC182" s="158"/>
      <c r="ARD182" s="158"/>
      <c r="ARE182" s="158"/>
      <c r="ARF182" s="158"/>
      <c r="ARG182" s="158"/>
      <c r="ARH182" s="159"/>
      <c r="ARI182" s="157" t="s">
        <v>116</v>
      </c>
      <c r="ARJ182" s="158"/>
      <c r="ARK182" s="158"/>
      <c r="ARL182" s="158"/>
      <c r="ARM182" s="158"/>
      <c r="ARN182" s="158"/>
      <c r="ARO182" s="158"/>
      <c r="ARP182" s="159"/>
      <c r="ARQ182" s="157" t="s">
        <v>116</v>
      </c>
      <c r="ARR182" s="158"/>
      <c r="ARS182" s="158"/>
      <c r="ART182" s="158"/>
      <c r="ARU182" s="158"/>
      <c r="ARV182" s="158"/>
      <c r="ARW182" s="158"/>
      <c r="ARX182" s="159"/>
      <c r="ARY182" s="157" t="s">
        <v>116</v>
      </c>
      <c r="ARZ182" s="158"/>
      <c r="ASA182" s="158"/>
      <c r="ASB182" s="158"/>
      <c r="ASC182" s="158"/>
      <c r="ASD182" s="158"/>
      <c r="ASE182" s="158"/>
      <c r="ASF182" s="159"/>
      <c r="ASG182" s="157" t="s">
        <v>116</v>
      </c>
      <c r="ASH182" s="158"/>
      <c r="ASI182" s="158"/>
      <c r="ASJ182" s="158"/>
      <c r="ASK182" s="158"/>
      <c r="ASL182" s="158"/>
      <c r="ASM182" s="158"/>
      <c r="ASN182" s="159"/>
      <c r="ASO182" s="157" t="s">
        <v>116</v>
      </c>
      <c r="ASP182" s="158"/>
      <c r="ASQ182" s="158"/>
      <c r="ASR182" s="158"/>
      <c r="ASS182" s="158"/>
      <c r="AST182" s="158"/>
      <c r="ASU182" s="158"/>
      <c r="ASV182" s="159"/>
      <c r="ASW182" s="157" t="s">
        <v>116</v>
      </c>
      <c r="ASX182" s="158"/>
      <c r="ASY182" s="158"/>
      <c r="ASZ182" s="158"/>
      <c r="ATA182" s="158"/>
      <c r="ATB182" s="158"/>
      <c r="ATC182" s="158"/>
      <c r="ATD182" s="159"/>
      <c r="ATE182" s="157" t="s">
        <v>116</v>
      </c>
      <c r="ATF182" s="158"/>
      <c r="ATG182" s="158"/>
      <c r="ATH182" s="158"/>
      <c r="ATI182" s="158"/>
      <c r="ATJ182" s="158"/>
      <c r="ATK182" s="158"/>
      <c r="ATL182" s="159"/>
      <c r="ATM182" s="157" t="s">
        <v>116</v>
      </c>
      <c r="ATN182" s="158"/>
      <c r="ATO182" s="158"/>
      <c r="ATP182" s="158"/>
      <c r="ATQ182" s="158"/>
      <c r="ATR182" s="158"/>
      <c r="ATS182" s="158"/>
      <c r="ATT182" s="159"/>
      <c r="ATU182" s="157" t="s">
        <v>116</v>
      </c>
      <c r="ATV182" s="158"/>
      <c r="ATW182" s="158"/>
      <c r="ATX182" s="158"/>
      <c r="ATY182" s="158"/>
      <c r="ATZ182" s="158"/>
      <c r="AUA182" s="158"/>
      <c r="AUB182" s="159"/>
      <c r="AUC182" s="157" t="s">
        <v>116</v>
      </c>
      <c r="AUD182" s="158"/>
      <c r="AUE182" s="158"/>
      <c r="AUF182" s="158"/>
      <c r="AUG182" s="158"/>
      <c r="AUH182" s="158"/>
      <c r="AUI182" s="158"/>
      <c r="AUJ182" s="159"/>
      <c r="AUK182" s="157" t="s">
        <v>116</v>
      </c>
      <c r="AUL182" s="158"/>
      <c r="AUM182" s="158"/>
      <c r="AUN182" s="158"/>
      <c r="AUO182" s="158"/>
      <c r="AUP182" s="158"/>
      <c r="AUQ182" s="158"/>
      <c r="AUR182" s="159"/>
      <c r="AUS182" s="157" t="s">
        <v>116</v>
      </c>
      <c r="AUT182" s="158"/>
      <c r="AUU182" s="158"/>
      <c r="AUV182" s="158"/>
      <c r="AUW182" s="158"/>
      <c r="AUX182" s="158"/>
      <c r="AUY182" s="158"/>
      <c r="AUZ182" s="159"/>
      <c r="AVA182" s="157" t="s">
        <v>116</v>
      </c>
      <c r="AVB182" s="158"/>
      <c r="AVC182" s="158"/>
      <c r="AVD182" s="158"/>
      <c r="AVE182" s="158"/>
      <c r="AVF182" s="158"/>
      <c r="AVG182" s="158"/>
      <c r="AVH182" s="159"/>
      <c r="AVI182" s="157" t="s">
        <v>116</v>
      </c>
      <c r="AVJ182" s="158"/>
      <c r="AVK182" s="158"/>
      <c r="AVL182" s="158"/>
      <c r="AVM182" s="158"/>
      <c r="AVN182" s="158"/>
      <c r="AVO182" s="158"/>
      <c r="AVP182" s="159"/>
      <c r="AVQ182" s="157" t="s">
        <v>116</v>
      </c>
      <c r="AVR182" s="158"/>
      <c r="AVS182" s="158"/>
      <c r="AVT182" s="158"/>
      <c r="AVU182" s="158"/>
      <c r="AVV182" s="158"/>
      <c r="AVW182" s="158"/>
      <c r="AVX182" s="159"/>
      <c r="AVY182" s="157" t="s">
        <v>116</v>
      </c>
      <c r="AVZ182" s="158"/>
      <c r="AWA182" s="158"/>
      <c r="AWB182" s="158"/>
      <c r="AWC182" s="158"/>
      <c r="AWD182" s="158"/>
      <c r="AWE182" s="158"/>
      <c r="AWF182" s="159"/>
      <c r="AWG182" s="157" t="s">
        <v>116</v>
      </c>
      <c r="AWH182" s="158"/>
      <c r="AWI182" s="158"/>
      <c r="AWJ182" s="158"/>
      <c r="AWK182" s="158"/>
      <c r="AWL182" s="158"/>
      <c r="AWM182" s="158"/>
      <c r="AWN182" s="159"/>
      <c r="AWO182" s="157" t="s">
        <v>116</v>
      </c>
      <c r="AWP182" s="158"/>
      <c r="AWQ182" s="158"/>
      <c r="AWR182" s="158"/>
      <c r="AWS182" s="158"/>
      <c r="AWT182" s="158"/>
      <c r="AWU182" s="158"/>
      <c r="AWV182" s="159"/>
      <c r="AWW182" s="157" t="s">
        <v>116</v>
      </c>
      <c r="AWX182" s="158"/>
      <c r="AWY182" s="158"/>
      <c r="AWZ182" s="158"/>
      <c r="AXA182" s="158"/>
      <c r="AXB182" s="158"/>
      <c r="AXC182" s="158"/>
      <c r="AXD182" s="159"/>
      <c r="AXE182" s="157" t="s">
        <v>116</v>
      </c>
      <c r="AXF182" s="158"/>
      <c r="AXG182" s="158"/>
      <c r="AXH182" s="158"/>
      <c r="AXI182" s="158"/>
      <c r="AXJ182" s="158"/>
      <c r="AXK182" s="158"/>
      <c r="AXL182" s="159"/>
      <c r="AXM182" s="157" t="s">
        <v>116</v>
      </c>
      <c r="AXN182" s="158"/>
      <c r="AXO182" s="158"/>
      <c r="AXP182" s="158"/>
      <c r="AXQ182" s="158"/>
      <c r="AXR182" s="158"/>
      <c r="AXS182" s="158"/>
      <c r="AXT182" s="159"/>
      <c r="AXU182" s="157" t="s">
        <v>116</v>
      </c>
      <c r="AXV182" s="158"/>
      <c r="AXW182" s="158"/>
      <c r="AXX182" s="158"/>
      <c r="AXY182" s="158"/>
      <c r="AXZ182" s="158"/>
      <c r="AYA182" s="158"/>
      <c r="AYB182" s="159"/>
      <c r="AYC182" s="157" t="s">
        <v>116</v>
      </c>
      <c r="AYD182" s="158"/>
      <c r="AYE182" s="158"/>
      <c r="AYF182" s="158"/>
      <c r="AYG182" s="158"/>
      <c r="AYH182" s="158"/>
      <c r="AYI182" s="158"/>
      <c r="AYJ182" s="159"/>
      <c r="AYK182" s="157" t="s">
        <v>116</v>
      </c>
      <c r="AYL182" s="158"/>
      <c r="AYM182" s="158"/>
      <c r="AYN182" s="158"/>
      <c r="AYO182" s="158"/>
      <c r="AYP182" s="158"/>
      <c r="AYQ182" s="158"/>
      <c r="AYR182" s="159"/>
      <c r="AYS182" s="157" t="s">
        <v>116</v>
      </c>
      <c r="AYT182" s="158"/>
      <c r="AYU182" s="158"/>
      <c r="AYV182" s="158"/>
      <c r="AYW182" s="158"/>
      <c r="AYX182" s="158"/>
      <c r="AYY182" s="158"/>
      <c r="AYZ182" s="159"/>
      <c r="AZA182" s="157" t="s">
        <v>116</v>
      </c>
      <c r="AZB182" s="158"/>
      <c r="AZC182" s="158"/>
      <c r="AZD182" s="158"/>
      <c r="AZE182" s="158"/>
      <c r="AZF182" s="158"/>
      <c r="AZG182" s="158"/>
      <c r="AZH182" s="159"/>
      <c r="AZI182" s="157" t="s">
        <v>116</v>
      </c>
      <c r="AZJ182" s="158"/>
      <c r="AZK182" s="158"/>
      <c r="AZL182" s="158"/>
      <c r="AZM182" s="158"/>
      <c r="AZN182" s="158"/>
      <c r="AZO182" s="158"/>
      <c r="AZP182" s="159"/>
      <c r="AZQ182" s="157" t="s">
        <v>116</v>
      </c>
      <c r="AZR182" s="158"/>
      <c r="AZS182" s="158"/>
      <c r="AZT182" s="158"/>
      <c r="AZU182" s="158"/>
      <c r="AZV182" s="158"/>
      <c r="AZW182" s="158"/>
      <c r="AZX182" s="159"/>
      <c r="AZY182" s="157" t="s">
        <v>116</v>
      </c>
      <c r="AZZ182" s="158"/>
      <c r="BAA182" s="158"/>
      <c r="BAB182" s="158"/>
      <c r="BAC182" s="158"/>
      <c r="BAD182" s="158"/>
      <c r="BAE182" s="158"/>
      <c r="BAF182" s="159"/>
      <c r="BAG182" s="157" t="s">
        <v>116</v>
      </c>
      <c r="BAH182" s="158"/>
      <c r="BAI182" s="158"/>
      <c r="BAJ182" s="158"/>
      <c r="BAK182" s="158"/>
      <c r="BAL182" s="158"/>
      <c r="BAM182" s="158"/>
      <c r="BAN182" s="159"/>
      <c r="BAO182" s="157" t="s">
        <v>116</v>
      </c>
      <c r="BAP182" s="158"/>
      <c r="BAQ182" s="158"/>
      <c r="BAR182" s="158"/>
      <c r="BAS182" s="158"/>
      <c r="BAT182" s="158"/>
      <c r="BAU182" s="158"/>
      <c r="BAV182" s="159"/>
      <c r="BAW182" s="157" t="s">
        <v>116</v>
      </c>
      <c r="BAX182" s="158"/>
      <c r="BAY182" s="158"/>
      <c r="BAZ182" s="158"/>
      <c r="BBA182" s="158"/>
      <c r="BBB182" s="158"/>
      <c r="BBC182" s="158"/>
      <c r="BBD182" s="159"/>
      <c r="BBE182" s="157" t="s">
        <v>116</v>
      </c>
      <c r="BBF182" s="158"/>
      <c r="BBG182" s="158"/>
      <c r="BBH182" s="158"/>
      <c r="BBI182" s="158"/>
      <c r="BBJ182" s="158"/>
      <c r="BBK182" s="158"/>
      <c r="BBL182" s="159"/>
      <c r="BBM182" s="157" t="s">
        <v>116</v>
      </c>
      <c r="BBN182" s="158"/>
      <c r="BBO182" s="158"/>
      <c r="BBP182" s="158"/>
      <c r="BBQ182" s="158"/>
      <c r="BBR182" s="158"/>
      <c r="BBS182" s="158"/>
      <c r="BBT182" s="159"/>
      <c r="BBU182" s="157" t="s">
        <v>116</v>
      </c>
      <c r="BBV182" s="158"/>
      <c r="BBW182" s="158"/>
      <c r="BBX182" s="158"/>
      <c r="BBY182" s="158"/>
      <c r="BBZ182" s="158"/>
      <c r="BCA182" s="158"/>
      <c r="BCB182" s="159"/>
      <c r="BCC182" s="157" t="s">
        <v>116</v>
      </c>
      <c r="BCD182" s="158"/>
      <c r="BCE182" s="158"/>
      <c r="BCF182" s="158"/>
      <c r="BCG182" s="158"/>
      <c r="BCH182" s="158"/>
      <c r="BCI182" s="158"/>
      <c r="BCJ182" s="159"/>
      <c r="BCK182" s="157" t="s">
        <v>116</v>
      </c>
      <c r="BCL182" s="158"/>
      <c r="BCM182" s="158"/>
      <c r="BCN182" s="158"/>
      <c r="BCO182" s="158"/>
      <c r="BCP182" s="158"/>
      <c r="BCQ182" s="158"/>
      <c r="BCR182" s="159"/>
      <c r="BCS182" s="157" t="s">
        <v>116</v>
      </c>
      <c r="BCT182" s="158"/>
      <c r="BCU182" s="158"/>
      <c r="BCV182" s="158"/>
      <c r="BCW182" s="158"/>
      <c r="BCX182" s="158"/>
      <c r="BCY182" s="158"/>
      <c r="BCZ182" s="159"/>
      <c r="BDA182" s="157" t="s">
        <v>116</v>
      </c>
      <c r="BDB182" s="158"/>
      <c r="BDC182" s="158"/>
      <c r="BDD182" s="158"/>
      <c r="BDE182" s="158"/>
      <c r="BDF182" s="158"/>
      <c r="BDG182" s="158"/>
      <c r="BDH182" s="159"/>
      <c r="BDI182" s="157" t="s">
        <v>116</v>
      </c>
      <c r="BDJ182" s="158"/>
      <c r="BDK182" s="158"/>
      <c r="BDL182" s="158"/>
      <c r="BDM182" s="158"/>
      <c r="BDN182" s="158"/>
      <c r="BDO182" s="158"/>
      <c r="BDP182" s="159"/>
      <c r="BDQ182" s="157" t="s">
        <v>116</v>
      </c>
      <c r="BDR182" s="158"/>
      <c r="BDS182" s="158"/>
      <c r="BDT182" s="158"/>
      <c r="BDU182" s="158"/>
      <c r="BDV182" s="158"/>
      <c r="BDW182" s="158"/>
      <c r="BDX182" s="159"/>
      <c r="BDY182" s="157" t="s">
        <v>116</v>
      </c>
      <c r="BDZ182" s="158"/>
      <c r="BEA182" s="158"/>
      <c r="BEB182" s="158"/>
      <c r="BEC182" s="158"/>
      <c r="BED182" s="158"/>
      <c r="BEE182" s="158"/>
      <c r="BEF182" s="159"/>
      <c r="BEG182" s="157" t="s">
        <v>116</v>
      </c>
      <c r="BEH182" s="158"/>
      <c r="BEI182" s="158"/>
      <c r="BEJ182" s="158"/>
      <c r="BEK182" s="158"/>
      <c r="BEL182" s="158"/>
      <c r="BEM182" s="158"/>
      <c r="BEN182" s="159"/>
      <c r="BEO182" s="157" t="s">
        <v>116</v>
      </c>
      <c r="BEP182" s="158"/>
      <c r="BEQ182" s="158"/>
      <c r="BER182" s="158"/>
      <c r="BES182" s="158"/>
      <c r="BET182" s="158"/>
      <c r="BEU182" s="158"/>
      <c r="BEV182" s="159"/>
      <c r="BEW182" s="157" t="s">
        <v>116</v>
      </c>
      <c r="BEX182" s="158"/>
      <c r="BEY182" s="158"/>
      <c r="BEZ182" s="158"/>
      <c r="BFA182" s="158"/>
      <c r="BFB182" s="158"/>
      <c r="BFC182" s="158"/>
      <c r="BFD182" s="159"/>
      <c r="BFE182" s="157" t="s">
        <v>116</v>
      </c>
      <c r="BFF182" s="158"/>
      <c r="BFG182" s="158"/>
      <c r="BFH182" s="158"/>
      <c r="BFI182" s="158"/>
      <c r="BFJ182" s="158"/>
      <c r="BFK182" s="158"/>
      <c r="BFL182" s="159"/>
      <c r="BFM182" s="157" t="s">
        <v>116</v>
      </c>
      <c r="BFN182" s="158"/>
      <c r="BFO182" s="158"/>
      <c r="BFP182" s="158"/>
      <c r="BFQ182" s="158"/>
      <c r="BFR182" s="158"/>
      <c r="BFS182" s="158"/>
      <c r="BFT182" s="159"/>
      <c r="BFU182" s="157" t="s">
        <v>116</v>
      </c>
      <c r="BFV182" s="158"/>
      <c r="BFW182" s="158"/>
      <c r="BFX182" s="158"/>
      <c r="BFY182" s="158"/>
      <c r="BFZ182" s="158"/>
      <c r="BGA182" s="158"/>
      <c r="BGB182" s="159"/>
      <c r="BGC182" s="157" t="s">
        <v>116</v>
      </c>
      <c r="BGD182" s="158"/>
      <c r="BGE182" s="158"/>
      <c r="BGF182" s="158"/>
      <c r="BGG182" s="158"/>
      <c r="BGH182" s="158"/>
      <c r="BGI182" s="158"/>
      <c r="BGJ182" s="159"/>
      <c r="BGK182" s="157" t="s">
        <v>116</v>
      </c>
      <c r="BGL182" s="158"/>
      <c r="BGM182" s="158"/>
      <c r="BGN182" s="158"/>
      <c r="BGO182" s="158"/>
      <c r="BGP182" s="158"/>
      <c r="BGQ182" s="158"/>
      <c r="BGR182" s="159"/>
      <c r="BGS182" s="157" t="s">
        <v>116</v>
      </c>
      <c r="BGT182" s="158"/>
      <c r="BGU182" s="158"/>
      <c r="BGV182" s="158"/>
      <c r="BGW182" s="158"/>
      <c r="BGX182" s="158"/>
      <c r="BGY182" s="158"/>
      <c r="BGZ182" s="159"/>
      <c r="BHA182" s="157" t="s">
        <v>116</v>
      </c>
      <c r="BHB182" s="158"/>
      <c r="BHC182" s="158"/>
      <c r="BHD182" s="158"/>
      <c r="BHE182" s="158"/>
      <c r="BHF182" s="158"/>
      <c r="BHG182" s="158"/>
      <c r="BHH182" s="159"/>
      <c r="BHI182" s="157" t="s">
        <v>116</v>
      </c>
      <c r="BHJ182" s="158"/>
      <c r="BHK182" s="158"/>
      <c r="BHL182" s="158"/>
      <c r="BHM182" s="158"/>
      <c r="BHN182" s="158"/>
      <c r="BHO182" s="158"/>
      <c r="BHP182" s="159"/>
      <c r="BHQ182" s="157" t="s">
        <v>116</v>
      </c>
      <c r="BHR182" s="158"/>
      <c r="BHS182" s="158"/>
      <c r="BHT182" s="158"/>
      <c r="BHU182" s="158"/>
      <c r="BHV182" s="158"/>
      <c r="BHW182" s="158"/>
      <c r="BHX182" s="159"/>
      <c r="BHY182" s="157" t="s">
        <v>116</v>
      </c>
      <c r="BHZ182" s="158"/>
      <c r="BIA182" s="158"/>
      <c r="BIB182" s="158"/>
      <c r="BIC182" s="158"/>
      <c r="BID182" s="158"/>
      <c r="BIE182" s="158"/>
      <c r="BIF182" s="159"/>
      <c r="BIG182" s="157" t="s">
        <v>116</v>
      </c>
      <c r="BIH182" s="158"/>
      <c r="BII182" s="158"/>
      <c r="BIJ182" s="158"/>
      <c r="BIK182" s="158"/>
      <c r="BIL182" s="158"/>
      <c r="BIM182" s="158"/>
      <c r="BIN182" s="159"/>
      <c r="BIO182" s="157" t="s">
        <v>116</v>
      </c>
      <c r="BIP182" s="158"/>
      <c r="BIQ182" s="158"/>
      <c r="BIR182" s="158"/>
      <c r="BIS182" s="158"/>
      <c r="BIT182" s="158"/>
      <c r="BIU182" s="158"/>
      <c r="BIV182" s="159"/>
      <c r="BIW182" s="157" t="s">
        <v>116</v>
      </c>
      <c r="BIX182" s="158"/>
      <c r="BIY182" s="158"/>
      <c r="BIZ182" s="158"/>
      <c r="BJA182" s="158"/>
      <c r="BJB182" s="158"/>
      <c r="BJC182" s="158"/>
      <c r="BJD182" s="159"/>
      <c r="BJE182" s="157" t="s">
        <v>116</v>
      </c>
      <c r="BJF182" s="158"/>
      <c r="BJG182" s="158"/>
      <c r="BJH182" s="158"/>
      <c r="BJI182" s="158"/>
      <c r="BJJ182" s="158"/>
      <c r="BJK182" s="158"/>
      <c r="BJL182" s="159"/>
      <c r="BJM182" s="157" t="s">
        <v>116</v>
      </c>
      <c r="BJN182" s="158"/>
      <c r="BJO182" s="158"/>
      <c r="BJP182" s="158"/>
      <c r="BJQ182" s="158"/>
      <c r="BJR182" s="158"/>
      <c r="BJS182" s="158"/>
      <c r="BJT182" s="159"/>
      <c r="BJU182" s="157" t="s">
        <v>116</v>
      </c>
      <c r="BJV182" s="158"/>
      <c r="BJW182" s="158"/>
      <c r="BJX182" s="158"/>
      <c r="BJY182" s="158"/>
      <c r="BJZ182" s="158"/>
      <c r="BKA182" s="158"/>
      <c r="BKB182" s="159"/>
      <c r="BKC182" s="157" t="s">
        <v>116</v>
      </c>
      <c r="BKD182" s="158"/>
      <c r="BKE182" s="158"/>
      <c r="BKF182" s="158"/>
      <c r="BKG182" s="158"/>
      <c r="BKH182" s="158"/>
      <c r="BKI182" s="158"/>
      <c r="BKJ182" s="159"/>
      <c r="BKK182" s="157" t="s">
        <v>116</v>
      </c>
      <c r="BKL182" s="158"/>
      <c r="BKM182" s="158"/>
      <c r="BKN182" s="158"/>
      <c r="BKO182" s="158"/>
      <c r="BKP182" s="158"/>
      <c r="BKQ182" s="158"/>
      <c r="BKR182" s="159"/>
      <c r="BKS182" s="157" t="s">
        <v>116</v>
      </c>
      <c r="BKT182" s="158"/>
      <c r="BKU182" s="158"/>
      <c r="BKV182" s="158"/>
      <c r="BKW182" s="158"/>
      <c r="BKX182" s="158"/>
      <c r="BKY182" s="158"/>
      <c r="BKZ182" s="159"/>
      <c r="BLA182" s="157" t="s">
        <v>116</v>
      </c>
      <c r="BLB182" s="158"/>
      <c r="BLC182" s="158"/>
      <c r="BLD182" s="158"/>
      <c r="BLE182" s="158"/>
      <c r="BLF182" s="158"/>
      <c r="BLG182" s="158"/>
      <c r="BLH182" s="159"/>
      <c r="BLI182" s="157" t="s">
        <v>116</v>
      </c>
      <c r="BLJ182" s="158"/>
      <c r="BLK182" s="158"/>
      <c r="BLL182" s="158"/>
      <c r="BLM182" s="158"/>
      <c r="BLN182" s="158"/>
      <c r="BLO182" s="158"/>
      <c r="BLP182" s="159"/>
      <c r="BLQ182" s="157" t="s">
        <v>116</v>
      </c>
      <c r="BLR182" s="158"/>
      <c r="BLS182" s="158"/>
      <c r="BLT182" s="158"/>
      <c r="BLU182" s="158"/>
      <c r="BLV182" s="158"/>
      <c r="BLW182" s="158"/>
      <c r="BLX182" s="159"/>
      <c r="BLY182" s="157" t="s">
        <v>116</v>
      </c>
      <c r="BLZ182" s="158"/>
      <c r="BMA182" s="158"/>
      <c r="BMB182" s="158"/>
      <c r="BMC182" s="158"/>
      <c r="BMD182" s="158"/>
      <c r="BME182" s="158"/>
      <c r="BMF182" s="159"/>
      <c r="BMG182" s="157" t="s">
        <v>116</v>
      </c>
      <c r="BMH182" s="158"/>
      <c r="BMI182" s="158"/>
      <c r="BMJ182" s="158"/>
      <c r="BMK182" s="158"/>
      <c r="BML182" s="158"/>
      <c r="BMM182" s="158"/>
      <c r="BMN182" s="159"/>
      <c r="BMO182" s="157" t="s">
        <v>116</v>
      </c>
      <c r="BMP182" s="158"/>
      <c r="BMQ182" s="158"/>
      <c r="BMR182" s="158"/>
      <c r="BMS182" s="158"/>
      <c r="BMT182" s="158"/>
      <c r="BMU182" s="158"/>
      <c r="BMV182" s="159"/>
      <c r="BMW182" s="157" t="s">
        <v>116</v>
      </c>
      <c r="BMX182" s="158"/>
      <c r="BMY182" s="158"/>
      <c r="BMZ182" s="158"/>
      <c r="BNA182" s="158"/>
      <c r="BNB182" s="158"/>
      <c r="BNC182" s="158"/>
      <c r="BND182" s="159"/>
      <c r="BNE182" s="157" t="s">
        <v>116</v>
      </c>
      <c r="BNF182" s="158"/>
      <c r="BNG182" s="158"/>
      <c r="BNH182" s="158"/>
      <c r="BNI182" s="158"/>
      <c r="BNJ182" s="158"/>
      <c r="BNK182" s="158"/>
      <c r="BNL182" s="159"/>
      <c r="BNM182" s="157" t="s">
        <v>116</v>
      </c>
      <c r="BNN182" s="158"/>
      <c r="BNO182" s="158"/>
      <c r="BNP182" s="158"/>
      <c r="BNQ182" s="158"/>
      <c r="BNR182" s="158"/>
      <c r="BNS182" s="158"/>
      <c r="BNT182" s="159"/>
      <c r="BNU182" s="157" t="s">
        <v>116</v>
      </c>
      <c r="BNV182" s="158"/>
      <c r="BNW182" s="158"/>
      <c r="BNX182" s="158"/>
      <c r="BNY182" s="158"/>
      <c r="BNZ182" s="158"/>
      <c r="BOA182" s="158"/>
      <c r="BOB182" s="159"/>
      <c r="BOC182" s="157" t="s">
        <v>116</v>
      </c>
      <c r="BOD182" s="158"/>
      <c r="BOE182" s="158"/>
      <c r="BOF182" s="158"/>
      <c r="BOG182" s="158"/>
      <c r="BOH182" s="158"/>
      <c r="BOI182" s="158"/>
      <c r="BOJ182" s="159"/>
      <c r="BOK182" s="157" t="s">
        <v>116</v>
      </c>
      <c r="BOL182" s="158"/>
      <c r="BOM182" s="158"/>
      <c r="BON182" s="158"/>
      <c r="BOO182" s="158"/>
      <c r="BOP182" s="158"/>
      <c r="BOQ182" s="158"/>
      <c r="BOR182" s="159"/>
      <c r="BOS182" s="157" t="s">
        <v>116</v>
      </c>
      <c r="BOT182" s="158"/>
      <c r="BOU182" s="158"/>
      <c r="BOV182" s="158"/>
      <c r="BOW182" s="158"/>
      <c r="BOX182" s="158"/>
      <c r="BOY182" s="158"/>
      <c r="BOZ182" s="159"/>
      <c r="BPA182" s="157" t="s">
        <v>116</v>
      </c>
      <c r="BPB182" s="158"/>
      <c r="BPC182" s="158"/>
      <c r="BPD182" s="158"/>
      <c r="BPE182" s="158"/>
      <c r="BPF182" s="158"/>
      <c r="BPG182" s="158"/>
      <c r="BPH182" s="159"/>
      <c r="BPI182" s="157" t="s">
        <v>116</v>
      </c>
      <c r="BPJ182" s="158"/>
      <c r="BPK182" s="158"/>
      <c r="BPL182" s="158"/>
      <c r="BPM182" s="158"/>
      <c r="BPN182" s="158"/>
      <c r="BPO182" s="158"/>
      <c r="BPP182" s="159"/>
      <c r="BPQ182" s="157" t="s">
        <v>116</v>
      </c>
      <c r="BPR182" s="158"/>
      <c r="BPS182" s="158"/>
      <c r="BPT182" s="158"/>
      <c r="BPU182" s="158"/>
      <c r="BPV182" s="158"/>
      <c r="BPW182" s="158"/>
      <c r="BPX182" s="159"/>
      <c r="BPY182" s="157" t="s">
        <v>116</v>
      </c>
      <c r="BPZ182" s="158"/>
      <c r="BQA182" s="158"/>
      <c r="BQB182" s="158"/>
      <c r="BQC182" s="158"/>
      <c r="BQD182" s="158"/>
      <c r="BQE182" s="158"/>
      <c r="BQF182" s="159"/>
      <c r="BQG182" s="157" t="s">
        <v>116</v>
      </c>
      <c r="BQH182" s="158"/>
      <c r="BQI182" s="158"/>
      <c r="BQJ182" s="158"/>
      <c r="BQK182" s="158"/>
      <c r="BQL182" s="158"/>
      <c r="BQM182" s="158"/>
      <c r="BQN182" s="159"/>
      <c r="BQO182" s="157" t="s">
        <v>116</v>
      </c>
      <c r="BQP182" s="158"/>
      <c r="BQQ182" s="158"/>
      <c r="BQR182" s="158"/>
      <c r="BQS182" s="158"/>
      <c r="BQT182" s="158"/>
      <c r="BQU182" s="158"/>
      <c r="BQV182" s="159"/>
      <c r="BQW182" s="157" t="s">
        <v>116</v>
      </c>
      <c r="BQX182" s="158"/>
      <c r="BQY182" s="158"/>
      <c r="BQZ182" s="158"/>
      <c r="BRA182" s="158"/>
      <c r="BRB182" s="158"/>
      <c r="BRC182" s="158"/>
      <c r="BRD182" s="159"/>
      <c r="BRE182" s="157" t="s">
        <v>116</v>
      </c>
      <c r="BRF182" s="158"/>
      <c r="BRG182" s="158"/>
      <c r="BRH182" s="158"/>
      <c r="BRI182" s="158"/>
      <c r="BRJ182" s="158"/>
      <c r="BRK182" s="158"/>
      <c r="BRL182" s="159"/>
      <c r="BRM182" s="157" t="s">
        <v>116</v>
      </c>
      <c r="BRN182" s="158"/>
      <c r="BRO182" s="158"/>
      <c r="BRP182" s="158"/>
      <c r="BRQ182" s="158"/>
      <c r="BRR182" s="158"/>
      <c r="BRS182" s="158"/>
      <c r="BRT182" s="159"/>
      <c r="BRU182" s="157" t="s">
        <v>116</v>
      </c>
      <c r="BRV182" s="158"/>
      <c r="BRW182" s="158"/>
      <c r="BRX182" s="158"/>
      <c r="BRY182" s="158"/>
      <c r="BRZ182" s="158"/>
      <c r="BSA182" s="158"/>
      <c r="BSB182" s="159"/>
      <c r="BSC182" s="157" t="s">
        <v>116</v>
      </c>
      <c r="BSD182" s="158"/>
      <c r="BSE182" s="158"/>
      <c r="BSF182" s="158"/>
      <c r="BSG182" s="158"/>
      <c r="BSH182" s="158"/>
      <c r="BSI182" s="158"/>
      <c r="BSJ182" s="159"/>
      <c r="BSK182" s="157" t="s">
        <v>116</v>
      </c>
      <c r="BSL182" s="158"/>
      <c r="BSM182" s="158"/>
      <c r="BSN182" s="158"/>
      <c r="BSO182" s="158"/>
      <c r="BSP182" s="158"/>
      <c r="BSQ182" s="158"/>
      <c r="BSR182" s="159"/>
      <c r="BSS182" s="157" t="s">
        <v>116</v>
      </c>
      <c r="BST182" s="158"/>
      <c r="BSU182" s="158"/>
      <c r="BSV182" s="158"/>
      <c r="BSW182" s="158"/>
      <c r="BSX182" s="158"/>
      <c r="BSY182" s="158"/>
      <c r="BSZ182" s="159"/>
      <c r="BTA182" s="157" t="s">
        <v>116</v>
      </c>
      <c r="BTB182" s="158"/>
      <c r="BTC182" s="158"/>
      <c r="BTD182" s="158"/>
      <c r="BTE182" s="158"/>
      <c r="BTF182" s="158"/>
      <c r="BTG182" s="158"/>
      <c r="BTH182" s="159"/>
      <c r="BTI182" s="157" t="s">
        <v>116</v>
      </c>
      <c r="BTJ182" s="158"/>
      <c r="BTK182" s="158"/>
      <c r="BTL182" s="158"/>
      <c r="BTM182" s="158"/>
      <c r="BTN182" s="158"/>
      <c r="BTO182" s="158"/>
      <c r="BTP182" s="159"/>
      <c r="BTQ182" s="157" t="s">
        <v>116</v>
      </c>
      <c r="BTR182" s="158"/>
      <c r="BTS182" s="158"/>
      <c r="BTT182" s="158"/>
      <c r="BTU182" s="158"/>
      <c r="BTV182" s="158"/>
      <c r="BTW182" s="158"/>
      <c r="BTX182" s="159"/>
      <c r="BTY182" s="157" t="s">
        <v>116</v>
      </c>
      <c r="BTZ182" s="158"/>
      <c r="BUA182" s="158"/>
      <c r="BUB182" s="158"/>
      <c r="BUC182" s="158"/>
      <c r="BUD182" s="158"/>
      <c r="BUE182" s="158"/>
      <c r="BUF182" s="159"/>
      <c r="BUG182" s="157" t="s">
        <v>116</v>
      </c>
      <c r="BUH182" s="158"/>
      <c r="BUI182" s="158"/>
      <c r="BUJ182" s="158"/>
      <c r="BUK182" s="158"/>
      <c r="BUL182" s="158"/>
      <c r="BUM182" s="158"/>
      <c r="BUN182" s="159"/>
      <c r="BUO182" s="157" t="s">
        <v>116</v>
      </c>
      <c r="BUP182" s="158"/>
      <c r="BUQ182" s="158"/>
      <c r="BUR182" s="158"/>
      <c r="BUS182" s="158"/>
      <c r="BUT182" s="158"/>
      <c r="BUU182" s="158"/>
      <c r="BUV182" s="159"/>
      <c r="BUW182" s="157" t="s">
        <v>116</v>
      </c>
      <c r="BUX182" s="158"/>
      <c r="BUY182" s="158"/>
      <c r="BUZ182" s="158"/>
      <c r="BVA182" s="158"/>
      <c r="BVB182" s="158"/>
      <c r="BVC182" s="158"/>
      <c r="BVD182" s="159"/>
      <c r="BVE182" s="157" t="s">
        <v>116</v>
      </c>
      <c r="BVF182" s="158"/>
      <c r="BVG182" s="158"/>
      <c r="BVH182" s="158"/>
      <c r="BVI182" s="158"/>
      <c r="BVJ182" s="158"/>
      <c r="BVK182" s="158"/>
      <c r="BVL182" s="159"/>
      <c r="BVM182" s="157" t="s">
        <v>116</v>
      </c>
      <c r="BVN182" s="158"/>
      <c r="BVO182" s="158"/>
      <c r="BVP182" s="158"/>
      <c r="BVQ182" s="158"/>
      <c r="BVR182" s="158"/>
      <c r="BVS182" s="158"/>
      <c r="BVT182" s="159"/>
      <c r="BVU182" s="157" t="s">
        <v>116</v>
      </c>
      <c r="BVV182" s="158"/>
      <c r="BVW182" s="158"/>
      <c r="BVX182" s="158"/>
      <c r="BVY182" s="158"/>
      <c r="BVZ182" s="158"/>
      <c r="BWA182" s="158"/>
      <c r="BWB182" s="159"/>
      <c r="BWC182" s="157" t="s">
        <v>116</v>
      </c>
      <c r="BWD182" s="158"/>
      <c r="BWE182" s="158"/>
      <c r="BWF182" s="158"/>
      <c r="BWG182" s="158"/>
      <c r="BWH182" s="158"/>
      <c r="BWI182" s="158"/>
      <c r="BWJ182" s="159"/>
      <c r="BWK182" s="157" t="s">
        <v>116</v>
      </c>
      <c r="BWL182" s="158"/>
      <c r="BWM182" s="158"/>
      <c r="BWN182" s="158"/>
      <c r="BWO182" s="158"/>
      <c r="BWP182" s="158"/>
      <c r="BWQ182" s="158"/>
      <c r="BWR182" s="159"/>
      <c r="BWS182" s="157" t="s">
        <v>116</v>
      </c>
      <c r="BWT182" s="158"/>
      <c r="BWU182" s="158"/>
      <c r="BWV182" s="158"/>
      <c r="BWW182" s="158"/>
      <c r="BWX182" s="158"/>
      <c r="BWY182" s="158"/>
      <c r="BWZ182" s="159"/>
      <c r="BXA182" s="157" t="s">
        <v>116</v>
      </c>
      <c r="BXB182" s="158"/>
      <c r="BXC182" s="158"/>
      <c r="BXD182" s="158"/>
      <c r="BXE182" s="158"/>
      <c r="BXF182" s="158"/>
      <c r="BXG182" s="158"/>
      <c r="BXH182" s="159"/>
      <c r="BXI182" s="157" t="s">
        <v>116</v>
      </c>
      <c r="BXJ182" s="158"/>
      <c r="BXK182" s="158"/>
      <c r="BXL182" s="158"/>
      <c r="BXM182" s="158"/>
      <c r="BXN182" s="158"/>
      <c r="BXO182" s="158"/>
      <c r="BXP182" s="159"/>
      <c r="BXQ182" s="157" t="s">
        <v>116</v>
      </c>
      <c r="BXR182" s="158"/>
      <c r="BXS182" s="158"/>
      <c r="BXT182" s="158"/>
      <c r="BXU182" s="158"/>
      <c r="BXV182" s="158"/>
      <c r="BXW182" s="158"/>
      <c r="BXX182" s="159"/>
      <c r="BXY182" s="157" t="s">
        <v>116</v>
      </c>
      <c r="BXZ182" s="158"/>
      <c r="BYA182" s="158"/>
      <c r="BYB182" s="158"/>
      <c r="BYC182" s="158"/>
      <c r="BYD182" s="158"/>
      <c r="BYE182" s="158"/>
      <c r="BYF182" s="159"/>
      <c r="BYG182" s="157" t="s">
        <v>116</v>
      </c>
      <c r="BYH182" s="158"/>
      <c r="BYI182" s="158"/>
      <c r="BYJ182" s="158"/>
      <c r="BYK182" s="158"/>
      <c r="BYL182" s="158"/>
      <c r="BYM182" s="158"/>
      <c r="BYN182" s="159"/>
      <c r="BYO182" s="157" t="s">
        <v>116</v>
      </c>
      <c r="BYP182" s="158"/>
      <c r="BYQ182" s="158"/>
      <c r="BYR182" s="158"/>
      <c r="BYS182" s="158"/>
      <c r="BYT182" s="158"/>
      <c r="BYU182" s="158"/>
      <c r="BYV182" s="159"/>
      <c r="BYW182" s="157" t="s">
        <v>116</v>
      </c>
      <c r="BYX182" s="158"/>
      <c r="BYY182" s="158"/>
      <c r="BYZ182" s="158"/>
      <c r="BZA182" s="158"/>
      <c r="BZB182" s="158"/>
      <c r="BZC182" s="158"/>
      <c r="BZD182" s="159"/>
      <c r="BZE182" s="157" t="s">
        <v>116</v>
      </c>
      <c r="BZF182" s="158"/>
      <c r="BZG182" s="158"/>
      <c r="BZH182" s="158"/>
      <c r="BZI182" s="158"/>
      <c r="BZJ182" s="158"/>
      <c r="BZK182" s="158"/>
      <c r="BZL182" s="159"/>
      <c r="BZM182" s="157" t="s">
        <v>116</v>
      </c>
      <c r="BZN182" s="158"/>
      <c r="BZO182" s="158"/>
      <c r="BZP182" s="158"/>
      <c r="BZQ182" s="158"/>
      <c r="BZR182" s="158"/>
      <c r="BZS182" s="158"/>
      <c r="BZT182" s="159"/>
      <c r="BZU182" s="157" t="s">
        <v>116</v>
      </c>
      <c r="BZV182" s="158"/>
      <c r="BZW182" s="158"/>
      <c r="BZX182" s="158"/>
      <c r="BZY182" s="158"/>
      <c r="BZZ182" s="158"/>
      <c r="CAA182" s="158"/>
      <c r="CAB182" s="159"/>
      <c r="CAC182" s="157" t="s">
        <v>116</v>
      </c>
      <c r="CAD182" s="158"/>
      <c r="CAE182" s="158"/>
      <c r="CAF182" s="158"/>
      <c r="CAG182" s="158"/>
      <c r="CAH182" s="158"/>
      <c r="CAI182" s="158"/>
      <c r="CAJ182" s="159"/>
      <c r="CAK182" s="157" t="s">
        <v>116</v>
      </c>
      <c r="CAL182" s="158"/>
      <c r="CAM182" s="158"/>
      <c r="CAN182" s="158"/>
      <c r="CAO182" s="158"/>
      <c r="CAP182" s="158"/>
      <c r="CAQ182" s="158"/>
      <c r="CAR182" s="159"/>
      <c r="CAS182" s="157" t="s">
        <v>116</v>
      </c>
      <c r="CAT182" s="158"/>
      <c r="CAU182" s="158"/>
      <c r="CAV182" s="158"/>
      <c r="CAW182" s="158"/>
      <c r="CAX182" s="158"/>
      <c r="CAY182" s="158"/>
      <c r="CAZ182" s="159"/>
      <c r="CBA182" s="157" t="s">
        <v>116</v>
      </c>
      <c r="CBB182" s="158"/>
      <c r="CBC182" s="158"/>
      <c r="CBD182" s="158"/>
      <c r="CBE182" s="158"/>
      <c r="CBF182" s="158"/>
      <c r="CBG182" s="158"/>
      <c r="CBH182" s="159"/>
      <c r="CBI182" s="157" t="s">
        <v>116</v>
      </c>
      <c r="CBJ182" s="158"/>
      <c r="CBK182" s="158"/>
      <c r="CBL182" s="158"/>
      <c r="CBM182" s="158"/>
      <c r="CBN182" s="158"/>
      <c r="CBO182" s="158"/>
      <c r="CBP182" s="159"/>
      <c r="CBQ182" s="157" t="s">
        <v>116</v>
      </c>
      <c r="CBR182" s="158"/>
      <c r="CBS182" s="158"/>
      <c r="CBT182" s="158"/>
      <c r="CBU182" s="158"/>
      <c r="CBV182" s="158"/>
      <c r="CBW182" s="158"/>
      <c r="CBX182" s="159"/>
      <c r="CBY182" s="157" t="s">
        <v>116</v>
      </c>
      <c r="CBZ182" s="158"/>
      <c r="CCA182" s="158"/>
      <c r="CCB182" s="158"/>
      <c r="CCC182" s="158"/>
      <c r="CCD182" s="158"/>
      <c r="CCE182" s="158"/>
      <c r="CCF182" s="159"/>
      <c r="CCG182" s="157" t="s">
        <v>116</v>
      </c>
      <c r="CCH182" s="158"/>
      <c r="CCI182" s="158"/>
      <c r="CCJ182" s="158"/>
      <c r="CCK182" s="158"/>
      <c r="CCL182" s="158"/>
      <c r="CCM182" s="158"/>
      <c r="CCN182" s="159"/>
      <c r="CCO182" s="157" t="s">
        <v>116</v>
      </c>
      <c r="CCP182" s="158"/>
      <c r="CCQ182" s="158"/>
      <c r="CCR182" s="158"/>
      <c r="CCS182" s="158"/>
      <c r="CCT182" s="158"/>
      <c r="CCU182" s="158"/>
      <c r="CCV182" s="159"/>
      <c r="CCW182" s="157" t="s">
        <v>116</v>
      </c>
      <c r="CCX182" s="158"/>
      <c r="CCY182" s="158"/>
      <c r="CCZ182" s="158"/>
      <c r="CDA182" s="158"/>
      <c r="CDB182" s="158"/>
      <c r="CDC182" s="158"/>
      <c r="CDD182" s="159"/>
      <c r="CDE182" s="157" t="s">
        <v>116</v>
      </c>
      <c r="CDF182" s="158"/>
      <c r="CDG182" s="158"/>
      <c r="CDH182" s="158"/>
      <c r="CDI182" s="158"/>
      <c r="CDJ182" s="158"/>
      <c r="CDK182" s="158"/>
      <c r="CDL182" s="159"/>
      <c r="CDM182" s="157" t="s">
        <v>116</v>
      </c>
      <c r="CDN182" s="158"/>
      <c r="CDO182" s="158"/>
      <c r="CDP182" s="158"/>
      <c r="CDQ182" s="158"/>
      <c r="CDR182" s="158"/>
      <c r="CDS182" s="158"/>
      <c r="CDT182" s="159"/>
      <c r="CDU182" s="157" t="s">
        <v>116</v>
      </c>
      <c r="CDV182" s="158"/>
      <c r="CDW182" s="158"/>
      <c r="CDX182" s="158"/>
      <c r="CDY182" s="158"/>
      <c r="CDZ182" s="158"/>
      <c r="CEA182" s="158"/>
      <c r="CEB182" s="159"/>
      <c r="CEC182" s="157" t="s">
        <v>116</v>
      </c>
      <c r="CED182" s="158"/>
      <c r="CEE182" s="158"/>
      <c r="CEF182" s="158"/>
      <c r="CEG182" s="158"/>
      <c r="CEH182" s="158"/>
      <c r="CEI182" s="158"/>
      <c r="CEJ182" s="159"/>
      <c r="CEK182" s="157" t="s">
        <v>116</v>
      </c>
      <c r="CEL182" s="158"/>
      <c r="CEM182" s="158"/>
      <c r="CEN182" s="158"/>
      <c r="CEO182" s="158"/>
      <c r="CEP182" s="158"/>
      <c r="CEQ182" s="158"/>
      <c r="CER182" s="159"/>
      <c r="CES182" s="157" t="s">
        <v>116</v>
      </c>
      <c r="CET182" s="158"/>
      <c r="CEU182" s="158"/>
      <c r="CEV182" s="158"/>
      <c r="CEW182" s="158"/>
      <c r="CEX182" s="158"/>
      <c r="CEY182" s="158"/>
      <c r="CEZ182" s="159"/>
      <c r="CFA182" s="157" t="s">
        <v>116</v>
      </c>
      <c r="CFB182" s="158"/>
      <c r="CFC182" s="158"/>
      <c r="CFD182" s="158"/>
      <c r="CFE182" s="158"/>
      <c r="CFF182" s="158"/>
      <c r="CFG182" s="158"/>
      <c r="CFH182" s="159"/>
      <c r="CFI182" s="157" t="s">
        <v>116</v>
      </c>
      <c r="CFJ182" s="158"/>
      <c r="CFK182" s="158"/>
      <c r="CFL182" s="158"/>
      <c r="CFM182" s="158"/>
      <c r="CFN182" s="158"/>
      <c r="CFO182" s="158"/>
      <c r="CFP182" s="159"/>
      <c r="CFQ182" s="157" t="s">
        <v>116</v>
      </c>
      <c r="CFR182" s="158"/>
      <c r="CFS182" s="158"/>
      <c r="CFT182" s="158"/>
      <c r="CFU182" s="158"/>
      <c r="CFV182" s="158"/>
      <c r="CFW182" s="158"/>
      <c r="CFX182" s="159"/>
      <c r="CFY182" s="157" t="s">
        <v>116</v>
      </c>
      <c r="CFZ182" s="158"/>
      <c r="CGA182" s="158"/>
      <c r="CGB182" s="158"/>
      <c r="CGC182" s="158"/>
      <c r="CGD182" s="158"/>
      <c r="CGE182" s="158"/>
      <c r="CGF182" s="159"/>
      <c r="CGG182" s="157" t="s">
        <v>116</v>
      </c>
      <c r="CGH182" s="158"/>
      <c r="CGI182" s="158"/>
      <c r="CGJ182" s="158"/>
      <c r="CGK182" s="158"/>
      <c r="CGL182" s="158"/>
      <c r="CGM182" s="158"/>
      <c r="CGN182" s="159"/>
      <c r="CGO182" s="157" t="s">
        <v>116</v>
      </c>
      <c r="CGP182" s="158"/>
      <c r="CGQ182" s="158"/>
      <c r="CGR182" s="158"/>
      <c r="CGS182" s="158"/>
      <c r="CGT182" s="158"/>
      <c r="CGU182" s="158"/>
      <c r="CGV182" s="159"/>
      <c r="CGW182" s="157" t="s">
        <v>116</v>
      </c>
      <c r="CGX182" s="158"/>
      <c r="CGY182" s="158"/>
      <c r="CGZ182" s="158"/>
      <c r="CHA182" s="158"/>
      <c r="CHB182" s="158"/>
      <c r="CHC182" s="158"/>
      <c r="CHD182" s="159"/>
      <c r="CHE182" s="157" t="s">
        <v>116</v>
      </c>
      <c r="CHF182" s="158"/>
      <c r="CHG182" s="158"/>
      <c r="CHH182" s="158"/>
      <c r="CHI182" s="158"/>
      <c r="CHJ182" s="158"/>
      <c r="CHK182" s="158"/>
      <c r="CHL182" s="159"/>
      <c r="CHM182" s="157" t="s">
        <v>116</v>
      </c>
      <c r="CHN182" s="158"/>
      <c r="CHO182" s="158"/>
      <c r="CHP182" s="158"/>
      <c r="CHQ182" s="158"/>
      <c r="CHR182" s="158"/>
      <c r="CHS182" s="158"/>
      <c r="CHT182" s="159"/>
      <c r="CHU182" s="157" t="s">
        <v>116</v>
      </c>
      <c r="CHV182" s="158"/>
      <c r="CHW182" s="158"/>
      <c r="CHX182" s="158"/>
      <c r="CHY182" s="158"/>
      <c r="CHZ182" s="158"/>
      <c r="CIA182" s="158"/>
      <c r="CIB182" s="159"/>
      <c r="CIC182" s="157" t="s">
        <v>116</v>
      </c>
      <c r="CID182" s="158"/>
      <c r="CIE182" s="158"/>
      <c r="CIF182" s="158"/>
      <c r="CIG182" s="158"/>
      <c r="CIH182" s="158"/>
      <c r="CII182" s="158"/>
      <c r="CIJ182" s="159"/>
      <c r="CIK182" s="157" t="s">
        <v>116</v>
      </c>
      <c r="CIL182" s="158"/>
      <c r="CIM182" s="158"/>
      <c r="CIN182" s="158"/>
      <c r="CIO182" s="158"/>
      <c r="CIP182" s="158"/>
      <c r="CIQ182" s="158"/>
      <c r="CIR182" s="159"/>
      <c r="CIS182" s="157" t="s">
        <v>116</v>
      </c>
      <c r="CIT182" s="158"/>
      <c r="CIU182" s="158"/>
      <c r="CIV182" s="158"/>
      <c r="CIW182" s="158"/>
      <c r="CIX182" s="158"/>
      <c r="CIY182" s="158"/>
      <c r="CIZ182" s="159"/>
      <c r="CJA182" s="157" t="s">
        <v>116</v>
      </c>
      <c r="CJB182" s="158"/>
      <c r="CJC182" s="158"/>
      <c r="CJD182" s="158"/>
      <c r="CJE182" s="158"/>
      <c r="CJF182" s="158"/>
      <c r="CJG182" s="158"/>
      <c r="CJH182" s="159"/>
      <c r="CJI182" s="157" t="s">
        <v>116</v>
      </c>
      <c r="CJJ182" s="158"/>
      <c r="CJK182" s="158"/>
      <c r="CJL182" s="158"/>
      <c r="CJM182" s="158"/>
      <c r="CJN182" s="158"/>
      <c r="CJO182" s="158"/>
      <c r="CJP182" s="159"/>
      <c r="CJQ182" s="157" t="s">
        <v>116</v>
      </c>
      <c r="CJR182" s="158"/>
      <c r="CJS182" s="158"/>
      <c r="CJT182" s="158"/>
      <c r="CJU182" s="158"/>
      <c r="CJV182" s="158"/>
      <c r="CJW182" s="158"/>
      <c r="CJX182" s="159"/>
      <c r="CJY182" s="157" t="s">
        <v>116</v>
      </c>
      <c r="CJZ182" s="158"/>
      <c r="CKA182" s="158"/>
      <c r="CKB182" s="158"/>
      <c r="CKC182" s="158"/>
      <c r="CKD182" s="158"/>
      <c r="CKE182" s="158"/>
      <c r="CKF182" s="159"/>
      <c r="CKG182" s="157" t="s">
        <v>116</v>
      </c>
      <c r="CKH182" s="158"/>
      <c r="CKI182" s="158"/>
      <c r="CKJ182" s="158"/>
      <c r="CKK182" s="158"/>
      <c r="CKL182" s="158"/>
      <c r="CKM182" s="158"/>
      <c r="CKN182" s="159"/>
      <c r="CKO182" s="157" t="s">
        <v>116</v>
      </c>
      <c r="CKP182" s="158"/>
      <c r="CKQ182" s="158"/>
      <c r="CKR182" s="158"/>
      <c r="CKS182" s="158"/>
      <c r="CKT182" s="158"/>
      <c r="CKU182" s="158"/>
      <c r="CKV182" s="159"/>
      <c r="CKW182" s="157" t="s">
        <v>116</v>
      </c>
      <c r="CKX182" s="158"/>
      <c r="CKY182" s="158"/>
      <c r="CKZ182" s="158"/>
      <c r="CLA182" s="158"/>
      <c r="CLB182" s="158"/>
      <c r="CLC182" s="158"/>
      <c r="CLD182" s="159"/>
      <c r="CLE182" s="157" t="s">
        <v>116</v>
      </c>
      <c r="CLF182" s="158"/>
      <c r="CLG182" s="158"/>
      <c r="CLH182" s="158"/>
      <c r="CLI182" s="158"/>
      <c r="CLJ182" s="158"/>
      <c r="CLK182" s="158"/>
      <c r="CLL182" s="159"/>
      <c r="CLM182" s="157" t="s">
        <v>116</v>
      </c>
      <c r="CLN182" s="158"/>
      <c r="CLO182" s="158"/>
      <c r="CLP182" s="158"/>
      <c r="CLQ182" s="158"/>
      <c r="CLR182" s="158"/>
      <c r="CLS182" s="158"/>
      <c r="CLT182" s="159"/>
      <c r="CLU182" s="157" t="s">
        <v>116</v>
      </c>
      <c r="CLV182" s="158"/>
      <c r="CLW182" s="158"/>
      <c r="CLX182" s="158"/>
      <c r="CLY182" s="158"/>
      <c r="CLZ182" s="158"/>
      <c r="CMA182" s="158"/>
      <c r="CMB182" s="159"/>
      <c r="CMC182" s="157" t="s">
        <v>116</v>
      </c>
      <c r="CMD182" s="158"/>
      <c r="CME182" s="158"/>
      <c r="CMF182" s="158"/>
      <c r="CMG182" s="158"/>
      <c r="CMH182" s="158"/>
      <c r="CMI182" s="158"/>
      <c r="CMJ182" s="159"/>
      <c r="CMK182" s="157" t="s">
        <v>116</v>
      </c>
      <c r="CML182" s="158"/>
      <c r="CMM182" s="158"/>
      <c r="CMN182" s="158"/>
      <c r="CMO182" s="158"/>
      <c r="CMP182" s="158"/>
      <c r="CMQ182" s="158"/>
      <c r="CMR182" s="159"/>
      <c r="CMS182" s="157" t="s">
        <v>116</v>
      </c>
      <c r="CMT182" s="158"/>
      <c r="CMU182" s="158"/>
      <c r="CMV182" s="158"/>
      <c r="CMW182" s="158"/>
      <c r="CMX182" s="158"/>
      <c r="CMY182" s="158"/>
      <c r="CMZ182" s="159"/>
      <c r="CNA182" s="157" t="s">
        <v>116</v>
      </c>
      <c r="CNB182" s="158"/>
      <c r="CNC182" s="158"/>
      <c r="CND182" s="158"/>
      <c r="CNE182" s="158"/>
      <c r="CNF182" s="158"/>
      <c r="CNG182" s="158"/>
      <c r="CNH182" s="159"/>
      <c r="CNI182" s="157" t="s">
        <v>116</v>
      </c>
      <c r="CNJ182" s="158"/>
      <c r="CNK182" s="158"/>
      <c r="CNL182" s="158"/>
      <c r="CNM182" s="158"/>
      <c r="CNN182" s="158"/>
      <c r="CNO182" s="158"/>
      <c r="CNP182" s="159"/>
      <c r="CNQ182" s="157" t="s">
        <v>116</v>
      </c>
      <c r="CNR182" s="158"/>
      <c r="CNS182" s="158"/>
      <c r="CNT182" s="158"/>
      <c r="CNU182" s="158"/>
      <c r="CNV182" s="158"/>
      <c r="CNW182" s="158"/>
      <c r="CNX182" s="159"/>
      <c r="CNY182" s="157" t="s">
        <v>116</v>
      </c>
      <c r="CNZ182" s="158"/>
      <c r="COA182" s="158"/>
      <c r="COB182" s="158"/>
      <c r="COC182" s="158"/>
      <c r="COD182" s="158"/>
      <c r="COE182" s="158"/>
      <c r="COF182" s="159"/>
      <c r="COG182" s="157" t="s">
        <v>116</v>
      </c>
      <c r="COH182" s="158"/>
      <c r="COI182" s="158"/>
      <c r="COJ182" s="158"/>
      <c r="COK182" s="158"/>
      <c r="COL182" s="158"/>
      <c r="COM182" s="158"/>
      <c r="CON182" s="159"/>
      <c r="COO182" s="157" t="s">
        <v>116</v>
      </c>
      <c r="COP182" s="158"/>
      <c r="COQ182" s="158"/>
      <c r="COR182" s="158"/>
      <c r="COS182" s="158"/>
      <c r="COT182" s="158"/>
      <c r="COU182" s="158"/>
      <c r="COV182" s="159"/>
      <c r="COW182" s="157" t="s">
        <v>116</v>
      </c>
      <c r="COX182" s="158"/>
      <c r="COY182" s="158"/>
      <c r="COZ182" s="158"/>
      <c r="CPA182" s="158"/>
      <c r="CPB182" s="158"/>
      <c r="CPC182" s="158"/>
      <c r="CPD182" s="159"/>
      <c r="CPE182" s="157" t="s">
        <v>116</v>
      </c>
      <c r="CPF182" s="158"/>
      <c r="CPG182" s="158"/>
      <c r="CPH182" s="158"/>
      <c r="CPI182" s="158"/>
      <c r="CPJ182" s="158"/>
      <c r="CPK182" s="158"/>
      <c r="CPL182" s="159"/>
      <c r="CPM182" s="157" t="s">
        <v>116</v>
      </c>
      <c r="CPN182" s="158"/>
      <c r="CPO182" s="158"/>
      <c r="CPP182" s="158"/>
      <c r="CPQ182" s="158"/>
      <c r="CPR182" s="158"/>
      <c r="CPS182" s="158"/>
      <c r="CPT182" s="159"/>
      <c r="CPU182" s="157" t="s">
        <v>116</v>
      </c>
      <c r="CPV182" s="158"/>
      <c r="CPW182" s="158"/>
      <c r="CPX182" s="158"/>
      <c r="CPY182" s="158"/>
      <c r="CPZ182" s="158"/>
      <c r="CQA182" s="158"/>
      <c r="CQB182" s="159"/>
      <c r="CQC182" s="157" t="s">
        <v>116</v>
      </c>
      <c r="CQD182" s="158"/>
      <c r="CQE182" s="158"/>
      <c r="CQF182" s="158"/>
      <c r="CQG182" s="158"/>
      <c r="CQH182" s="158"/>
      <c r="CQI182" s="158"/>
      <c r="CQJ182" s="159"/>
      <c r="CQK182" s="157" t="s">
        <v>116</v>
      </c>
      <c r="CQL182" s="158"/>
      <c r="CQM182" s="158"/>
      <c r="CQN182" s="158"/>
      <c r="CQO182" s="158"/>
      <c r="CQP182" s="158"/>
      <c r="CQQ182" s="158"/>
      <c r="CQR182" s="159"/>
      <c r="CQS182" s="157" t="s">
        <v>116</v>
      </c>
      <c r="CQT182" s="158"/>
      <c r="CQU182" s="158"/>
      <c r="CQV182" s="158"/>
      <c r="CQW182" s="158"/>
      <c r="CQX182" s="158"/>
      <c r="CQY182" s="158"/>
      <c r="CQZ182" s="159"/>
      <c r="CRA182" s="157" t="s">
        <v>116</v>
      </c>
      <c r="CRB182" s="158"/>
      <c r="CRC182" s="158"/>
      <c r="CRD182" s="158"/>
      <c r="CRE182" s="158"/>
      <c r="CRF182" s="158"/>
      <c r="CRG182" s="158"/>
      <c r="CRH182" s="159"/>
      <c r="CRI182" s="157" t="s">
        <v>116</v>
      </c>
      <c r="CRJ182" s="158"/>
      <c r="CRK182" s="158"/>
      <c r="CRL182" s="158"/>
      <c r="CRM182" s="158"/>
      <c r="CRN182" s="158"/>
      <c r="CRO182" s="158"/>
      <c r="CRP182" s="159"/>
      <c r="CRQ182" s="157" t="s">
        <v>116</v>
      </c>
      <c r="CRR182" s="158"/>
      <c r="CRS182" s="158"/>
      <c r="CRT182" s="158"/>
      <c r="CRU182" s="158"/>
      <c r="CRV182" s="158"/>
      <c r="CRW182" s="158"/>
      <c r="CRX182" s="159"/>
      <c r="CRY182" s="157" t="s">
        <v>116</v>
      </c>
      <c r="CRZ182" s="158"/>
      <c r="CSA182" s="158"/>
      <c r="CSB182" s="158"/>
      <c r="CSC182" s="158"/>
      <c r="CSD182" s="158"/>
      <c r="CSE182" s="158"/>
      <c r="CSF182" s="159"/>
      <c r="CSG182" s="157" t="s">
        <v>116</v>
      </c>
      <c r="CSH182" s="158"/>
      <c r="CSI182" s="158"/>
      <c r="CSJ182" s="158"/>
      <c r="CSK182" s="158"/>
      <c r="CSL182" s="158"/>
      <c r="CSM182" s="158"/>
      <c r="CSN182" s="159"/>
      <c r="CSO182" s="157" t="s">
        <v>116</v>
      </c>
      <c r="CSP182" s="158"/>
      <c r="CSQ182" s="158"/>
      <c r="CSR182" s="158"/>
      <c r="CSS182" s="158"/>
      <c r="CST182" s="158"/>
      <c r="CSU182" s="158"/>
      <c r="CSV182" s="159"/>
      <c r="CSW182" s="157" t="s">
        <v>116</v>
      </c>
      <c r="CSX182" s="158"/>
      <c r="CSY182" s="158"/>
      <c r="CSZ182" s="158"/>
      <c r="CTA182" s="158"/>
      <c r="CTB182" s="158"/>
      <c r="CTC182" s="158"/>
      <c r="CTD182" s="159"/>
      <c r="CTE182" s="157" t="s">
        <v>116</v>
      </c>
      <c r="CTF182" s="158"/>
      <c r="CTG182" s="158"/>
      <c r="CTH182" s="158"/>
      <c r="CTI182" s="158"/>
      <c r="CTJ182" s="158"/>
      <c r="CTK182" s="158"/>
      <c r="CTL182" s="159"/>
      <c r="CTM182" s="157" t="s">
        <v>116</v>
      </c>
      <c r="CTN182" s="158"/>
      <c r="CTO182" s="158"/>
      <c r="CTP182" s="158"/>
      <c r="CTQ182" s="158"/>
      <c r="CTR182" s="158"/>
      <c r="CTS182" s="158"/>
      <c r="CTT182" s="159"/>
      <c r="CTU182" s="157" t="s">
        <v>116</v>
      </c>
      <c r="CTV182" s="158"/>
      <c r="CTW182" s="158"/>
      <c r="CTX182" s="158"/>
      <c r="CTY182" s="158"/>
      <c r="CTZ182" s="158"/>
      <c r="CUA182" s="158"/>
      <c r="CUB182" s="159"/>
      <c r="CUC182" s="157" t="s">
        <v>116</v>
      </c>
      <c r="CUD182" s="158"/>
      <c r="CUE182" s="158"/>
      <c r="CUF182" s="158"/>
      <c r="CUG182" s="158"/>
      <c r="CUH182" s="158"/>
      <c r="CUI182" s="158"/>
      <c r="CUJ182" s="159"/>
      <c r="CUK182" s="157" t="s">
        <v>116</v>
      </c>
      <c r="CUL182" s="158"/>
      <c r="CUM182" s="158"/>
      <c r="CUN182" s="158"/>
      <c r="CUO182" s="158"/>
      <c r="CUP182" s="158"/>
      <c r="CUQ182" s="158"/>
      <c r="CUR182" s="159"/>
      <c r="CUS182" s="157" t="s">
        <v>116</v>
      </c>
      <c r="CUT182" s="158"/>
      <c r="CUU182" s="158"/>
      <c r="CUV182" s="158"/>
      <c r="CUW182" s="158"/>
      <c r="CUX182" s="158"/>
      <c r="CUY182" s="158"/>
      <c r="CUZ182" s="159"/>
      <c r="CVA182" s="157" t="s">
        <v>116</v>
      </c>
      <c r="CVB182" s="158"/>
      <c r="CVC182" s="158"/>
      <c r="CVD182" s="158"/>
      <c r="CVE182" s="158"/>
      <c r="CVF182" s="158"/>
      <c r="CVG182" s="158"/>
      <c r="CVH182" s="159"/>
      <c r="CVI182" s="157" t="s">
        <v>116</v>
      </c>
      <c r="CVJ182" s="158"/>
      <c r="CVK182" s="158"/>
      <c r="CVL182" s="158"/>
      <c r="CVM182" s="158"/>
      <c r="CVN182" s="158"/>
      <c r="CVO182" s="158"/>
      <c r="CVP182" s="159"/>
      <c r="CVQ182" s="157" t="s">
        <v>116</v>
      </c>
      <c r="CVR182" s="158"/>
      <c r="CVS182" s="158"/>
      <c r="CVT182" s="158"/>
      <c r="CVU182" s="158"/>
      <c r="CVV182" s="158"/>
      <c r="CVW182" s="158"/>
      <c r="CVX182" s="159"/>
      <c r="CVY182" s="157" t="s">
        <v>116</v>
      </c>
      <c r="CVZ182" s="158"/>
      <c r="CWA182" s="158"/>
      <c r="CWB182" s="158"/>
      <c r="CWC182" s="158"/>
      <c r="CWD182" s="158"/>
      <c r="CWE182" s="158"/>
      <c r="CWF182" s="159"/>
      <c r="CWG182" s="157" t="s">
        <v>116</v>
      </c>
      <c r="CWH182" s="158"/>
      <c r="CWI182" s="158"/>
      <c r="CWJ182" s="158"/>
      <c r="CWK182" s="158"/>
      <c r="CWL182" s="158"/>
      <c r="CWM182" s="158"/>
      <c r="CWN182" s="159"/>
      <c r="CWO182" s="157" t="s">
        <v>116</v>
      </c>
      <c r="CWP182" s="158"/>
      <c r="CWQ182" s="158"/>
      <c r="CWR182" s="158"/>
      <c r="CWS182" s="158"/>
      <c r="CWT182" s="158"/>
      <c r="CWU182" s="158"/>
      <c r="CWV182" s="159"/>
      <c r="CWW182" s="157" t="s">
        <v>116</v>
      </c>
      <c r="CWX182" s="158"/>
      <c r="CWY182" s="158"/>
      <c r="CWZ182" s="158"/>
      <c r="CXA182" s="158"/>
      <c r="CXB182" s="158"/>
      <c r="CXC182" s="158"/>
      <c r="CXD182" s="159"/>
      <c r="CXE182" s="157" t="s">
        <v>116</v>
      </c>
      <c r="CXF182" s="158"/>
      <c r="CXG182" s="158"/>
      <c r="CXH182" s="158"/>
      <c r="CXI182" s="158"/>
      <c r="CXJ182" s="158"/>
      <c r="CXK182" s="158"/>
      <c r="CXL182" s="159"/>
      <c r="CXM182" s="157" t="s">
        <v>116</v>
      </c>
      <c r="CXN182" s="158"/>
      <c r="CXO182" s="158"/>
      <c r="CXP182" s="158"/>
      <c r="CXQ182" s="158"/>
      <c r="CXR182" s="158"/>
      <c r="CXS182" s="158"/>
      <c r="CXT182" s="159"/>
      <c r="CXU182" s="157" t="s">
        <v>116</v>
      </c>
      <c r="CXV182" s="158"/>
      <c r="CXW182" s="158"/>
      <c r="CXX182" s="158"/>
      <c r="CXY182" s="158"/>
      <c r="CXZ182" s="158"/>
      <c r="CYA182" s="158"/>
      <c r="CYB182" s="159"/>
      <c r="CYC182" s="157" t="s">
        <v>116</v>
      </c>
      <c r="CYD182" s="158"/>
      <c r="CYE182" s="158"/>
      <c r="CYF182" s="158"/>
      <c r="CYG182" s="158"/>
      <c r="CYH182" s="158"/>
      <c r="CYI182" s="158"/>
      <c r="CYJ182" s="159"/>
      <c r="CYK182" s="157" t="s">
        <v>116</v>
      </c>
      <c r="CYL182" s="158"/>
      <c r="CYM182" s="158"/>
      <c r="CYN182" s="158"/>
      <c r="CYO182" s="158"/>
      <c r="CYP182" s="158"/>
      <c r="CYQ182" s="158"/>
      <c r="CYR182" s="159"/>
      <c r="CYS182" s="157" t="s">
        <v>116</v>
      </c>
      <c r="CYT182" s="158"/>
      <c r="CYU182" s="158"/>
      <c r="CYV182" s="158"/>
      <c r="CYW182" s="158"/>
      <c r="CYX182" s="158"/>
      <c r="CYY182" s="158"/>
      <c r="CYZ182" s="159"/>
      <c r="CZA182" s="157" t="s">
        <v>116</v>
      </c>
      <c r="CZB182" s="158"/>
      <c r="CZC182" s="158"/>
      <c r="CZD182" s="158"/>
      <c r="CZE182" s="158"/>
      <c r="CZF182" s="158"/>
      <c r="CZG182" s="158"/>
      <c r="CZH182" s="159"/>
      <c r="CZI182" s="157" t="s">
        <v>116</v>
      </c>
      <c r="CZJ182" s="158"/>
      <c r="CZK182" s="158"/>
      <c r="CZL182" s="158"/>
      <c r="CZM182" s="158"/>
      <c r="CZN182" s="158"/>
      <c r="CZO182" s="158"/>
      <c r="CZP182" s="159"/>
      <c r="CZQ182" s="157" t="s">
        <v>116</v>
      </c>
      <c r="CZR182" s="158"/>
      <c r="CZS182" s="158"/>
      <c r="CZT182" s="158"/>
      <c r="CZU182" s="158"/>
      <c r="CZV182" s="158"/>
      <c r="CZW182" s="158"/>
      <c r="CZX182" s="159"/>
      <c r="CZY182" s="157" t="s">
        <v>116</v>
      </c>
      <c r="CZZ182" s="158"/>
      <c r="DAA182" s="158"/>
      <c r="DAB182" s="158"/>
      <c r="DAC182" s="158"/>
      <c r="DAD182" s="158"/>
      <c r="DAE182" s="158"/>
      <c r="DAF182" s="159"/>
      <c r="DAG182" s="157" t="s">
        <v>116</v>
      </c>
      <c r="DAH182" s="158"/>
      <c r="DAI182" s="158"/>
      <c r="DAJ182" s="158"/>
      <c r="DAK182" s="158"/>
      <c r="DAL182" s="158"/>
      <c r="DAM182" s="158"/>
      <c r="DAN182" s="159"/>
      <c r="DAO182" s="157" t="s">
        <v>116</v>
      </c>
      <c r="DAP182" s="158"/>
      <c r="DAQ182" s="158"/>
      <c r="DAR182" s="158"/>
      <c r="DAS182" s="158"/>
      <c r="DAT182" s="158"/>
      <c r="DAU182" s="158"/>
      <c r="DAV182" s="159"/>
      <c r="DAW182" s="157" t="s">
        <v>116</v>
      </c>
      <c r="DAX182" s="158"/>
      <c r="DAY182" s="158"/>
      <c r="DAZ182" s="158"/>
      <c r="DBA182" s="158"/>
      <c r="DBB182" s="158"/>
      <c r="DBC182" s="158"/>
      <c r="DBD182" s="159"/>
      <c r="DBE182" s="157" t="s">
        <v>116</v>
      </c>
      <c r="DBF182" s="158"/>
      <c r="DBG182" s="158"/>
      <c r="DBH182" s="158"/>
      <c r="DBI182" s="158"/>
      <c r="DBJ182" s="158"/>
      <c r="DBK182" s="158"/>
      <c r="DBL182" s="159"/>
      <c r="DBM182" s="157" t="s">
        <v>116</v>
      </c>
      <c r="DBN182" s="158"/>
      <c r="DBO182" s="158"/>
      <c r="DBP182" s="158"/>
      <c r="DBQ182" s="158"/>
      <c r="DBR182" s="158"/>
      <c r="DBS182" s="158"/>
      <c r="DBT182" s="159"/>
      <c r="DBU182" s="157" t="s">
        <v>116</v>
      </c>
      <c r="DBV182" s="158"/>
      <c r="DBW182" s="158"/>
      <c r="DBX182" s="158"/>
      <c r="DBY182" s="158"/>
      <c r="DBZ182" s="158"/>
      <c r="DCA182" s="158"/>
      <c r="DCB182" s="159"/>
      <c r="DCC182" s="157" t="s">
        <v>116</v>
      </c>
      <c r="DCD182" s="158"/>
      <c r="DCE182" s="158"/>
      <c r="DCF182" s="158"/>
      <c r="DCG182" s="158"/>
      <c r="DCH182" s="158"/>
      <c r="DCI182" s="158"/>
      <c r="DCJ182" s="159"/>
      <c r="DCK182" s="157" t="s">
        <v>116</v>
      </c>
      <c r="DCL182" s="158"/>
      <c r="DCM182" s="158"/>
      <c r="DCN182" s="158"/>
      <c r="DCO182" s="158"/>
      <c r="DCP182" s="158"/>
      <c r="DCQ182" s="158"/>
      <c r="DCR182" s="159"/>
      <c r="DCS182" s="157" t="s">
        <v>116</v>
      </c>
      <c r="DCT182" s="158"/>
      <c r="DCU182" s="158"/>
      <c r="DCV182" s="158"/>
      <c r="DCW182" s="158"/>
      <c r="DCX182" s="158"/>
      <c r="DCY182" s="158"/>
      <c r="DCZ182" s="159"/>
      <c r="DDA182" s="157" t="s">
        <v>116</v>
      </c>
      <c r="DDB182" s="158"/>
      <c r="DDC182" s="158"/>
      <c r="DDD182" s="158"/>
      <c r="DDE182" s="158"/>
      <c r="DDF182" s="158"/>
      <c r="DDG182" s="158"/>
      <c r="DDH182" s="159"/>
      <c r="DDI182" s="157" t="s">
        <v>116</v>
      </c>
      <c r="DDJ182" s="158"/>
      <c r="DDK182" s="158"/>
      <c r="DDL182" s="158"/>
      <c r="DDM182" s="158"/>
      <c r="DDN182" s="158"/>
      <c r="DDO182" s="158"/>
      <c r="DDP182" s="159"/>
      <c r="DDQ182" s="157" t="s">
        <v>116</v>
      </c>
      <c r="DDR182" s="158"/>
      <c r="DDS182" s="158"/>
      <c r="DDT182" s="158"/>
      <c r="DDU182" s="158"/>
      <c r="DDV182" s="158"/>
      <c r="DDW182" s="158"/>
      <c r="DDX182" s="159"/>
      <c r="DDY182" s="157" t="s">
        <v>116</v>
      </c>
      <c r="DDZ182" s="158"/>
      <c r="DEA182" s="158"/>
      <c r="DEB182" s="158"/>
      <c r="DEC182" s="158"/>
      <c r="DED182" s="158"/>
      <c r="DEE182" s="158"/>
      <c r="DEF182" s="159"/>
      <c r="DEG182" s="157" t="s">
        <v>116</v>
      </c>
      <c r="DEH182" s="158"/>
      <c r="DEI182" s="158"/>
      <c r="DEJ182" s="158"/>
      <c r="DEK182" s="158"/>
      <c r="DEL182" s="158"/>
      <c r="DEM182" s="158"/>
      <c r="DEN182" s="159"/>
      <c r="DEO182" s="157" t="s">
        <v>116</v>
      </c>
      <c r="DEP182" s="158"/>
      <c r="DEQ182" s="158"/>
      <c r="DER182" s="158"/>
      <c r="DES182" s="158"/>
      <c r="DET182" s="158"/>
      <c r="DEU182" s="158"/>
      <c r="DEV182" s="159"/>
      <c r="DEW182" s="157" t="s">
        <v>116</v>
      </c>
      <c r="DEX182" s="158"/>
      <c r="DEY182" s="158"/>
      <c r="DEZ182" s="158"/>
      <c r="DFA182" s="158"/>
      <c r="DFB182" s="158"/>
      <c r="DFC182" s="158"/>
      <c r="DFD182" s="159"/>
      <c r="DFE182" s="157" t="s">
        <v>116</v>
      </c>
      <c r="DFF182" s="158"/>
      <c r="DFG182" s="158"/>
      <c r="DFH182" s="158"/>
      <c r="DFI182" s="158"/>
      <c r="DFJ182" s="158"/>
      <c r="DFK182" s="158"/>
      <c r="DFL182" s="159"/>
      <c r="DFM182" s="157" t="s">
        <v>116</v>
      </c>
      <c r="DFN182" s="158"/>
      <c r="DFO182" s="158"/>
      <c r="DFP182" s="158"/>
      <c r="DFQ182" s="158"/>
      <c r="DFR182" s="158"/>
      <c r="DFS182" s="158"/>
      <c r="DFT182" s="159"/>
      <c r="DFU182" s="157" t="s">
        <v>116</v>
      </c>
      <c r="DFV182" s="158"/>
      <c r="DFW182" s="158"/>
      <c r="DFX182" s="158"/>
      <c r="DFY182" s="158"/>
      <c r="DFZ182" s="158"/>
      <c r="DGA182" s="158"/>
      <c r="DGB182" s="159"/>
      <c r="DGC182" s="157" t="s">
        <v>116</v>
      </c>
      <c r="DGD182" s="158"/>
      <c r="DGE182" s="158"/>
      <c r="DGF182" s="158"/>
      <c r="DGG182" s="158"/>
      <c r="DGH182" s="158"/>
      <c r="DGI182" s="158"/>
      <c r="DGJ182" s="159"/>
      <c r="DGK182" s="157" t="s">
        <v>116</v>
      </c>
      <c r="DGL182" s="158"/>
      <c r="DGM182" s="158"/>
      <c r="DGN182" s="158"/>
      <c r="DGO182" s="158"/>
      <c r="DGP182" s="158"/>
      <c r="DGQ182" s="158"/>
      <c r="DGR182" s="159"/>
      <c r="DGS182" s="157" t="s">
        <v>116</v>
      </c>
      <c r="DGT182" s="158"/>
      <c r="DGU182" s="158"/>
      <c r="DGV182" s="158"/>
      <c r="DGW182" s="158"/>
      <c r="DGX182" s="158"/>
      <c r="DGY182" s="158"/>
      <c r="DGZ182" s="159"/>
      <c r="DHA182" s="157" t="s">
        <v>116</v>
      </c>
      <c r="DHB182" s="158"/>
      <c r="DHC182" s="158"/>
      <c r="DHD182" s="158"/>
      <c r="DHE182" s="158"/>
      <c r="DHF182" s="158"/>
      <c r="DHG182" s="158"/>
      <c r="DHH182" s="159"/>
      <c r="DHI182" s="157" t="s">
        <v>116</v>
      </c>
      <c r="DHJ182" s="158"/>
      <c r="DHK182" s="158"/>
      <c r="DHL182" s="158"/>
      <c r="DHM182" s="158"/>
      <c r="DHN182" s="158"/>
      <c r="DHO182" s="158"/>
      <c r="DHP182" s="159"/>
      <c r="DHQ182" s="157" t="s">
        <v>116</v>
      </c>
      <c r="DHR182" s="158"/>
      <c r="DHS182" s="158"/>
      <c r="DHT182" s="158"/>
      <c r="DHU182" s="158"/>
      <c r="DHV182" s="158"/>
      <c r="DHW182" s="158"/>
      <c r="DHX182" s="159"/>
      <c r="DHY182" s="157" t="s">
        <v>116</v>
      </c>
      <c r="DHZ182" s="158"/>
      <c r="DIA182" s="158"/>
      <c r="DIB182" s="158"/>
      <c r="DIC182" s="158"/>
      <c r="DID182" s="158"/>
      <c r="DIE182" s="158"/>
      <c r="DIF182" s="159"/>
      <c r="DIG182" s="157" t="s">
        <v>116</v>
      </c>
      <c r="DIH182" s="158"/>
      <c r="DII182" s="158"/>
      <c r="DIJ182" s="158"/>
      <c r="DIK182" s="158"/>
      <c r="DIL182" s="158"/>
      <c r="DIM182" s="158"/>
      <c r="DIN182" s="159"/>
      <c r="DIO182" s="157" t="s">
        <v>116</v>
      </c>
      <c r="DIP182" s="158"/>
      <c r="DIQ182" s="158"/>
      <c r="DIR182" s="158"/>
      <c r="DIS182" s="158"/>
      <c r="DIT182" s="158"/>
      <c r="DIU182" s="158"/>
      <c r="DIV182" s="159"/>
      <c r="DIW182" s="157" t="s">
        <v>116</v>
      </c>
      <c r="DIX182" s="158"/>
      <c r="DIY182" s="158"/>
      <c r="DIZ182" s="158"/>
      <c r="DJA182" s="158"/>
      <c r="DJB182" s="158"/>
      <c r="DJC182" s="158"/>
      <c r="DJD182" s="159"/>
      <c r="DJE182" s="157" t="s">
        <v>116</v>
      </c>
      <c r="DJF182" s="158"/>
      <c r="DJG182" s="158"/>
      <c r="DJH182" s="158"/>
      <c r="DJI182" s="158"/>
      <c r="DJJ182" s="158"/>
      <c r="DJK182" s="158"/>
      <c r="DJL182" s="159"/>
      <c r="DJM182" s="157" t="s">
        <v>116</v>
      </c>
      <c r="DJN182" s="158"/>
      <c r="DJO182" s="158"/>
      <c r="DJP182" s="158"/>
      <c r="DJQ182" s="158"/>
      <c r="DJR182" s="158"/>
      <c r="DJS182" s="158"/>
      <c r="DJT182" s="159"/>
      <c r="DJU182" s="157" t="s">
        <v>116</v>
      </c>
      <c r="DJV182" s="158"/>
      <c r="DJW182" s="158"/>
      <c r="DJX182" s="158"/>
      <c r="DJY182" s="158"/>
      <c r="DJZ182" s="158"/>
      <c r="DKA182" s="158"/>
      <c r="DKB182" s="159"/>
      <c r="DKC182" s="157" t="s">
        <v>116</v>
      </c>
      <c r="DKD182" s="158"/>
      <c r="DKE182" s="158"/>
      <c r="DKF182" s="158"/>
      <c r="DKG182" s="158"/>
      <c r="DKH182" s="158"/>
      <c r="DKI182" s="158"/>
      <c r="DKJ182" s="159"/>
      <c r="DKK182" s="157" t="s">
        <v>116</v>
      </c>
      <c r="DKL182" s="158"/>
      <c r="DKM182" s="158"/>
      <c r="DKN182" s="158"/>
      <c r="DKO182" s="158"/>
      <c r="DKP182" s="158"/>
      <c r="DKQ182" s="158"/>
      <c r="DKR182" s="159"/>
      <c r="DKS182" s="157" t="s">
        <v>116</v>
      </c>
      <c r="DKT182" s="158"/>
      <c r="DKU182" s="158"/>
      <c r="DKV182" s="158"/>
      <c r="DKW182" s="158"/>
      <c r="DKX182" s="158"/>
      <c r="DKY182" s="158"/>
      <c r="DKZ182" s="159"/>
      <c r="DLA182" s="157" t="s">
        <v>116</v>
      </c>
      <c r="DLB182" s="158"/>
      <c r="DLC182" s="158"/>
      <c r="DLD182" s="158"/>
      <c r="DLE182" s="158"/>
      <c r="DLF182" s="158"/>
      <c r="DLG182" s="158"/>
      <c r="DLH182" s="159"/>
      <c r="DLI182" s="157" t="s">
        <v>116</v>
      </c>
      <c r="DLJ182" s="158"/>
      <c r="DLK182" s="158"/>
      <c r="DLL182" s="158"/>
      <c r="DLM182" s="158"/>
      <c r="DLN182" s="158"/>
      <c r="DLO182" s="158"/>
      <c r="DLP182" s="159"/>
      <c r="DLQ182" s="157" t="s">
        <v>116</v>
      </c>
      <c r="DLR182" s="158"/>
      <c r="DLS182" s="158"/>
      <c r="DLT182" s="158"/>
      <c r="DLU182" s="158"/>
      <c r="DLV182" s="158"/>
      <c r="DLW182" s="158"/>
      <c r="DLX182" s="159"/>
      <c r="DLY182" s="157" t="s">
        <v>116</v>
      </c>
      <c r="DLZ182" s="158"/>
      <c r="DMA182" s="158"/>
      <c r="DMB182" s="158"/>
      <c r="DMC182" s="158"/>
      <c r="DMD182" s="158"/>
      <c r="DME182" s="158"/>
      <c r="DMF182" s="159"/>
      <c r="DMG182" s="157" t="s">
        <v>116</v>
      </c>
      <c r="DMH182" s="158"/>
      <c r="DMI182" s="158"/>
      <c r="DMJ182" s="158"/>
      <c r="DMK182" s="158"/>
      <c r="DML182" s="158"/>
      <c r="DMM182" s="158"/>
      <c r="DMN182" s="159"/>
      <c r="DMO182" s="157" t="s">
        <v>116</v>
      </c>
      <c r="DMP182" s="158"/>
      <c r="DMQ182" s="158"/>
      <c r="DMR182" s="158"/>
      <c r="DMS182" s="158"/>
      <c r="DMT182" s="158"/>
      <c r="DMU182" s="158"/>
      <c r="DMV182" s="159"/>
      <c r="DMW182" s="157" t="s">
        <v>116</v>
      </c>
      <c r="DMX182" s="158"/>
      <c r="DMY182" s="158"/>
      <c r="DMZ182" s="158"/>
      <c r="DNA182" s="158"/>
      <c r="DNB182" s="158"/>
      <c r="DNC182" s="158"/>
      <c r="DND182" s="159"/>
      <c r="DNE182" s="157" t="s">
        <v>116</v>
      </c>
      <c r="DNF182" s="158"/>
      <c r="DNG182" s="158"/>
      <c r="DNH182" s="158"/>
      <c r="DNI182" s="158"/>
      <c r="DNJ182" s="158"/>
      <c r="DNK182" s="158"/>
      <c r="DNL182" s="159"/>
      <c r="DNM182" s="157" t="s">
        <v>116</v>
      </c>
      <c r="DNN182" s="158"/>
      <c r="DNO182" s="158"/>
      <c r="DNP182" s="158"/>
      <c r="DNQ182" s="158"/>
      <c r="DNR182" s="158"/>
      <c r="DNS182" s="158"/>
      <c r="DNT182" s="159"/>
      <c r="DNU182" s="157" t="s">
        <v>116</v>
      </c>
      <c r="DNV182" s="158"/>
      <c r="DNW182" s="158"/>
      <c r="DNX182" s="158"/>
      <c r="DNY182" s="158"/>
      <c r="DNZ182" s="158"/>
      <c r="DOA182" s="158"/>
      <c r="DOB182" s="159"/>
      <c r="DOC182" s="157" t="s">
        <v>116</v>
      </c>
      <c r="DOD182" s="158"/>
      <c r="DOE182" s="158"/>
      <c r="DOF182" s="158"/>
      <c r="DOG182" s="158"/>
      <c r="DOH182" s="158"/>
      <c r="DOI182" s="158"/>
      <c r="DOJ182" s="159"/>
      <c r="DOK182" s="157" t="s">
        <v>116</v>
      </c>
      <c r="DOL182" s="158"/>
      <c r="DOM182" s="158"/>
      <c r="DON182" s="158"/>
      <c r="DOO182" s="158"/>
      <c r="DOP182" s="158"/>
      <c r="DOQ182" s="158"/>
      <c r="DOR182" s="159"/>
      <c r="DOS182" s="157" t="s">
        <v>116</v>
      </c>
      <c r="DOT182" s="158"/>
      <c r="DOU182" s="158"/>
      <c r="DOV182" s="158"/>
      <c r="DOW182" s="158"/>
      <c r="DOX182" s="158"/>
      <c r="DOY182" s="158"/>
      <c r="DOZ182" s="159"/>
      <c r="DPA182" s="157" t="s">
        <v>116</v>
      </c>
      <c r="DPB182" s="158"/>
      <c r="DPC182" s="158"/>
      <c r="DPD182" s="158"/>
      <c r="DPE182" s="158"/>
      <c r="DPF182" s="158"/>
      <c r="DPG182" s="158"/>
      <c r="DPH182" s="159"/>
      <c r="DPI182" s="157" t="s">
        <v>116</v>
      </c>
      <c r="DPJ182" s="158"/>
      <c r="DPK182" s="158"/>
      <c r="DPL182" s="158"/>
      <c r="DPM182" s="158"/>
      <c r="DPN182" s="158"/>
      <c r="DPO182" s="158"/>
      <c r="DPP182" s="159"/>
      <c r="DPQ182" s="157" t="s">
        <v>116</v>
      </c>
      <c r="DPR182" s="158"/>
      <c r="DPS182" s="158"/>
      <c r="DPT182" s="158"/>
      <c r="DPU182" s="158"/>
      <c r="DPV182" s="158"/>
      <c r="DPW182" s="158"/>
      <c r="DPX182" s="159"/>
      <c r="DPY182" s="157" t="s">
        <v>116</v>
      </c>
      <c r="DPZ182" s="158"/>
      <c r="DQA182" s="158"/>
      <c r="DQB182" s="158"/>
      <c r="DQC182" s="158"/>
      <c r="DQD182" s="158"/>
      <c r="DQE182" s="158"/>
      <c r="DQF182" s="159"/>
      <c r="DQG182" s="157" t="s">
        <v>116</v>
      </c>
      <c r="DQH182" s="158"/>
      <c r="DQI182" s="158"/>
      <c r="DQJ182" s="158"/>
      <c r="DQK182" s="158"/>
      <c r="DQL182" s="158"/>
      <c r="DQM182" s="158"/>
      <c r="DQN182" s="159"/>
      <c r="DQO182" s="157" t="s">
        <v>116</v>
      </c>
      <c r="DQP182" s="158"/>
      <c r="DQQ182" s="158"/>
      <c r="DQR182" s="158"/>
      <c r="DQS182" s="158"/>
      <c r="DQT182" s="158"/>
      <c r="DQU182" s="158"/>
      <c r="DQV182" s="159"/>
      <c r="DQW182" s="157" t="s">
        <v>116</v>
      </c>
      <c r="DQX182" s="158"/>
      <c r="DQY182" s="158"/>
      <c r="DQZ182" s="158"/>
      <c r="DRA182" s="158"/>
      <c r="DRB182" s="158"/>
      <c r="DRC182" s="158"/>
      <c r="DRD182" s="159"/>
      <c r="DRE182" s="157" t="s">
        <v>116</v>
      </c>
      <c r="DRF182" s="158"/>
      <c r="DRG182" s="158"/>
      <c r="DRH182" s="158"/>
      <c r="DRI182" s="158"/>
      <c r="DRJ182" s="158"/>
      <c r="DRK182" s="158"/>
      <c r="DRL182" s="159"/>
      <c r="DRM182" s="157" t="s">
        <v>116</v>
      </c>
      <c r="DRN182" s="158"/>
      <c r="DRO182" s="158"/>
      <c r="DRP182" s="158"/>
      <c r="DRQ182" s="158"/>
      <c r="DRR182" s="158"/>
      <c r="DRS182" s="158"/>
      <c r="DRT182" s="159"/>
      <c r="DRU182" s="157" t="s">
        <v>116</v>
      </c>
      <c r="DRV182" s="158"/>
      <c r="DRW182" s="158"/>
      <c r="DRX182" s="158"/>
      <c r="DRY182" s="158"/>
      <c r="DRZ182" s="158"/>
      <c r="DSA182" s="158"/>
      <c r="DSB182" s="159"/>
      <c r="DSC182" s="157" t="s">
        <v>116</v>
      </c>
      <c r="DSD182" s="158"/>
      <c r="DSE182" s="158"/>
      <c r="DSF182" s="158"/>
      <c r="DSG182" s="158"/>
      <c r="DSH182" s="158"/>
      <c r="DSI182" s="158"/>
      <c r="DSJ182" s="159"/>
      <c r="DSK182" s="157" t="s">
        <v>116</v>
      </c>
      <c r="DSL182" s="158"/>
      <c r="DSM182" s="158"/>
      <c r="DSN182" s="158"/>
      <c r="DSO182" s="158"/>
      <c r="DSP182" s="158"/>
      <c r="DSQ182" s="158"/>
      <c r="DSR182" s="159"/>
      <c r="DSS182" s="157" t="s">
        <v>116</v>
      </c>
      <c r="DST182" s="158"/>
      <c r="DSU182" s="158"/>
      <c r="DSV182" s="158"/>
      <c r="DSW182" s="158"/>
      <c r="DSX182" s="158"/>
      <c r="DSY182" s="158"/>
      <c r="DSZ182" s="159"/>
      <c r="DTA182" s="157" t="s">
        <v>116</v>
      </c>
      <c r="DTB182" s="158"/>
      <c r="DTC182" s="158"/>
      <c r="DTD182" s="158"/>
      <c r="DTE182" s="158"/>
      <c r="DTF182" s="158"/>
      <c r="DTG182" s="158"/>
      <c r="DTH182" s="159"/>
      <c r="DTI182" s="157" t="s">
        <v>116</v>
      </c>
      <c r="DTJ182" s="158"/>
      <c r="DTK182" s="158"/>
      <c r="DTL182" s="158"/>
      <c r="DTM182" s="158"/>
      <c r="DTN182" s="158"/>
      <c r="DTO182" s="158"/>
      <c r="DTP182" s="159"/>
      <c r="DTQ182" s="157" t="s">
        <v>116</v>
      </c>
      <c r="DTR182" s="158"/>
      <c r="DTS182" s="158"/>
      <c r="DTT182" s="158"/>
      <c r="DTU182" s="158"/>
      <c r="DTV182" s="158"/>
      <c r="DTW182" s="158"/>
      <c r="DTX182" s="159"/>
      <c r="DTY182" s="157" t="s">
        <v>116</v>
      </c>
      <c r="DTZ182" s="158"/>
      <c r="DUA182" s="158"/>
      <c r="DUB182" s="158"/>
      <c r="DUC182" s="158"/>
      <c r="DUD182" s="158"/>
      <c r="DUE182" s="158"/>
      <c r="DUF182" s="159"/>
      <c r="DUG182" s="157" t="s">
        <v>116</v>
      </c>
      <c r="DUH182" s="158"/>
      <c r="DUI182" s="158"/>
      <c r="DUJ182" s="158"/>
      <c r="DUK182" s="158"/>
      <c r="DUL182" s="158"/>
      <c r="DUM182" s="158"/>
      <c r="DUN182" s="159"/>
      <c r="DUO182" s="157" t="s">
        <v>116</v>
      </c>
      <c r="DUP182" s="158"/>
      <c r="DUQ182" s="158"/>
      <c r="DUR182" s="158"/>
      <c r="DUS182" s="158"/>
      <c r="DUT182" s="158"/>
      <c r="DUU182" s="158"/>
      <c r="DUV182" s="159"/>
      <c r="DUW182" s="157" t="s">
        <v>116</v>
      </c>
      <c r="DUX182" s="158"/>
      <c r="DUY182" s="158"/>
      <c r="DUZ182" s="158"/>
      <c r="DVA182" s="158"/>
      <c r="DVB182" s="158"/>
      <c r="DVC182" s="158"/>
      <c r="DVD182" s="159"/>
      <c r="DVE182" s="157" t="s">
        <v>116</v>
      </c>
      <c r="DVF182" s="158"/>
      <c r="DVG182" s="158"/>
      <c r="DVH182" s="158"/>
      <c r="DVI182" s="158"/>
      <c r="DVJ182" s="158"/>
      <c r="DVK182" s="158"/>
      <c r="DVL182" s="159"/>
      <c r="DVM182" s="157" t="s">
        <v>116</v>
      </c>
      <c r="DVN182" s="158"/>
      <c r="DVO182" s="158"/>
      <c r="DVP182" s="158"/>
      <c r="DVQ182" s="158"/>
      <c r="DVR182" s="158"/>
      <c r="DVS182" s="158"/>
      <c r="DVT182" s="159"/>
      <c r="DVU182" s="157" t="s">
        <v>116</v>
      </c>
      <c r="DVV182" s="158"/>
      <c r="DVW182" s="158"/>
      <c r="DVX182" s="158"/>
      <c r="DVY182" s="158"/>
      <c r="DVZ182" s="158"/>
      <c r="DWA182" s="158"/>
      <c r="DWB182" s="159"/>
      <c r="DWC182" s="157" t="s">
        <v>116</v>
      </c>
      <c r="DWD182" s="158"/>
      <c r="DWE182" s="158"/>
      <c r="DWF182" s="158"/>
      <c r="DWG182" s="158"/>
      <c r="DWH182" s="158"/>
      <c r="DWI182" s="158"/>
      <c r="DWJ182" s="159"/>
      <c r="DWK182" s="157" t="s">
        <v>116</v>
      </c>
      <c r="DWL182" s="158"/>
      <c r="DWM182" s="158"/>
      <c r="DWN182" s="158"/>
      <c r="DWO182" s="158"/>
      <c r="DWP182" s="158"/>
      <c r="DWQ182" s="158"/>
      <c r="DWR182" s="159"/>
      <c r="DWS182" s="157" t="s">
        <v>116</v>
      </c>
      <c r="DWT182" s="158"/>
      <c r="DWU182" s="158"/>
      <c r="DWV182" s="158"/>
      <c r="DWW182" s="158"/>
      <c r="DWX182" s="158"/>
      <c r="DWY182" s="158"/>
      <c r="DWZ182" s="159"/>
      <c r="DXA182" s="157" t="s">
        <v>116</v>
      </c>
      <c r="DXB182" s="158"/>
      <c r="DXC182" s="158"/>
      <c r="DXD182" s="158"/>
      <c r="DXE182" s="158"/>
      <c r="DXF182" s="158"/>
      <c r="DXG182" s="158"/>
      <c r="DXH182" s="159"/>
      <c r="DXI182" s="157" t="s">
        <v>116</v>
      </c>
      <c r="DXJ182" s="158"/>
      <c r="DXK182" s="158"/>
      <c r="DXL182" s="158"/>
      <c r="DXM182" s="158"/>
      <c r="DXN182" s="158"/>
      <c r="DXO182" s="158"/>
      <c r="DXP182" s="159"/>
      <c r="DXQ182" s="157" t="s">
        <v>116</v>
      </c>
      <c r="DXR182" s="158"/>
      <c r="DXS182" s="158"/>
      <c r="DXT182" s="158"/>
      <c r="DXU182" s="158"/>
      <c r="DXV182" s="158"/>
      <c r="DXW182" s="158"/>
      <c r="DXX182" s="159"/>
      <c r="DXY182" s="157" t="s">
        <v>116</v>
      </c>
      <c r="DXZ182" s="158"/>
      <c r="DYA182" s="158"/>
      <c r="DYB182" s="158"/>
      <c r="DYC182" s="158"/>
      <c r="DYD182" s="158"/>
      <c r="DYE182" s="158"/>
      <c r="DYF182" s="159"/>
      <c r="DYG182" s="157" t="s">
        <v>116</v>
      </c>
      <c r="DYH182" s="158"/>
      <c r="DYI182" s="158"/>
      <c r="DYJ182" s="158"/>
      <c r="DYK182" s="158"/>
      <c r="DYL182" s="158"/>
      <c r="DYM182" s="158"/>
      <c r="DYN182" s="159"/>
      <c r="DYO182" s="157" t="s">
        <v>116</v>
      </c>
      <c r="DYP182" s="158"/>
      <c r="DYQ182" s="158"/>
      <c r="DYR182" s="158"/>
      <c r="DYS182" s="158"/>
      <c r="DYT182" s="158"/>
      <c r="DYU182" s="158"/>
      <c r="DYV182" s="159"/>
      <c r="DYW182" s="157" t="s">
        <v>116</v>
      </c>
      <c r="DYX182" s="158"/>
      <c r="DYY182" s="158"/>
      <c r="DYZ182" s="158"/>
      <c r="DZA182" s="158"/>
      <c r="DZB182" s="158"/>
      <c r="DZC182" s="158"/>
      <c r="DZD182" s="159"/>
      <c r="DZE182" s="157" t="s">
        <v>116</v>
      </c>
      <c r="DZF182" s="158"/>
      <c r="DZG182" s="158"/>
      <c r="DZH182" s="158"/>
      <c r="DZI182" s="158"/>
      <c r="DZJ182" s="158"/>
      <c r="DZK182" s="158"/>
      <c r="DZL182" s="159"/>
      <c r="DZM182" s="157" t="s">
        <v>116</v>
      </c>
      <c r="DZN182" s="158"/>
      <c r="DZO182" s="158"/>
      <c r="DZP182" s="158"/>
      <c r="DZQ182" s="158"/>
      <c r="DZR182" s="158"/>
      <c r="DZS182" s="158"/>
      <c r="DZT182" s="159"/>
      <c r="DZU182" s="157" t="s">
        <v>116</v>
      </c>
      <c r="DZV182" s="158"/>
      <c r="DZW182" s="158"/>
      <c r="DZX182" s="158"/>
      <c r="DZY182" s="158"/>
      <c r="DZZ182" s="158"/>
      <c r="EAA182" s="158"/>
      <c r="EAB182" s="159"/>
      <c r="EAC182" s="157" t="s">
        <v>116</v>
      </c>
      <c r="EAD182" s="158"/>
      <c r="EAE182" s="158"/>
      <c r="EAF182" s="158"/>
      <c r="EAG182" s="158"/>
      <c r="EAH182" s="158"/>
      <c r="EAI182" s="158"/>
      <c r="EAJ182" s="159"/>
      <c r="EAK182" s="157" t="s">
        <v>116</v>
      </c>
      <c r="EAL182" s="158"/>
      <c r="EAM182" s="158"/>
      <c r="EAN182" s="158"/>
      <c r="EAO182" s="158"/>
      <c r="EAP182" s="158"/>
      <c r="EAQ182" s="158"/>
      <c r="EAR182" s="159"/>
      <c r="EAS182" s="157" t="s">
        <v>116</v>
      </c>
      <c r="EAT182" s="158"/>
      <c r="EAU182" s="158"/>
      <c r="EAV182" s="158"/>
      <c r="EAW182" s="158"/>
      <c r="EAX182" s="158"/>
      <c r="EAY182" s="158"/>
      <c r="EAZ182" s="159"/>
      <c r="EBA182" s="157" t="s">
        <v>116</v>
      </c>
      <c r="EBB182" s="158"/>
      <c r="EBC182" s="158"/>
      <c r="EBD182" s="158"/>
      <c r="EBE182" s="158"/>
      <c r="EBF182" s="158"/>
      <c r="EBG182" s="158"/>
      <c r="EBH182" s="159"/>
      <c r="EBI182" s="157" t="s">
        <v>116</v>
      </c>
      <c r="EBJ182" s="158"/>
      <c r="EBK182" s="158"/>
      <c r="EBL182" s="158"/>
      <c r="EBM182" s="158"/>
      <c r="EBN182" s="158"/>
      <c r="EBO182" s="158"/>
      <c r="EBP182" s="159"/>
      <c r="EBQ182" s="157" t="s">
        <v>116</v>
      </c>
      <c r="EBR182" s="158"/>
      <c r="EBS182" s="158"/>
      <c r="EBT182" s="158"/>
      <c r="EBU182" s="158"/>
      <c r="EBV182" s="158"/>
      <c r="EBW182" s="158"/>
      <c r="EBX182" s="159"/>
      <c r="EBY182" s="157" t="s">
        <v>116</v>
      </c>
      <c r="EBZ182" s="158"/>
      <c r="ECA182" s="158"/>
      <c r="ECB182" s="158"/>
      <c r="ECC182" s="158"/>
      <c r="ECD182" s="158"/>
      <c r="ECE182" s="158"/>
      <c r="ECF182" s="159"/>
      <c r="ECG182" s="157" t="s">
        <v>116</v>
      </c>
      <c r="ECH182" s="158"/>
      <c r="ECI182" s="158"/>
      <c r="ECJ182" s="158"/>
      <c r="ECK182" s="158"/>
      <c r="ECL182" s="158"/>
      <c r="ECM182" s="158"/>
      <c r="ECN182" s="159"/>
      <c r="ECO182" s="157" t="s">
        <v>116</v>
      </c>
      <c r="ECP182" s="158"/>
      <c r="ECQ182" s="158"/>
      <c r="ECR182" s="158"/>
      <c r="ECS182" s="158"/>
      <c r="ECT182" s="158"/>
      <c r="ECU182" s="158"/>
      <c r="ECV182" s="159"/>
      <c r="ECW182" s="157" t="s">
        <v>116</v>
      </c>
      <c r="ECX182" s="158"/>
      <c r="ECY182" s="158"/>
      <c r="ECZ182" s="158"/>
      <c r="EDA182" s="158"/>
      <c r="EDB182" s="158"/>
      <c r="EDC182" s="158"/>
      <c r="EDD182" s="159"/>
      <c r="EDE182" s="157" t="s">
        <v>116</v>
      </c>
      <c r="EDF182" s="158"/>
      <c r="EDG182" s="158"/>
      <c r="EDH182" s="158"/>
      <c r="EDI182" s="158"/>
      <c r="EDJ182" s="158"/>
      <c r="EDK182" s="158"/>
      <c r="EDL182" s="159"/>
      <c r="EDM182" s="157" t="s">
        <v>116</v>
      </c>
      <c r="EDN182" s="158"/>
      <c r="EDO182" s="158"/>
      <c r="EDP182" s="158"/>
      <c r="EDQ182" s="158"/>
      <c r="EDR182" s="158"/>
      <c r="EDS182" s="158"/>
      <c r="EDT182" s="159"/>
      <c r="EDU182" s="157" t="s">
        <v>116</v>
      </c>
      <c r="EDV182" s="158"/>
      <c r="EDW182" s="158"/>
      <c r="EDX182" s="158"/>
      <c r="EDY182" s="158"/>
      <c r="EDZ182" s="158"/>
      <c r="EEA182" s="158"/>
      <c r="EEB182" s="159"/>
      <c r="EEC182" s="157" t="s">
        <v>116</v>
      </c>
      <c r="EED182" s="158"/>
      <c r="EEE182" s="158"/>
      <c r="EEF182" s="158"/>
      <c r="EEG182" s="158"/>
      <c r="EEH182" s="158"/>
      <c r="EEI182" s="158"/>
      <c r="EEJ182" s="159"/>
      <c r="EEK182" s="157" t="s">
        <v>116</v>
      </c>
      <c r="EEL182" s="158"/>
      <c r="EEM182" s="158"/>
      <c r="EEN182" s="158"/>
      <c r="EEO182" s="158"/>
      <c r="EEP182" s="158"/>
      <c r="EEQ182" s="158"/>
      <c r="EER182" s="159"/>
      <c r="EES182" s="157" t="s">
        <v>116</v>
      </c>
      <c r="EET182" s="158"/>
      <c r="EEU182" s="158"/>
      <c r="EEV182" s="158"/>
      <c r="EEW182" s="158"/>
      <c r="EEX182" s="158"/>
      <c r="EEY182" s="158"/>
      <c r="EEZ182" s="159"/>
      <c r="EFA182" s="157" t="s">
        <v>116</v>
      </c>
      <c r="EFB182" s="158"/>
      <c r="EFC182" s="158"/>
      <c r="EFD182" s="158"/>
      <c r="EFE182" s="158"/>
      <c r="EFF182" s="158"/>
      <c r="EFG182" s="158"/>
      <c r="EFH182" s="159"/>
      <c r="EFI182" s="157" t="s">
        <v>116</v>
      </c>
      <c r="EFJ182" s="158"/>
      <c r="EFK182" s="158"/>
      <c r="EFL182" s="158"/>
      <c r="EFM182" s="158"/>
      <c r="EFN182" s="158"/>
      <c r="EFO182" s="158"/>
      <c r="EFP182" s="159"/>
      <c r="EFQ182" s="157" t="s">
        <v>116</v>
      </c>
      <c r="EFR182" s="158"/>
      <c r="EFS182" s="158"/>
      <c r="EFT182" s="158"/>
      <c r="EFU182" s="158"/>
      <c r="EFV182" s="158"/>
      <c r="EFW182" s="158"/>
      <c r="EFX182" s="159"/>
      <c r="EFY182" s="157" t="s">
        <v>116</v>
      </c>
      <c r="EFZ182" s="158"/>
      <c r="EGA182" s="158"/>
      <c r="EGB182" s="158"/>
      <c r="EGC182" s="158"/>
      <c r="EGD182" s="158"/>
      <c r="EGE182" s="158"/>
      <c r="EGF182" s="159"/>
      <c r="EGG182" s="157" t="s">
        <v>116</v>
      </c>
      <c r="EGH182" s="158"/>
      <c r="EGI182" s="158"/>
      <c r="EGJ182" s="158"/>
      <c r="EGK182" s="158"/>
      <c r="EGL182" s="158"/>
      <c r="EGM182" s="158"/>
      <c r="EGN182" s="159"/>
      <c r="EGO182" s="157" t="s">
        <v>116</v>
      </c>
      <c r="EGP182" s="158"/>
      <c r="EGQ182" s="158"/>
      <c r="EGR182" s="158"/>
      <c r="EGS182" s="158"/>
      <c r="EGT182" s="158"/>
      <c r="EGU182" s="158"/>
      <c r="EGV182" s="159"/>
      <c r="EGW182" s="157" t="s">
        <v>116</v>
      </c>
      <c r="EGX182" s="158"/>
      <c r="EGY182" s="158"/>
      <c r="EGZ182" s="158"/>
      <c r="EHA182" s="158"/>
      <c r="EHB182" s="158"/>
      <c r="EHC182" s="158"/>
      <c r="EHD182" s="159"/>
      <c r="EHE182" s="157" t="s">
        <v>116</v>
      </c>
      <c r="EHF182" s="158"/>
      <c r="EHG182" s="158"/>
      <c r="EHH182" s="158"/>
      <c r="EHI182" s="158"/>
      <c r="EHJ182" s="158"/>
      <c r="EHK182" s="158"/>
      <c r="EHL182" s="159"/>
      <c r="EHM182" s="157" t="s">
        <v>116</v>
      </c>
      <c r="EHN182" s="158"/>
      <c r="EHO182" s="158"/>
      <c r="EHP182" s="158"/>
      <c r="EHQ182" s="158"/>
      <c r="EHR182" s="158"/>
      <c r="EHS182" s="158"/>
      <c r="EHT182" s="159"/>
      <c r="EHU182" s="157" t="s">
        <v>116</v>
      </c>
      <c r="EHV182" s="158"/>
      <c r="EHW182" s="158"/>
      <c r="EHX182" s="158"/>
      <c r="EHY182" s="158"/>
      <c r="EHZ182" s="158"/>
      <c r="EIA182" s="158"/>
      <c r="EIB182" s="159"/>
      <c r="EIC182" s="157" t="s">
        <v>116</v>
      </c>
      <c r="EID182" s="158"/>
      <c r="EIE182" s="158"/>
      <c r="EIF182" s="158"/>
      <c r="EIG182" s="158"/>
      <c r="EIH182" s="158"/>
      <c r="EII182" s="158"/>
      <c r="EIJ182" s="159"/>
      <c r="EIK182" s="157" t="s">
        <v>116</v>
      </c>
      <c r="EIL182" s="158"/>
      <c r="EIM182" s="158"/>
      <c r="EIN182" s="158"/>
      <c r="EIO182" s="158"/>
      <c r="EIP182" s="158"/>
      <c r="EIQ182" s="158"/>
      <c r="EIR182" s="159"/>
      <c r="EIS182" s="157" t="s">
        <v>116</v>
      </c>
      <c r="EIT182" s="158"/>
      <c r="EIU182" s="158"/>
      <c r="EIV182" s="158"/>
      <c r="EIW182" s="158"/>
      <c r="EIX182" s="158"/>
      <c r="EIY182" s="158"/>
      <c r="EIZ182" s="159"/>
      <c r="EJA182" s="157" t="s">
        <v>116</v>
      </c>
      <c r="EJB182" s="158"/>
      <c r="EJC182" s="158"/>
      <c r="EJD182" s="158"/>
      <c r="EJE182" s="158"/>
      <c r="EJF182" s="158"/>
      <c r="EJG182" s="158"/>
      <c r="EJH182" s="159"/>
      <c r="EJI182" s="157" t="s">
        <v>116</v>
      </c>
      <c r="EJJ182" s="158"/>
      <c r="EJK182" s="158"/>
      <c r="EJL182" s="158"/>
      <c r="EJM182" s="158"/>
      <c r="EJN182" s="158"/>
      <c r="EJO182" s="158"/>
      <c r="EJP182" s="159"/>
      <c r="EJQ182" s="157" t="s">
        <v>116</v>
      </c>
      <c r="EJR182" s="158"/>
      <c r="EJS182" s="158"/>
      <c r="EJT182" s="158"/>
      <c r="EJU182" s="158"/>
      <c r="EJV182" s="158"/>
      <c r="EJW182" s="158"/>
      <c r="EJX182" s="159"/>
      <c r="EJY182" s="157" t="s">
        <v>116</v>
      </c>
      <c r="EJZ182" s="158"/>
      <c r="EKA182" s="158"/>
      <c r="EKB182" s="158"/>
      <c r="EKC182" s="158"/>
      <c r="EKD182" s="158"/>
      <c r="EKE182" s="158"/>
      <c r="EKF182" s="159"/>
      <c r="EKG182" s="157" t="s">
        <v>116</v>
      </c>
      <c r="EKH182" s="158"/>
      <c r="EKI182" s="158"/>
      <c r="EKJ182" s="158"/>
      <c r="EKK182" s="158"/>
      <c r="EKL182" s="158"/>
      <c r="EKM182" s="158"/>
      <c r="EKN182" s="159"/>
      <c r="EKO182" s="157" t="s">
        <v>116</v>
      </c>
      <c r="EKP182" s="158"/>
      <c r="EKQ182" s="158"/>
      <c r="EKR182" s="158"/>
      <c r="EKS182" s="158"/>
      <c r="EKT182" s="158"/>
      <c r="EKU182" s="158"/>
      <c r="EKV182" s="159"/>
      <c r="EKW182" s="157" t="s">
        <v>116</v>
      </c>
      <c r="EKX182" s="158"/>
      <c r="EKY182" s="158"/>
      <c r="EKZ182" s="158"/>
      <c r="ELA182" s="158"/>
      <c r="ELB182" s="158"/>
      <c r="ELC182" s="158"/>
      <c r="ELD182" s="159"/>
      <c r="ELE182" s="157" t="s">
        <v>116</v>
      </c>
      <c r="ELF182" s="158"/>
      <c r="ELG182" s="158"/>
      <c r="ELH182" s="158"/>
      <c r="ELI182" s="158"/>
      <c r="ELJ182" s="158"/>
      <c r="ELK182" s="158"/>
      <c r="ELL182" s="159"/>
      <c r="ELM182" s="157" t="s">
        <v>116</v>
      </c>
      <c r="ELN182" s="158"/>
      <c r="ELO182" s="158"/>
      <c r="ELP182" s="158"/>
      <c r="ELQ182" s="158"/>
      <c r="ELR182" s="158"/>
      <c r="ELS182" s="158"/>
      <c r="ELT182" s="159"/>
      <c r="ELU182" s="157" t="s">
        <v>116</v>
      </c>
      <c r="ELV182" s="158"/>
      <c r="ELW182" s="158"/>
      <c r="ELX182" s="158"/>
      <c r="ELY182" s="158"/>
      <c r="ELZ182" s="158"/>
      <c r="EMA182" s="158"/>
      <c r="EMB182" s="159"/>
      <c r="EMC182" s="157" t="s">
        <v>116</v>
      </c>
      <c r="EMD182" s="158"/>
      <c r="EME182" s="158"/>
      <c r="EMF182" s="158"/>
      <c r="EMG182" s="158"/>
      <c r="EMH182" s="158"/>
      <c r="EMI182" s="158"/>
      <c r="EMJ182" s="159"/>
      <c r="EMK182" s="157" t="s">
        <v>116</v>
      </c>
      <c r="EML182" s="158"/>
      <c r="EMM182" s="158"/>
      <c r="EMN182" s="158"/>
      <c r="EMO182" s="158"/>
      <c r="EMP182" s="158"/>
      <c r="EMQ182" s="158"/>
      <c r="EMR182" s="159"/>
      <c r="EMS182" s="157" t="s">
        <v>116</v>
      </c>
      <c r="EMT182" s="158"/>
      <c r="EMU182" s="158"/>
      <c r="EMV182" s="158"/>
      <c r="EMW182" s="158"/>
      <c r="EMX182" s="158"/>
      <c r="EMY182" s="158"/>
      <c r="EMZ182" s="159"/>
      <c r="ENA182" s="157" t="s">
        <v>116</v>
      </c>
      <c r="ENB182" s="158"/>
      <c r="ENC182" s="158"/>
      <c r="END182" s="158"/>
      <c r="ENE182" s="158"/>
      <c r="ENF182" s="158"/>
      <c r="ENG182" s="158"/>
      <c r="ENH182" s="159"/>
      <c r="ENI182" s="157" t="s">
        <v>116</v>
      </c>
      <c r="ENJ182" s="158"/>
      <c r="ENK182" s="158"/>
      <c r="ENL182" s="158"/>
      <c r="ENM182" s="158"/>
      <c r="ENN182" s="158"/>
      <c r="ENO182" s="158"/>
      <c r="ENP182" s="159"/>
      <c r="ENQ182" s="157" t="s">
        <v>116</v>
      </c>
      <c r="ENR182" s="158"/>
      <c r="ENS182" s="158"/>
      <c r="ENT182" s="158"/>
      <c r="ENU182" s="158"/>
      <c r="ENV182" s="158"/>
      <c r="ENW182" s="158"/>
      <c r="ENX182" s="159"/>
      <c r="ENY182" s="157" t="s">
        <v>116</v>
      </c>
      <c r="ENZ182" s="158"/>
      <c r="EOA182" s="158"/>
      <c r="EOB182" s="158"/>
      <c r="EOC182" s="158"/>
      <c r="EOD182" s="158"/>
      <c r="EOE182" s="158"/>
      <c r="EOF182" s="159"/>
      <c r="EOG182" s="157" t="s">
        <v>116</v>
      </c>
      <c r="EOH182" s="158"/>
      <c r="EOI182" s="158"/>
      <c r="EOJ182" s="158"/>
      <c r="EOK182" s="158"/>
      <c r="EOL182" s="158"/>
      <c r="EOM182" s="158"/>
      <c r="EON182" s="159"/>
      <c r="EOO182" s="157" t="s">
        <v>116</v>
      </c>
      <c r="EOP182" s="158"/>
      <c r="EOQ182" s="158"/>
      <c r="EOR182" s="158"/>
      <c r="EOS182" s="158"/>
      <c r="EOT182" s="158"/>
      <c r="EOU182" s="158"/>
      <c r="EOV182" s="159"/>
      <c r="EOW182" s="157" t="s">
        <v>116</v>
      </c>
      <c r="EOX182" s="158"/>
      <c r="EOY182" s="158"/>
      <c r="EOZ182" s="158"/>
      <c r="EPA182" s="158"/>
      <c r="EPB182" s="158"/>
      <c r="EPC182" s="158"/>
      <c r="EPD182" s="159"/>
      <c r="EPE182" s="157" t="s">
        <v>116</v>
      </c>
      <c r="EPF182" s="158"/>
      <c r="EPG182" s="158"/>
      <c r="EPH182" s="158"/>
      <c r="EPI182" s="158"/>
      <c r="EPJ182" s="158"/>
      <c r="EPK182" s="158"/>
      <c r="EPL182" s="159"/>
      <c r="EPM182" s="157" t="s">
        <v>116</v>
      </c>
      <c r="EPN182" s="158"/>
      <c r="EPO182" s="158"/>
      <c r="EPP182" s="158"/>
      <c r="EPQ182" s="158"/>
      <c r="EPR182" s="158"/>
      <c r="EPS182" s="158"/>
      <c r="EPT182" s="159"/>
      <c r="EPU182" s="157" t="s">
        <v>116</v>
      </c>
      <c r="EPV182" s="158"/>
      <c r="EPW182" s="158"/>
      <c r="EPX182" s="158"/>
      <c r="EPY182" s="158"/>
      <c r="EPZ182" s="158"/>
      <c r="EQA182" s="158"/>
      <c r="EQB182" s="159"/>
      <c r="EQC182" s="157" t="s">
        <v>116</v>
      </c>
      <c r="EQD182" s="158"/>
      <c r="EQE182" s="158"/>
      <c r="EQF182" s="158"/>
      <c r="EQG182" s="158"/>
      <c r="EQH182" s="158"/>
      <c r="EQI182" s="158"/>
      <c r="EQJ182" s="159"/>
      <c r="EQK182" s="157" t="s">
        <v>116</v>
      </c>
      <c r="EQL182" s="158"/>
      <c r="EQM182" s="158"/>
      <c r="EQN182" s="158"/>
      <c r="EQO182" s="158"/>
      <c r="EQP182" s="158"/>
      <c r="EQQ182" s="158"/>
      <c r="EQR182" s="159"/>
      <c r="EQS182" s="157" t="s">
        <v>116</v>
      </c>
      <c r="EQT182" s="158"/>
      <c r="EQU182" s="158"/>
      <c r="EQV182" s="158"/>
      <c r="EQW182" s="158"/>
      <c r="EQX182" s="158"/>
      <c r="EQY182" s="158"/>
      <c r="EQZ182" s="159"/>
      <c r="ERA182" s="157" t="s">
        <v>116</v>
      </c>
      <c r="ERB182" s="158"/>
      <c r="ERC182" s="158"/>
      <c r="ERD182" s="158"/>
      <c r="ERE182" s="158"/>
      <c r="ERF182" s="158"/>
      <c r="ERG182" s="158"/>
      <c r="ERH182" s="159"/>
      <c r="ERI182" s="157" t="s">
        <v>116</v>
      </c>
      <c r="ERJ182" s="158"/>
      <c r="ERK182" s="158"/>
      <c r="ERL182" s="158"/>
      <c r="ERM182" s="158"/>
      <c r="ERN182" s="158"/>
      <c r="ERO182" s="158"/>
      <c r="ERP182" s="159"/>
      <c r="ERQ182" s="157" t="s">
        <v>116</v>
      </c>
      <c r="ERR182" s="158"/>
      <c r="ERS182" s="158"/>
      <c r="ERT182" s="158"/>
      <c r="ERU182" s="158"/>
      <c r="ERV182" s="158"/>
      <c r="ERW182" s="158"/>
      <c r="ERX182" s="159"/>
      <c r="ERY182" s="157" t="s">
        <v>116</v>
      </c>
      <c r="ERZ182" s="158"/>
      <c r="ESA182" s="158"/>
      <c r="ESB182" s="158"/>
      <c r="ESC182" s="158"/>
      <c r="ESD182" s="158"/>
      <c r="ESE182" s="158"/>
      <c r="ESF182" s="159"/>
      <c r="ESG182" s="157" t="s">
        <v>116</v>
      </c>
      <c r="ESH182" s="158"/>
      <c r="ESI182" s="158"/>
      <c r="ESJ182" s="158"/>
      <c r="ESK182" s="158"/>
      <c r="ESL182" s="158"/>
      <c r="ESM182" s="158"/>
      <c r="ESN182" s="159"/>
      <c r="ESO182" s="157" t="s">
        <v>116</v>
      </c>
      <c r="ESP182" s="158"/>
      <c r="ESQ182" s="158"/>
      <c r="ESR182" s="158"/>
      <c r="ESS182" s="158"/>
      <c r="EST182" s="158"/>
      <c r="ESU182" s="158"/>
      <c r="ESV182" s="159"/>
      <c r="ESW182" s="157" t="s">
        <v>116</v>
      </c>
      <c r="ESX182" s="158"/>
      <c r="ESY182" s="158"/>
      <c r="ESZ182" s="158"/>
      <c r="ETA182" s="158"/>
      <c r="ETB182" s="158"/>
      <c r="ETC182" s="158"/>
      <c r="ETD182" s="159"/>
      <c r="ETE182" s="157" t="s">
        <v>116</v>
      </c>
      <c r="ETF182" s="158"/>
      <c r="ETG182" s="158"/>
      <c r="ETH182" s="158"/>
      <c r="ETI182" s="158"/>
      <c r="ETJ182" s="158"/>
      <c r="ETK182" s="158"/>
      <c r="ETL182" s="159"/>
      <c r="ETM182" s="157" t="s">
        <v>116</v>
      </c>
      <c r="ETN182" s="158"/>
      <c r="ETO182" s="158"/>
      <c r="ETP182" s="158"/>
      <c r="ETQ182" s="158"/>
      <c r="ETR182" s="158"/>
      <c r="ETS182" s="158"/>
      <c r="ETT182" s="159"/>
      <c r="ETU182" s="157" t="s">
        <v>116</v>
      </c>
      <c r="ETV182" s="158"/>
      <c r="ETW182" s="158"/>
      <c r="ETX182" s="158"/>
      <c r="ETY182" s="158"/>
      <c r="ETZ182" s="158"/>
      <c r="EUA182" s="158"/>
      <c r="EUB182" s="159"/>
      <c r="EUC182" s="157" t="s">
        <v>116</v>
      </c>
      <c r="EUD182" s="158"/>
      <c r="EUE182" s="158"/>
      <c r="EUF182" s="158"/>
      <c r="EUG182" s="158"/>
      <c r="EUH182" s="158"/>
      <c r="EUI182" s="158"/>
      <c r="EUJ182" s="159"/>
      <c r="EUK182" s="157" t="s">
        <v>116</v>
      </c>
      <c r="EUL182" s="158"/>
      <c r="EUM182" s="158"/>
      <c r="EUN182" s="158"/>
      <c r="EUO182" s="158"/>
      <c r="EUP182" s="158"/>
      <c r="EUQ182" s="158"/>
      <c r="EUR182" s="159"/>
      <c r="EUS182" s="157" t="s">
        <v>116</v>
      </c>
      <c r="EUT182" s="158"/>
      <c r="EUU182" s="158"/>
      <c r="EUV182" s="158"/>
      <c r="EUW182" s="158"/>
      <c r="EUX182" s="158"/>
      <c r="EUY182" s="158"/>
      <c r="EUZ182" s="159"/>
      <c r="EVA182" s="157" t="s">
        <v>116</v>
      </c>
      <c r="EVB182" s="158"/>
      <c r="EVC182" s="158"/>
      <c r="EVD182" s="158"/>
      <c r="EVE182" s="158"/>
      <c r="EVF182" s="158"/>
      <c r="EVG182" s="158"/>
      <c r="EVH182" s="159"/>
      <c r="EVI182" s="157" t="s">
        <v>116</v>
      </c>
      <c r="EVJ182" s="158"/>
      <c r="EVK182" s="158"/>
      <c r="EVL182" s="158"/>
      <c r="EVM182" s="158"/>
      <c r="EVN182" s="158"/>
      <c r="EVO182" s="158"/>
      <c r="EVP182" s="159"/>
      <c r="EVQ182" s="157" t="s">
        <v>116</v>
      </c>
      <c r="EVR182" s="158"/>
      <c r="EVS182" s="158"/>
      <c r="EVT182" s="158"/>
      <c r="EVU182" s="158"/>
      <c r="EVV182" s="158"/>
      <c r="EVW182" s="158"/>
      <c r="EVX182" s="159"/>
      <c r="EVY182" s="157" t="s">
        <v>116</v>
      </c>
      <c r="EVZ182" s="158"/>
      <c r="EWA182" s="158"/>
      <c r="EWB182" s="158"/>
      <c r="EWC182" s="158"/>
      <c r="EWD182" s="158"/>
      <c r="EWE182" s="158"/>
      <c r="EWF182" s="159"/>
      <c r="EWG182" s="157" t="s">
        <v>116</v>
      </c>
      <c r="EWH182" s="158"/>
      <c r="EWI182" s="158"/>
      <c r="EWJ182" s="158"/>
      <c r="EWK182" s="158"/>
      <c r="EWL182" s="158"/>
      <c r="EWM182" s="158"/>
      <c r="EWN182" s="159"/>
      <c r="EWO182" s="157" t="s">
        <v>116</v>
      </c>
      <c r="EWP182" s="158"/>
      <c r="EWQ182" s="158"/>
      <c r="EWR182" s="158"/>
      <c r="EWS182" s="158"/>
      <c r="EWT182" s="158"/>
      <c r="EWU182" s="158"/>
      <c r="EWV182" s="159"/>
      <c r="EWW182" s="157" t="s">
        <v>116</v>
      </c>
      <c r="EWX182" s="158"/>
      <c r="EWY182" s="158"/>
      <c r="EWZ182" s="158"/>
      <c r="EXA182" s="158"/>
      <c r="EXB182" s="158"/>
      <c r="EXC182" s="158"/>
      <c r="EXD182" s="159"/>
      <c r="EXE182" s="157" t="s">
        <v>116</v>
      </c>
      <c r="EXF182" s="158"/>
      <c r="EXG182" s="158"/>
      <c r="EXH182" s="158"/>
      <c r="EXI182" s="158"/>
      <c r="EXJ182" s="158"/>
      <c r="EXK182" s="158"/>
      <c r="EXL182" s="159"/>
      <c r="EXM182" s="157" t="s">
        <v>116</v>
      </c>
      <c r="EXN182" s="158"/>
      <c r="EXO182" s="158"/>
      <c r="EXP182" s="158"/>
      <c r="EXQ182" s="158"/>
      <c r="EXR182" s="158"/>
      <c r="EXS182" s="158"/>
      <c r="EXT182" s="159"/>
      <c r="EXU182" s="157" t="s">
        <v>116</v>
      </c>
      <c r="EXV182" s="158"/>
      <c r="EXW182" s="158"/>
      <c r="EXX182" s="158"/>
      <c r="EXY182" s="158"/>
      <c r="EXZ182" s="158"/>
      <c r="EYA182" s="158"/>
      <c r="EYB182" s="159"/>
      <c r="EYC182" s="157" t="s">
        <v>116</v>
      </c>
      <c r="EYD182" s="158"/>
      <c r="EYE182" s="158"/>
      <c r="EYF182" s="158"/>
      <c r="EYG182" s="158"/>
      <c r="EYH182" s="158"/>
      <c r="EYI182" s="158"/>
      <c r="EYJ182" s="159"/>
      <c r="EYK182" s="157" t="s">
        <v>116</v>
      </c>
      <c r="EYL182" s="158"/>
      <c r="EYM182" s="158"/>
      <c r="EYN182" s="158"/>
      <c r="EYO182" s="158"/>
      <c r="EYP182" s="158"/>
      <c r="EYQ182" s="158"/>
      <c r="EYR182" s="159"/>
      <c r="EYS182" s="157" t="s">
        <v>116</v>
      </c>
      <c r="EYT182" s="158"/>
      <c r="EYU182" s="158"/>
      <c r="EYV182" s="158"/>
      <c r="EYW182" s="158"/>
      <c r="EYX182" s="158"/>
      <c r="EYY182" s="158"/>
      <c r="EYZ182" s="159"/>
      <c r="EZA182" s="157" t="s">
        <v>116</v>
      </c>
      <c r="EZB182" s="158"/>
      <c r="EZC182" s="158"/>
      <c r="EZD182" s="158"/>
      <c r="EZE182" s="158"/>
      <c r="EZF182" s="158"/>
      <c r="EZG182" s="158"/>
      <c r="EZH182" s="159"/>
      <c r="EZI182" s="157" t="s">
        <v>116</v>
      </c>
      <c r="EZJ182" s="158"/>
      <c r="EZK182" s="158"/>
      <c r="EZL182" s="158"/>
      <c r="EZM182" s="158"/>
      <c r="EZN182" s="158"/>
      <c r="EZO182" s="158"/>
      <c r="EZP182" s="159"/>
      <c r="EZQ182" s="157" t="s">
        <v>116</v>
      </c>
      <c r="EZR182" s="158"/>
      <c r="EZS182" s="158"/>
      <c r="EZT182" s="158"/>
      <c r="EZU182" s="158"/>
      <c r="EZV182" s="158"/>
      <c r="EZW182" s="158"/>
      <c r="EZX182" s="159"/>
      <c r="EZY182" s="157" t="s">
        <v>116</v>
      </c>
      <c r="EZZ182" s="158"/>
      <c r="FAA182" s="158"/>
      <c r="FAB182" s="158"/>
      <c r="FAC182" s="158"/>
      <c r="FAD182" s="158"/>
      <c r="FAE182" s="158"/>
      <c r="FAF182" s="159"/>
      <c r="FAG182" s="157" t="s">
        <v>116</v>
      </c>
      <c r="FAH182" s="158"/>
      <c r="FAI182" s="158"/>
      <c r="FAJ182" s="158"/>
      <c r="FAK182" s="158"/>
      <c r="FAL182" s="158"/>
      <c r="FAM182" s="158"/>
      <c r="FAN182" s="159"/>
      <c r="FAO182" s="157" t="s">
        <v>116</v>
      </c>
      <c r="FAP182" s="158"/>
      <c r="FAQ182" s="158"/>
      <c r="FAR182" s="158"/>
      <c r="FAS182" s="158"/>
      <c r="FAT182" s="158"/>
      <c r="FAU182" s="158"/>
      <c r="FAV182" s="159"/>
      <c r="FAW182" s="157" t="s">
        <v>116</v>
      </c>
      <c r="FAX182" s="158"/>
      <c r="FAY182" s="158"/>
      <c r="FAZ182" s="158"/>
      <c r="FBA182" s="158"/>
      <c r="FBB182" s="158"/>
      <c r="FBC182" s="158"/>
      <c r="FBD182" s="159"/>
      <c r="FBE182" s="157" t="s">
        <v>116</v>
      </c>
      <c r="FBF182" s="158"/>
      <c r="FBG182" s="158"/>
      <c r="FBH182" s="158"/>
      <c r="FBI182" s="158"/>
      <c r="FBJ182" s="158"/>
      <c r="FBK182" s="158"/>
      <c r="FBL182" s="159"/>
      <c r="FBM182" s="157" t="s">
        <v>116</v>
      </c>
      <c r="FBN182" s="158"/>
      <c r="FBO182" s="158"/>
      <c r="FBP182" s="158"/>
      <c r="FBQ182" s="158"/>
      <c r="FBR182" s="158"/>
      <c r="FBS182" s="158"/>
      <c r="FBT182" s="159"/>
      <c r="FBU182" s="157" t="s">
        <v>116</v>
      </c>
      <c r="FBV182" s="158"/>
      <c r="FBW182" s="158"/>
      <c r="FBX182" s="158"/>
      <c r="FBY182" s="158"/>
      <c r="FBZ182" s="158"/>
      <c r="FCA182" s="158"/>
      <c r="FCB182" s="159"/>
      <c r="FCC182" s="157" t="s">
        <v>116</v>
      </c>
      <c r="FCD182" s="158"/>
      <c r="FCE182" s="158"/>
      <c r="FCF182" s="158"/>
      <c r="FCG182" s="158"/>
      <c r="FCH182" s="158"/>
      <c r="FCI182" s="158"/>
      <c r="FCJ182" s="159"/>
      <c r="FCK182" s="157" t="s">
        <v>116</v>
      </c>
      <c r="FCL182" s="158"/>
      <c r="FCM182" s="158"/>
      <c r="FCN182" s="158"/>
      <c r="FCO182" s="158"/>
      <c r="FCP182" s="158"/>
      <c r="FCQ182" s="158"/>
      <c r="FCR182" s="159"/>
      <c r="FCS182" s="157" t="s">
        <v>116</v>
      </c>
      <c r="FCT182" s="158"/>
      <c r="FCU182" s="158"/>
      <c r="FCV182" s="158"/>
      <c r="FCW182" s="158"/>
      <c r="FCX182" s="158"/>
      <c r="FCY182" s="158"/>
      <c r="FCZ182" s="159"/>
      <c r="FDA182" s="157" t="s">
        <v>116</v>
      </c>
      <c r="FDB182" s="158"/>
      <c r="FDC182" s="158"/>
      <c r="FDD182" s="158"/>
      <c r="FDE182" s="158"/>
      <c r="FDF182" s="158"/>
      <c r="FDG182" s="158"/>
      <c r="FDH182" s="159"/>
      <c r="FDI182" s="157" t="s">
        <v>116</v>
      </c>
      <c r="FDJ182" s="158"/>
      <c r="FDK182" s="158"/>
      <c r="FDL182" s="158"/>
      <c r="FDM182" s="158"/>
      <c r="FDN182" s="158"/>
      <c r="FDO182" s="158"/>
      <c r="FDP182" s="159"/>
      <c r="FDQ182" s="157" t="s">
        <v>116</v>
      </c>
      <c r="FDR182" s="158"/>
      <c r="FDS182" s="158"/>
      <c r="FDT182" s="158"/>
      <c r="FDU182" s="158"/>
      <c r="FDV182" s="158"/>
      <c r="FDW182" s="158"/>
      <c r="FDX182" s="159"/>
      <c r="FDY182" s="157" t="s">
        <v>116</v>
      </c>
      <c r="FDZ182" s="158"/>
      <c r="FEA182" s="158"/>
      <c r="FEB182" s="158"/>
      <c r="FEC182" s="158"/>
      <c r="FED182" s="158"/>
      <c r="FEE182" s="158"/>
      <c r="FEF182" s="159"/>
      <c r="FEG182" s="157" t="s">
        <v>116</v>
      </c>
      <c r="FEH182" s="158"/>
      <c r="FEI182" s="158"/>
      <c r="FEJ182" s="158"/>
      <c r="FEK182" s="158"/>
      <c r="FEL182" s="158"/>
      <c r="FEM182" s="158"/>
      <c r="FEN182" s="159"/>
      <c r="FEO182" s="157" t="s">
        <v>116</v>
      </c>
      <c r="FEP182" s="158"/>
      <c r="FEQ182" s="158"/>
      <c r="FER182" s="158"/>
      <c r="FES182" s="158"/>
      <c r="FET182" s="158"/>
      <c r="FEU182" s="158"/>
      <c r="FEV182" s="159"/>
      <c r="FEW182" s="157" t="s">
        <v>116</v>
      </c>
      <c r="FEX182" s="158"/>
      <c r="FEY182" s="158"/>
      <c r="FEZ182" s="158"/>
      <c r="FFA182" s="158"/>
      <c r="FFB182" s="158"/>
      <c r="FFC182" s="158"/>
      <c r="FFD182" s="159"/>
      <c r="FFE182" s="157" t="s">
        <v>116</v>
      </c>
      <c r="FFF182" s="158"/>
      <c r="FFG182" s="158"/>
      <c r="FFH182" s="158"/>
      <c r="FFI182" s="158"/>
      <c r="FFJ182" s="158"/>
      <c r="FFK182" s="158"/>
      <c r="FFL182" s="159"/>
      <c r="FFM182" s="157" t="s">
        <v>116</v>
      </c>
      <c r="FFN182" s="158"/>
      <c r="FFO182" s="158"/>
      <c r="FFP182" s="158"/>
      <c r="FFQ182" s="158"/>
      <c r="FFR182" s="158"/>
      <c r="FFS182" s="158"/>
      <c r="FFT182" s="159"/>
      <c r="FFU182" s="157" t="s">
        <v>116</v>
      </c>
      <c r="FFV182" s="158"/>
      <c r="FFW182" s="158"/>
      <c r="FFX182" s="158"/>
      <c r="FFY182" s="158"/>
      <c r="FFZ182" s="158"/>
      <c r="FGA182" s="158"/>
      <c r="FGB182" s="159"/>
      <c r="FGC182" s="157" t="s">
        <v>116</v>
      </c>
      <c r="FGD182" s="158"/>
      <c r="FGE182" s="158"/>
      <c r="FGF182" s="158"/>
      <c r="FGG182" s="158"/>
      <c r="FGH182" s="158"/>
      <c r="FGI182" s="158"/>
      <c r="FGJ182" s="159"/>
      <c r="FGK182" s="157" t="s">
        <v>116</v>
      </c>
      <c r="FGL182" s="158"/>
      <c r="FGM182" s="158"/>
      <c r="FGN182" s="158"/>
      <c r="FGO182" s="158"/>
      <c r="FGP182" s="158"/>
      <c r="FGQ182" s="158"/>
      <c r="FGR182" s="159"/>
      <c r="FGS182" s="157" t="s">
        <v>116</v>
      </c>
      <c r="FGT182" s="158"/>
      <c r="FGU182" s="158"/>
      <c r="FGV182" s="158"/>
      <c r="FGW182" s="158"/>
      <c r="FGX182" s="158"/>
      <c r="FGY182" s="158"/>
      <c r="FGZ182" s="159"/>
      <c r="FHA182" s="157" t="s">
        <v>116</v>
      </c>
      <c r="FHB182" s="158"/>
      <c r="FHC182" s="158"/>
      <c r="FHD182" s="158"/>
      <c r="FHE182" s="158"/>
      <c r="FHF182" s="158"/>
      <c r="FHG182" s="158"/>
      <c r="FHH182" s="159"/>
      <c r="FHI182" s="157" t="s">
        <v>116</v>
      </c>
      <c r="FHJ182" s="158"/>
      <c r="FHK182" s="158"/>
      <c r="FHL182" s="158"/>
      <c r="FHM182" s="158"/>
      <c r="FHN182" s="158"/>
      <c r="FHO182" s="158"/>
      <c r="FHP182" s="159"/>
      <c r="FHQ182" s="157" t="s">
        <v>116</v>
      </c>
      <c r="FHR182" s="158"/>
      <c r="FHS182" s="158"/>
      <c r="FHT182" s="158"/>
      <c r="FHU182" s="158"/>
      <c r="FHV182" s="158"/>
      <c r="FHW182" s="158"/>
      <c r="FHX182" s="159"/>
      <c r="FHY182" s="157" t="s">
        <v>116</v>
      </c>
      <c r="FHZ182" s="158"/>
      <c r="FIA182" s="158"/>
      <c r="FIB182" s="158"/>
      <c r="FIC182" s="158"/>
      <c r="FID182" s="158"/>
      <c r="FIE182" s="158"/>
      <c r="FIF182" s="159"/>
      <c r="FIG182" s="157" t="s">
        <v>116</v>
      </c>
      <c r="FIH182" s="158"/>
      <c r="FII182" s="158"/>
      <c r="FIJ182" s="158"/>
      <c r="FIK182" s="158"/>
      <c r="FIL182" s="158"/>
      <c r="FIM182" s="158"/>
      <c r="FIN182" s="159"/>
      <c r="FIO182" s="157" t="s">
        <v>116</v>
      </c>
      <c r="FIP182" s="158"/>
      <c r="FIQ182" s="158"/>
      <c r="FIR182" s="158"/>
      <c r="FIS182" s="158"/>
      <c r="FIT182" s="158"/>
      <c r="FIU182" s="158"/>
      <c r="FIV182" s="159"/>
      <c r="FIW182" s="157" t="s">
        <v>116</v>
      </c>
      <c r="FIX182" s="158"/>
      <c r="FIY182" s="158"/>
      <c r="FIZ182" s="158"/>
      <c r="FJA182" s="158"/>
      <c r="FJB182" s="158"/>
      <c r="FJC182" s="158"/>
      <c r="FJD182" s="159"/>
      <c r="FJE182" s="157" t="s">
        <v>116</v>
      </c>
      <c r="FJF182" s="158"/>
      <c r="FJG182" s="158"/>
      <c r="FJH182" s="158"/>
      <c r="FJI182" s="158"/>
      <c r="FJJ182" s="158"/>
      <c r="FJK182" s="158"/>
      <c r="FJL182" s="159"/>
      <c r="FJM182" s="157" t="s">
        <v>116</v>
      </c>
      <c r="FJN182" s="158"/>
      <c r="FJO182" s="158"/>
      <c r="FJP182" s="158"/>
      <c r="FJQ182" s="158"/>
      <c r="FJR182" s="158"/>
      <c r="FJS182" s="158"/>
      <c r="FJT182" s="159"/>
      <c r="FJU182" s="157" t="s">
        <v>116</v>
      </c>
      <c r="FJV182" s="158"/>
      <c r="FJW182" s="158"/>
      <c r="FJX182" s="158"/>
      <c r="FJY182" s="158"/>
      <c r="FJZ182" s="158"/>
      <c r="FKA182" s="158"/>
      <c r="FKB182" s="159"/>
      <c r="FKC182" s="157" t="s">
        <v>116</v>
      </c>
      <c r="FKD182" s="158"/>
      <c r="FKE182" s="158"/>
      <c r="FKF182" s="158"/>
      <c r="FKG182" s="158"/>
      <c r="FKH182" s="158"/>
      <c r="FKI182" s="158"/>
      <c r="FKJ182" s="159"/>
      <c r="FKK182" s="157" t="s">
        <v>116</v>
      </c>
      <c r="FKL182" s="158"/>
      <c r="FKM182" s="158"/>
      <c r="FKN182" s="158"/>
      <c r="FKO182" s="158"/>
      <c r="FKP182" s="158"/>
      <c r="FKQ182" s="158"/>
      <c r="FKR182" s="159"/>
      <c r="FKS182" s="157" t="s">
        <v>116</v>
      </c>
      <c r="FKT182" s="158"/>
      <c r="FKU182" s="158"/>
      <c r="FKV182" s="158"/>
      <c r="FKW182" s="158"/>
      <c r="FKX182" s="158"/>
      <c r="FKY182" s="158"/>
      <c r="FKZ182" s="159"/>
      <c r="FLA182" s="157" t="s">
        <v>116</v>
      </c>
      <c r="FLB182" s="158"/>
      <c r="FLC182" s="158"/>
      <c r="FLD182" s="158"/>
      <c r="FLE182" s="158"/>
      <c r="FLF182" s="158"/>
      <c r="FLG182" s="158"/>
      <c r="FLH182" s="159"/>
      <c r="FLI182" s="157" t="s">
        <v>116</v>
      </c>
      <c r="FLJ182" s="158"/>
      <c r="FLK182" s="158"/>
      <c r="FLL182" s="158"/>
      <c r="FLM182" s="158"/>
      <c r="FLN182" s="158"/>
      <c r="FLO182" s="158"/>
      <c r="FLP182" s="159"/>
      <c r="FLQ182" s="157" t="s">
        <v>116</v>
      </c>
      <c r="FLR182" s="158"/>
      <c r="FLS182" s="158"/>
      <c r="FLT182" s="158"/>
      <c r="FLU182" s="158"/>
      <c r="FLV182" s="158"/>
      <c r="FLW182" s="158"/>
      <c r="FLX182" s="159"/>
      <c r="FLY182" s="157" t="s">
        <v>116</v>
      </c>
      <c r="FLZ182" s="158"/>
      <c r="FMA182" s="158"/>
      <c r="FMB182" s="158"/>
      <c r="FMC182" s="158"/>
      <c r="FMD182" s="158"/>
      <c r="FME182" s="158"/>
      <c r="FMF182" s="159"/>
      <c r="FMG182" s="157" t="s">
        <v>116</v>
      </c>
      <c r="FMH182" s="158"/>
      <c r="FMI182" s="158"/>
      <c r="FMJ182" s="158"/>
      <c r="FMK182" s="158"/>
      <c r="FML182" s="158"/>
      <c r="FMM182" s="158"/>
      <c r="FMN182" s="159"/>
      <c r="FMO182" s="157" t="s">
        <v>116</v>
      </c>
      <c r="FMP182" s="158"/>
      <c r="FMQ182" s="158"/>
      <c r="FMR182" s="158"/>
      <c r="FMS182" s="158"/>
      <c r="FMT182" s="158"/>
      <c r="FMU182" s="158"/>
      <c r="FMV182" s="159"/>
      <c r="FMW182" s="157" t="s">
        <v>116</v>
      </c>
      <c r="FMX182" s="158"/>
      <c r="FMY182" s="158"/>
      <c r="FMZ182" s="158"/>
      <c r="FNA182" s="158"/>
      <c r="FNB182" s="158"/>
      <c r="FNC182" s="158"/>
      <c r="FND182" s="159"/>
      <c r="FNE182" s="157" t="s">
        <v>116</v>
      </c>
      <c r="FNF182" s="158"/>
      <c r="FNG182" s="158"/>
      <c r="FNH182" s="158"/>
      <c r="FNI182" s="158"/>
      <c r="FNJ182" s="158"/>
      <c r="FNK182" s="158"/>
      <c r="FNL182" s="159"/>
      <c r="FNM182" s="157" t="s">
        <v>116</v>
      </c>
      <c r="FNN182" s="158"/>
      <c r="FNO182" s="158"/>
      <c r="FNP182" s="158"/>
      <c r="FNQ182" s="158"/>
      <c r="FNR182" s="158"/>
      <c r="FNS182" s="158"/>
      <c r="FNT182" s="159"/>
      <c r="FNU182" s="157" t="s">
        <v>116</v>
      </c>
      <c r="FNV182" s="158"/>
      <c r="FNW182" s="158"/>
      <c r="FNX182" s="158"/>
      <c r="FNY182" s="158"/>
      <c r="FNZ182" s="158"/>
      <c r="FOA182" s="158"/>
      <c r="FOB182" s="159"/>
      <c r="FOC182" s="157" t="s">
        <v>116</v>
      </c>
      <c r="FOD182" s="158"/>
      <c r="FOE182" s="158"/>
      <c r="FOF182" s="158"/>
      <c r="FOG182" s="158"/>
      <c r="FOH182" s="158"/>
      <c r="FOI182" s="158"/>
      <c r="FOJ182" s="159"/>
      <c r="FOK182" s="157" t="s">
        <v>116</v>
      </c>
      <c r="FOL182" s="158"/>
      <c r="FOM182" s="158"/>
      <c r="FON182" s="158"/>
      <c r="FOO182" s="158"/>
      <c r="FOP182" s="158"/>
      <c r="FOQ182" s="158"/>
      <c r="FOR182" s="159"/>
      <c r="FOS182" s="157" t="s">
        <v>116</v>
      </c>
      <c r="FOT182" s="158"/>
      <c r="FOU182" s="158"/>
      <c r="FOV182" s="158"/>
      <c r="FOW182" s="158"/>
      <c r="FOX182" s="158"/>
      <c r="FOY182" s="158"/>
      <c r="FOZ182" s="159"/>
      <c r="FPA182" s="157" t="s">
        <v>116</v>
      </c>
      <c r="FPB182" s="158"/>
      <c r="FPC182" s="158"/>
      <c r="FPD182" s="158"/>
      <c r="FPE182" s="158"/>
      <c r="FPF182" s="158"/>
      <c r="FPG182" s="158"/>
      <c r="FPH182" s="159"/>
      <c r="FPI182" s="157" t="s">
        <v>116</v>
      </c>
      <c r="FPJ182" s="158"/>
      <c r="FPK182" s="158"/>
      <c r="FPL182" s="158"/>
      <c r="FPM182" s="158"/>
      <c r="FPN182" s="158"/>
      <c r="FPO182" s="158"/>
      <c r="FPP182" s="159"/>
      <c r="FPQ182" s="157" t="s">
        <v>116</v>
      </c>
      <c r="FPR182" s="158"/>
      <c r="FPS182" s="158"/>
      <c r="FPT182" s="158"/>
      <c r="FPU182" s="158"/>
      <c r="FPV182" s="158"/>
      <c r="FPW182" s="158"/>
      <c r="FPX182" s="159"/>
      <c r="FPY182" s="157" t="s">
        <v>116</v>
      </c>
      <c r="FPZ182" s="158"/>
      <c r="FQA182" s="158"/>
      <c r="FQB182" s="158"/>
      <c r="FQC182" s="158"/>
      <c r="FQD182" s="158"/>
      <c r="FQE182" s="158"/>
      <c r="FQF182" s="159"/>
      <c r="FQG182" s="157" t="s">
        <v>116</v>
      </c>
      <c r="FQH182" s="158"/>
      <c r="FQI182" s="158"/>
      <c r="FQJ182" s="158"/>
      <c r="FQK182" s="158"/>
      <c r="FQL182" s="158"/>
      <c r="FQM182" s="158"/>
      <c r="FQN182" s="159"/>
      <c r="FQO182" s="157" t="s">
        <v>116</v>
      </c>
      <c r="FQP182" s="158"/>
      <c r="FQQ182" s="158"/>
      <c r="FQR182" s="158"/>
      <c r="FQS182" s="158"/>
      <c r="FQT182" s="158"/>
      <c r="FQU182" s="158"/>
      <c r="FQV182" s="159"/>
      <c r="FQW182" s="157" t="s">
        <v>116</v>
      </c>
      <c r="FQX182" s="158"/>
      <c r="FQY182" s="158"/>
      <c r="FQZ182" s="158"/>
      <c r="FRA182" s="158"/>
      <c r="FRB182" s="158"/>
      <c r="FRC182" s="158"/>
      <c r="FRD182" s="159"/>
      <c r="FRE182" s="157" t="s">
        <v>116</v>
      </c>
      <c r="FRF182" s="158"/>
      <c r="FRG182" s="158"/>
      <c r="FRH182" s="158"/>
      <c r="FRI182" s="158"/>
      <c r="FRJ182" s="158"/>
      <c r="FRK182" s="158"/>
      <c r="FRL182" s="159"/>
      <c r="FRM182" s="157" t="s">
        <v>116</v>
      </c>
      <c r="FRN182" s="158"/>
      <c r="FRO182" s="158"/>
      <c r="FRP182" s="158"/>
      <c r="FRQ182" s="158"/>
      <c r="FRR182" s="158"/>
      <c r="FRS182" s="158"/>
      <c r="FRT182" s="159"/>
      <c r="FRU182" s="157" t="s">
        <v>116</v>
      </c>
      <c r="FRV182" s="158"/>
      <c r="FRW182" s="158"/>
      <c r="FRX182" s="158"/>
      <c r="FRY182" s="158"/>
      <c r="FRZ182" s="158"/>
      <c r="FSA182" s="158"/>
      <c r="FSB182" s="159"/>
      <c r="FSC182" s="157" t="s">
        <v>116</v>
      </c>
      <c r="FSD182" s="158"/>
      <c r="FSE182" s="158"/>
      <c r="FSF182" s="158"/>
      <c r="FSG182" s="158"/>
      <c r="FSH182" s="158"/>
      <c r="FSI182" s="158"/>
      <c r="FSJ182" s="159"/>
      <c r="FSK182" s="157" t="s">
        <v>116</v>
      </c>
      <c r="FSL182" s="158"/>
      <c r="FSM182" s="158"/>
      <c r="FSN182" s="158"/>
      <c r="FSO182" s="158"/>
      <c r="FSP182" s="158"/>
      <c r="FSQ182" s="158"/>
      <c r="FSR182" s="159"/>
      <c r="FSS182" s="157" t="s">
        <v>116</v>
      </c>
      <c r="FST182" s="158"/>
      <c r="FSU182" s="158"/>
      <c r="FSV182" s="158"/>
      <c r="FSW182" s="158"/>
      <c r="FSX182" s="158"/>
      <c r="FSY182" s="158"/>
      <c r="FSZ182" s="159"/>
      <c r="FTA182" s="157" t="s">
        <v>116</v>
      </c>
      <c r="FTB182" s="158"/>
      <c r="FTC182" s="158"/>
      <c r="FTD182" s="158"/>
      <c r="FTE182" s="158"/>
      <c r="FTF182" s="158"/>
      <c r="FTG182" s="158"/>
      <c r="FTH182" s="159"/>
      <c r="FTI182" s="157" t="s">
        <v>116</v>
      </c>
      <c r="FTJ182" s="158"/>
      <c r="FTK182" s="158"/>
      <c r="FTL182" s="158"/>
      <c r="FTM182" s="158"/>
      <c r="FTN182" s="158"/>
      <c r="FTO182" s="158"/>
      <c r="FTP182" s="159"/>
      <c r="FTQ182" s="157" t="s">
        <v>116</v>
      </c>
      <c r="FTR182" s="158"/>
      <c r="FTS182" s="158"/>
      <c r="FTT182" s="158"/>
      <c r="FTU182" s="158"/>
      <c r="FTV182" s="158"/>
      <c r="FTW182" s="158"/>
      <c r="FTX182" s="159"/>
      <c r="FTY182" s="157" t="s">
        <v>116</v>
      </c>
      <c r="FTZ182" s="158"/>
      <c r="FUA182" s="158"/>
      <c r="FUB182" s="158"/>
      <c r="FUC182" s="158"/>
      <c r="FUD182" s="158"/>
      <c r="FUE182" s="158"/>
      <c r="FUF182" s="159"/>
      <c r="FUG182" s="157" t="s">
        <v>116</v>
      </c>
      <c r="FUH182" s="158"/>
      <c r="FUI182" s="158"/>
      <c r="FUJ182" s="158"/>
      <c r="FUK182" s="158"/>
      <c r="FUL182" s="158"/>
      <c r="FUM182" s="158"/>
      <c r="FUN182" s="159"/>
      <c r="FUO182" s="157" t="s">
        <v>116</v>
      </c>
      <c r="FUP182" s="158"/>
      <c r="FUQ182" s="158"/>
      <c r="FUR182" s="158"/>
      <c r="FUS182" s="158"/>
      <c r="FUT182" s="158"/>
      <c r="FUU182" s="158"/>
      <c r="FUV182" s="159"/>
      <c r="FUW182" s="157" t="s">
        <v>116</v>
      </c>
      <c r="FUX182" s="158"/>
      <c r="FUY182" s="158"/>
      <c r="FUZ182" s="158"/>
      <c r="FVA182" s="158"/>
      <c r="FVB182" s="158"/>
      <c r="FVC182" s="158"/>
      <c r="FVD182" s="159"/>
      <c r="FVE182" s="157" t="s">
        <v>116</v>
      </c>
      <c r="FVF182" s="158"/>
      <c r="FVG182" s="158"/>
      <c r="FVH182" s="158"/>
      <c r="FVI182" s="158"/>
      <c r="FVJ182" s="158"/>
      <c r="FVK182" s="158"/>
      <c r="FVL182" s="159"/>
      <c r="FVM182" s="157" t="s">
        <v>116</v>
      </c>
      <c r="FVN182" s="158"/>
      <c r="FVO182" s="158"/>
      <c r="FVP182" s="158"/>
      <c r="FVQ182" s="158"/>
      <c r="FVR182" s="158"/>
      <c r="FVS182" s="158"/>
      <c r="FVT182" s="159"/>
      <c r="FVU182" s="157" t="s">
        <v>116</v>
      </c>
      <c r="FVV182" s="158"/>
      <c r="FVW182" s="158"/>
      <c r="FVX182" s="158"/>
      <c r="FVY182" s="158"/>
      <c r="FVZ182" s="158"/>
      <c r="FWA182" s="158"/>
      <c r="FWB182" s="159"/>
      <c r="FWC182" s="157" t="s">
        <v>116</v>
      </c>
      <c r="FWD182" s="158"/>
      <c r="FWE182" s="158"/>
      <c r="FWF182" s="158"/>
      <c r="FWG182" s="158"/>
      <c r="FWH182" s="158"/>
      <c r="FWI182" s="158"/>
      <c r="FWJ182" s="159"/>
      <c r="FWK182" s="157" t="s">
        <v>116</v>
      </c>
      <c r="FWL182" s="158"/>
      <c r="FWM182" s="158"/>
      <c r="FWN182" s="158"/>
      <c r="FWO182" s="158"/>
      <c r="FWP182" s="158"/>
      <c r="FWQ182" s="158"/>
      <c r="FWR182" s="159"/>
      <c r="FWS182" s="157" t="s">
        <v>116</v>
      </c>
      <c r="FWT182" s="158"/>
      <c r="FWU182" s="158"/>
      <c r="FWV182" s="158"/>
      <c r="FWW182" s="158"/>
      <c r="FWX182" s="158"/>
      <c r="FWY182" s="158"/>
      <c r="FWZ182" s="159"/>
      <c r="FXA182" s="157" t="s">
        <v>116</v>
      </c>
      <c r="FXB182" s="158"/>
      <c r="FXC182" s="158"/>
      <c r="FXD182" s="158"/>
      <c r="FXE182" s="158"/>
      <c r="FXF182" s="158"/>
      <c r="FXG182" s="158"/>
      <c r="FXH182" s="159"/>
      <c r="FXI182" s="157" t="s">
        <v>116</v>
      </c>
      <c r="FXJ182" s="158"/>
      <c r="FXK182" s="158"/>
      <c r="FXL182" s="158"/>
      <c r="FXM182" s="158"/>
      <c r="FXN182" s="158"/>
      <c r="FXO182" s="158"/>
      <c r="FXP182" s="159"/>
      <c r="FXQ182" s="157" t="s">
        <v>116</v>
      </c>
      <c r="FXR182" s="158"/>
      <c r="FXS182" s="158"/>
      <c r="FXT182" s="158"/>
      <c r="FXU182" s="158"/>
      <c r="FXV182" s="158"/>
      <c r="FXW182" s="158"/>
      <c r="FXX182" s="159"/>
      <c r="FXY182" s="157" t="s">
        <v>116</v>
      </c>
      <c r="FXZ182" s="158"/>
      <c r="FYA182" s="158"/>
      <c r="FYB182" s="158"/>
      <c r="FYC182" s="158"/>
      <c r="FYD182" s="158"/>
      <c r="FYE182" s="158"/>
      <c r="FYF182" s="159"/>
      <c r="FYG182" s="157" t="s">
        <v>116</v>
      </c>
      <c r="FYH182" s="158"/>
      <c r="FYI182" s="158"/>
      <c r="FYJ182" s="158"/>
      <c r="FYK182" s="158"/>
      <c r="FYL182" s="158"/>
      <c r="FYM182" s="158"/>
      <c r="FYN182" s="159"/>
      <c r="FYO182" s="157" t="s">
        <v>116</v>
      </c>
      <c r="FYP182" s="158"/>
      <c r="FYQ182" s="158"/>
      <c r="FYR182" s="158"/>
      <c r="FYS182" s="158"/>
      <c r="FYT182" s="158"/>
      <c r="FYU182" s="158"/>
      <c r="FYV182" s="159"/>
      <c r="FYW182" s="157" t="s">
        <v>116</v>
      </c>
      <c r="FYX182" s="158"/>
      <c r="FYY182" s="158"/>
      <c r="FYZ182" s="158"/>
      <c r="FZA182" s="158"/>
      <c r="FZB182" s="158"/>
      <c r="FZC182" s="158"/>
      <c r="FZD182" s="159"/>
      <c r="FZE182" s="157" t="s">
        <v>116</v>
      </c>
      <c r="FZF182" s="158"/>
      <c r="FZG182" s="158"/>
      <c r="FZH182" s="158"/>
      <c r="FZI182" s="158"/>
      <c r="FZJ182" s="158"/>
      <c r="FZK182" s="158"/>
      <c r="FZL182" s="159"/>
      <c r="FZM182" s="157" t="s">
        <v>116</v>
      </c>
      <c r="FZN182" s="158"/>
      <c r="FZO182" s="158"/>
      <c r="FZP182" s="158"/>
      <c r="FZQ182" s="158"/>
      <c r="FZR182" s="158"/>
      <c r="FZS182" s="158"/>
      <c r="FZT182" s="159"/>
      <c r="FZU182" s="157" t="s">
        <v>116</v>
      </c>
      <c r="FZV182" s="158"/>
      <c r="FZW182" s="158"/>
      <c r="FZX182" s="158"/>
      <c r="FZY182" s="158"/>
      <c r="FZZ182" s="158"/>
      <c r="GAA182" s="158"/>
      <c r="GAB182" s="159"/>
      <c r="GAC182" s="157" t="s">
        <v>116</v>
      </c>
      <c r="GAD182" s="158"/>
      <c r="GAE182" s="158"/>
      <c r="GAF182" s="158"/>
      <c r="GAG182" s="158"/>
      <c r="GAH182" s="158"/>
      <c r="GAI182" s="158"/>
      <c r="GAJ182" s="159"/>
      <c r="GAK182" s="157" t="s">
        <v>116</v>
      </c>
      <c r="GAL182" s="158"/>
      <c r="GAM182" s="158"/>
      <c r="GAN182" s="158"/>
      <c r="GAO182" s="158"/>
      <c r="GAP182" s="158"/>
      <c r="GAQ182" s="158"/>
      <c r="GAR182" s="159"/>
      <c r="GAS182" s="157" t="s">
        <v>116</v>
      </c>
      <c r="GAT182" s="158"/>
      <c r="GAU182" s="158"/>
      <c r="GAV182" s="158"/>
      <c r="GAW182" s="158"/>
      <c r="GAX182" s="158"/>
      <c r="GAY182" s="158"/>
      <c r="GAZ182" s="159"/>
      <c r="GBA182" s="157" t="s">
        <v>116</v>
      </c>
      <c r="GBB182" s="158"/>
      <c r="GBC182" s="158"/>
      <c r="GBD182" s="158"/>
      <c r="GBE182" s="158"/>
      <c r="GBF182" s="158"/>
      <c r="GBG182" s="158"/>
      <c r="GBH182" s="159"/>
      <c r="GBI182" s="157" t="s">
        <v>116</v>
      </c>
      <c r="GBJ182" s="158"/>
      <c r="GBK182" s="158"/>
      <c r="GBL182" s="158"/>
      <c r="GBM182" s="158"/>
      <c r="GBN182" s="158"/>
      <c r="GBO182" s="158"/>
      <c r="GBP182" s="159"/>
      <c r="GBQ182" s="157" t="s">
        <v>116</v>
      </c>
      <c r="GBR182" s="158"/>
      <c r="GBS182" s="158"/>
      <c r="GBT182" s="158"/>
      <c r="GBU182" s="158"/>
      <c r="GBV182" s="158"/>
      <c r="GBW182" s="158"/>
      <c r="GBX182" s="159"/>
      <c r="GBY182" s="157" t="s">
        <v>116</v>
      </c>
      <c r="GBZ182" s="158"/>
      <c r="GCA182" s="158"/>
      <c r="GCB182" s="158"/>
      <c r="GCC182" s="158"/>
      <c r="GCD182" s="158"/>
      <c r="GCE182" s="158"/>
      <c r="GCF182" s="159"/>
      <c r="GCG182" s="157" t="s">
        <v>116</v>
      </c>
      <c r="GCH182" s="158"/>
      <c r="GCI182" s="158"/>
      <c r="GCJ182" s="158"/>
      <c r="GCK182" s="158"/>
      <c r="GCL182" s="158"/>
      <c r="GCM182" s="158"/>
      <c r="GCN182" s="159"/>
      <c r="GCO182" s="157" t="s">
        <v>116</v>
      </c>
      <c r="GCP182" s="158"/>
      <c r="GCQ182" s="158"/>
      <c r="GCR182" s="158"/>
      <c r="GCS182" s="158"/>
      <c r="GCT182" s="158"/>
      <c r="GCU182" s="158"/>
      <c r="GCV182" s="159"/>
      <c r="GCW182" s="157" t="s">
        <v>116</v>
      </c>
      <c r="GCX182" s="158"/>
      <c r="GCY182" s="158"/>
      <c r="GCZ182" s="158"/>
      <c r="GDA182" s="158"/>
      <c r="GDB182" s="158"/>
      <c r="GDC182" s="158"/>
      <c r="GDD182" s="159"/>
      <c r="GDE182" s="157" t="s">
        <v>116</v>
      </c>
      <c r="GDF182" s="158"/>
      <c r="GDG182" s="158"/>
      <c r="GDH182" s="158"/>
      <c r="GDI182" s="158"/>
      <c r="GDJ182" s="158"/>
      <c r="GDK182" s="158"/>
      <c r="GDL182" s="159"/>
      <c r="GDM182" s="157" t="s">
        <v>116</v>
      </c>
      <c r="GDN182" s="158"/>
      <c r="GDO182" s="158"/>
      <c r="GDP182" s="158"/>
      <c r="GDQ182" s="158"/>
      <c r="GDR182" s="158"/>
      <c r="GDS182" s="158"/>
      <c r="GDT182" s="159"/>
      <c r="GDU182" s="157" t="s">
        <v>116</v>
      </c>
      <c r="GDV182" s="158"/>
      <c r="GDW182" s="158"/>
      <c r="GDX182" s="158"/>
      <c r="GDY182" s="158"/>
      <c r="GDZ182" s="158"/>
      <c r="GEA182" s="158"/>
      <c r="GEB182" s="159"/>
      <c r="GEC182" s="157" t="s">
        <v>116</v>
      </c>
      <c r="GED182" s="158"/>
      <c r="GEE182" s="158"/>
      <c r="GEF182" s="158"/>
      <c r="GEG182" s="158"/>
      <c r="GEH182" s="158"/>
      <c r="GEI182" s="158"/>
      <c r="GEJ182" s="159"/>
      <c r="GEK182" s="157" t="s">
        <v>116</v>
      </c>
      <c r="GEL182" s="158"/>
      <c r="GEM182" s="158"/>
      <c r="GEN182" s="158"/>
      <c r="GEO182" s="158"/>
      <c r="GEP182" s="158"/>
      <c r="GEQ182" s="158"/>
      <c r="GER182" s="159"/>
      <c r="GES182" s="157" t="s">
        <v>116</v>
      </c>
      <c r="GET182" s="158"/>
      <c r="GEU182" s="158"/>
      <c r="GEV182" s="158"/>
      <c r="GEW182" s="158"/>
      <c r="GEX182" s="158"/>
      <c r="GEY182" s="158"/>
      <c r="GEZ182" s="159"/>
      <c r="GFA182" s="157" t="s">
        <v>116</v>
      </c>
      <c r="GFB182" s="158"/>
      <c r="GFC182" s="158"/>
      <c r="GFD182" s="158"/>
      <c r="GFE182" s="158"/>
      <c r="GFF182" s="158"/>
      <c r="GFG182" s="158"/>
      <c r="GFH182" s="159"/>
      <c r="GFI182" s="157" t="s">
        <v>116</v>
      </c>
      <c r="GFJ182" s="158"/>
      <c r="GFK182" s="158"/>
      <c r="GFL182" s="158"/>
      <c r="GFM182" s="158"/>
      <c r="GFN182" s="158"/>
      <c r="GFO182" s="158"/>
      <c r="GFP182" s="159"/>
      <c r="GFQ182" s="157" t="s">
        <v>116</v>
      </c>
      <c r="GFR182" s="158"/>
      <c r="GFS182" s="158"/>
      <c r="GFT182" s="158"/>
      <c r="GFU182" s="158"/>
      <c r="GFV182" s="158"/>
      <c r="GFW182" s="158"/>
      <c r="GFX182" s="159"/>
      <c r="GFY182" s="157" t="s">
        <v>116</v>
      </c>
      <c r="GFZ182" s="158"/>
      <c r="GGA182" s="158"/>
      <c r="GGB182" s="158"/>
      <c r="GGC182" s="158"/>
      <c r="GGD182" s="158"/>
      <c r="GGE182" s="158"/>
      <c r="GGF182" s="159"/>
      <c r="GGG182" s="157" t="s">
        <v>116</v>
      </c>
      <c r="GGH182" s="158"/>
      <c r="GGI182" s="158"/>
      <c r="GGJ182" s="158"/>
      <c r="GGK182" s="158"/>
      <c r="GGL182" s="158"/>
      <c r="GGM182" s="158"/>
      <c r="GGN182" s="159"/>
      <c r="GGO182" s="157" t="s">
        <v>116</v>
      </c>
      <c r="GGP182" s="158"/>
      <c r="GGQ182" s="158"/>
      <c r="GGR182" s="158"/>
      <c r="GGS182" s="158"/>
      <c r="GGT182" s="158"/>
      <c r="GGU182" s="158"/>
      <c r="GGV182" s="159"/>
      <c r="GGW182" s="157" t="s">
        <v>116</v>
      </c>
      <c r="GGX182" s="158"/>
      <c r="GGY182" s="158"/>
      <c r="GGZ182" s="158"/>
      <c r="GHA182" s="158"/>
      <c r="GHB182" s="158"/>
      <c r="GHC182" s="158"/>
      <c r="GHD182" s="159"/>
      <c r="GHE182" s="157" t="s">
        <v>116</v>
      </c>
      <c r="GHF182" s="158"/>
      <c r="GHG182" s="158"/>
      <c r="GHH182" s="158"/>
      <c r="GHI182" s="158"/>
      <c r="GHJ182" s="158"/>
      <c r="GHK182" s="158"/>
      <c r="GHL182" s="159"/>
      <c r="GHM182" s="157" t="s">
        <v>116</v>
      </c>
      <c r="GHN182" s="158"/>
      <c r="GHO182" s="158"/>
      <c r="GHP182" s="158"/>
      <c r="GHQ182" s="158"/>
      <c r="GHR182" s="158"/>
      <c r="GHS182" s="158"/>
      <c r="GHT182" s="159"/>
      <c r="GHU182" s="157" t="s">
        <v>116</v>
      </c>
      <c r="GHV182" s="158"/>
      <c r="GHW182" s="158"/>
      <c r="GHX182" s="158"/>
      <c r="GHY182" s="158"/>
      <c r="GHZ182" s="158"/>
      <c r="GIA182" s="158"/>
      <c r="GIB182" s="159"/>
      <c r="GIC182" s="157" t="s">
        <v>116</v>
      </c>
      <c r="GID182" s="158"/>
      <c r="GIE182" s="158"/>
      <c r="GIF182" s="158"/>
      <c r="GIG182" s="158"/>
      <c r="GIH182" s="158"/>
      <c r="GII182" s="158"/>
      <c r="GIJ182" s="159"/>
      <c r="GIK182" s="157" t="s">
        <v>116</v>
      </c>
      <c r="GIL182" s="158"/>
      <c r="GIM182" s="158"/>
      <c r="GIN182" s="158"/>
      <c r="GIO182" s="158"/>
      <c r="GIP182" s="158"/>
      <c r="GIQ182" s="158"/>
      <c r="GIR182" s="159"/>
      <c r="GIS182" s="157" t="s">
        <v>116</v>
      </c>
      <c r="GIT182" s="158"/>
      <c r="GIU182" s="158"/>
      <c r="GIV182" s="158"/>
      <c r="GIW182" s="158"/>
      <c r="GIX182" s="158"/>
      <c r="GIY182" s="158"/>
      <c r="GIZ182" s="159"/>
      <c r="GJA182" s="157" t="s">
        <v>116</v>
      </c>
      <c r="GJB182" s="158"/>
      <c r="GJC182" s="158"/>
      <c r="GJD182" s="158"/>
      <c r="GJE182" s="158"/>
      <c r="GJF182" s="158"/>
      <c r="GJG182" s="158"/>
      <c r="GJH182" s="159"/>
      <c r="GJI182" s="157" t="s">
        <v>116</v>
      </c>
      <c r="GJJ182" s="158"/>
      <c r="GJK182" s="158"/>
      <c r="GJL182" s="158"/>
      <c r="GJM182" s="158"/>
      <c r="GJN182" s="158"/>
      <c r="GJO182" s="158"/>
      <c r="GJP182" s="159"/>
      <c r="GJQ182" s="157" t="s">
        <v>116</v>
      </c>
      <c r="GJR182" s="158"/>
      <c r="GJS182" s="158"/>
      <c r="GJT182" s="158"/>
      <c r="GJU182" s="158"/>
      <c r="GJV182" s="158"/>
      <c r="GJW182" s="158"/>
      <c r="GJX182" s="159"/>
      <c r="GJY182" s="157" t="s">
        <v>116</v>
      </c>
      <c r="GJZ182" s="158"/>
      <c r="GKA182" s="158"/>
      <c r="GKB182" s="158"/>
      <c r="GKC182" s="158"/>
      <c r="GKD182" s="158"/>
      <c r="GKE182" s="158"/>
      <c r="GKF182" s="159"/>
      <c r="GKG182" s="157" t="s">
        <v>116</v>
      </c>
      <c r="GKH182" s="158"/>
      <c r="GKI182" s="158"/>
      <c r="GKJ182" s="158"/>
      <c r="GKK182" s="158"/>
      <c r="GKL182" s="158"/>
      <c r="GKM182" s="158"/>
      <c r="GKN182" s="159"/>
      <c r="GKO182" s="157" t="s">
        <v>116</v>
      </c>
      <c r="GKP182" s="158"/>
      <c r="GKQ182" s="158"/>
      <c r="GKR182" s="158"/>
      <c r="GKS182" s="158"/>
      <c r="GKT182" s="158"/>
      <c r="GKU182" s="158"/>
      <c r="GKV182" s="159"/>
      <c r="GKW182" s="157" t="s">
        <v>116</v>
      </c>
      <c r="GKX182" s="158"/>
      <c r="GKY182" s="158"/>
      <c r="GKZ182" s="158"/>
      <c r="GLA182" s="158"/>
      <c r="GLB182" s="158"/>
      <c r="GLC182" s="158"/>
      <c r="GLD182" s="159"/>
      <c r="GLE182" s="157" t="s">
        <v>116</v>
      </c>
      <c r="GLF182" s="158"/>
      <c r="GLG182" s="158"/>
      <c r="GLH182" s="158"/>
      <c r="GLI182" s="158"/>
      <c r="GLJ182" s="158"/>
      <c r="GLK182" s="158"/>
      <c r="GLL182" s="159"/>
      <c r="GLM182" s="157" t="s">
        <v>116</v>
      </c>
      <c r="GLN182" s="158"/>
      <c r="GLO182" s="158"/>
      <c r="GLP182" s="158"/>
      <c r="GLQ182" s="158"/>
      <c r="GLR182" s="158"/>
      <c r="GLS182" s="158"/>
      <c r="GLT182" s="159"/>
      <c r="GLU182" s="157" t="s">
        <v>116</v>
      </c>
      <c r="GLV182" s="158"/>
      <c r="GLW182" s="158"/>
      <c r="GLX182" s="158"/>
      <c r="GLY182" s="158"/>
      <c r="GLZ182" s="158"/>
      <c r="GMA182" s="158"/>
      <c r="GMB182" s="159"/>
      <c r="GMC182" s="157" t="s">
        <v>116</v>
      </c>
      <c r="GMD182" s="158"/>
      <c r="GME182" s="158"/>
      <c r="GMF182" s="158"/>
      <c r="GMG182" s="158"/>
      <c r="GMH182" s="158"/>
      <c r="GMI182" s="158"/>
      <c r="GMJ182" s="159"/>
      <c r="GMK182" s="157" t="s">
        <v>116</v>
      </c>
      <c r="GML182" s="158"/>
      <c r="GMM182" s="158"/>
      <c r="GMN182" s="158"/>
      <c r="GMO182" s="158"/>
      <c r="GMP182" s="158"/>
      <c r="GMQ182" s="158"/>
      <c r="GMR182" s="159"/>
      <c r="GMS182" s="157" t="s">
        <v>116</v>
      </c>
      <c r="GMT182" s="158"/>
      <c r="GMU182" s="158"/>
      <c r="GMV182" s="158"/>
      <c r="GMW182" s="158"/>
      <c r="GMX182" s="158"/>
      <c r="GMY182" s="158"/>
      <c r="GMZ182" s="159"/>
      <c r="GNA182" s="157" t="s">
        <v>116</v>
      </c>
      <c r="GNB182" s="158"/>
      <c r="GNC182" s="158"/>
      <c r="GND182" s="158"/>
      <c r="GNE182" s="158"/>
      <c r="GNF182" s="158"/>
      <c r="GNG182" s="158"/>
      <c r="GNH182" s="159"/>
      <c r="GNI182" s="157" t="s">
        <v>116</v>
      </c>
      <c r="GNJ182" s="158"/>
      <c r="GNK182" s="158"/>
      <c r="GNL182" s="158"/>
      <c r="GNM182" s="158"/>
      <c r="GNN182" s="158"/>
      <c r="GNO182" s="158"/>
      <c r="GNP182" s="159"/>
      <c r="GNQ182" s="157" t="s">
        <v>116</v>
      </c>
      <c r="GNR182" s="158"/>
      <c r="GNS182" s="158"/>
      <c r="GNT182" s="158"/>
      <c r="GNU182" s="158"/>
      <c r="GNV182" s="158"/>
      <c r="GNW182" s="158"/>
      <c r="GNX182" s="159"/>
      <c r="GNY182" s="157" t="s">
        <v>116</v>
      </c>
      <c r="GNZ182" s="158"/>
      <c r="GOA182" s="158"/>
      <c r="GOB182" s="158"/>
      <c r="GOC182" s="158"/>
      <c r="GOD182" s="158"/>
      <c r="GOE182" s="158"/>
      <c r="GOF182" s="159"/>
      <c r="GOG182" s="157" t="s">
        <v>116</v>
      </c>
      <c r="GOH182" s="158"/>
      <c r="GOI182" s="158"/>
      <c r="GOJ182" s="158"/>
      <c r="GOK182" s="158"/>
      <c r="GOL182" s="158"/>
      <c r="GOM182" s="158"/>
      <c r="GON182" s="159"/>
      <c r="GOO182" s="157" t="s">
        <v>116</v>
      </c>
      <c r="GOP182" s="158"/>
      <c r="GOQ182" s="158"/>
      <c r="GOR182" s="158"/>
      <c r="GOS182" s="158"/>
      <c r="GOT182" s="158"/>
      <c r="GOU182" s="158"/>
      <c r="GOV182" s="159"/>
      <c r="GOW182" s="157" t="s">
        <v>116</v>
      </c>
      <c r="GOX182" s="158"/>
      <c r="GOY182" s="158"/>
      <c r="GOZ182" s="158"/>
      <c r="GPA182" s="158"/>
      <c r="GPB182" s="158"/>
      <c r="GPC182" s="158"/>
      <c r="GPD182" s="159"/>
      <c r="GPE182" s="157" t="s">
        <v>116</v>
      </c>
      <c r="GPF182" s="158"/>
      <c r="GPG182" s="158"/>
      <c r="GPH182" s="158"/>
      <c r="GPI182" s="158"/>
      <c r="GPJ182" s="158"/>
      <c r="GPK182" s="158"/>
      <c r="GPL182" s="159"/>
      <c r="GPM182" s="157" t="s">
        <v>116</v>
      </c>
      <c r="GPN182" s="158"/>
      <c r="GPO182" s="158"/>
      <c r="GPP182" s="158"/>
      <c r="GPQ182" s="158"/>
      <c r="GPR182" s="158"/>
      <c r="GPS182" s="158"/>
      <c r="GPT182" s="159"/>
      <c r="GPU182" s="157" t="s">
        <v>116</v>
      </c>
      <c r="GPV182" s="158"/>
      <c r="GPW182" s="158"/>
      <c r="GPX182" s="158"/>
      <c r="GPY182" s="158"/>
      <c r="GPZ182" s="158"/>
      <c r="GQA182" s="158"/>
      <c r="GQB182" s="159"/>
      <c r="GQC182" s="157" t="s">
        <v>116</v>
      </c>
      <c r="GQD182" s="158"/>
      <c r="GQE182" s="158"/>
      <c r="GQF182" s="158"/>
      <c r="GQG182" s="158"/>
      <c r="GQH182" s="158"/>
      <c r="GQI182" s="158"/>
      <c r="GQJ182" s="159"/>
      <c r="GQK182" s="157" t="s">
        <v>116</v>
      </c>
      <c r="GQL182" s="158"/>
      <c r="GQM182" s="158"/>
      <c r="GQN182" s="158"/>
      <c r="GQO182" s="158"/>
      <c r="GQP182" s="158"/>
      <c r="GQQ182" s="158"/>
      <c r="GQR182" s="159"/>
      <c r="GQS182" s="157" t="s">
        <v>116</v>
      </c>
      <c r="GQT182" s="158"/>
      <c r="GQU182" s="158"/>
      <c r="GQV182" s="158"/>
      <c r="GQW182" s="158"/>
      <c r="GQX182" s="158"/>
      <c r="GQY182" s="158"/>
      <c r="GQZ182" s="159"/>
      <c r="GRA182" s="157" t="s">
        <v>116</v>
      </c>
      <c r="GRB182" s="158"/>
      <c r="GRC182" s="158"/>
      <c r="GRD182" s="158"/>
      <c r="GRE182" s="158"/>
      <c r="GRF182" s="158"/>
      <c r="GRG182" s="158"/>
      <c r="GRH182" s="159"/>
      <c r="GRI182" s="157" t="s">
        <v>116</v>
      </c>
      <c r="GRJ182" s="158"/>
      <c r="GRK182" s="158"/>
      <c r="GRL182" s="158"/>
      <c r="GRM182" s="158"/>
      <c r="GRN182" s="158"/>
      <c r="GRO182" s="158"/>
      <c r="GRP182" s="159"/>
      <c r="GRQ182" s="157" t="s">
        <v>116</v>
      </c>
      <c r="GRR182" s="158"/>
      <c r="GRS182" s="158"/>
      <c r="GRT182" s="158"/>
      <c r="GRU182" s="158"/>
      <c r="GRV182" s="158"/>
      <c r="GRW182" s="158"/>
      <c r="GRX182" s="159"/>
      <c r="GRY182" s="157" t="s">
        <v>116</v>
      </c>
      <c r="GRZ182" s="158"/>
      <c r="GSA182" s="158"/>
      <c r="GSB182" s="158"/>
      <c r="GSC182" s="158"/>
      <c r="GSD182" s="158"/>
      <c r="GSE182" s="158"/>
      <c r="GSF182" s="159"/>
      <c r="GSG182" s="157" t="s">
        <v>116</v>
      </c>
      <c r="GSH182" s="158"/>
      <c r="GSI182" s="158"/>
      <c r="GSJ182" s="158"/>
      <c r="GSK182" s="158"/>
      <c r="GSL182" s="158"/>
      <c r="GSM182" s="158"/>
      <c r="GSN182" s="159"/>
      <c r="GSO182" s="157" t="s">
        <v>116</v>
      </c>
      <c r="GSP182" s="158"/>
      <c r="GSQ182" s="158"/>
      <c r="GSR182" s="158"/>
      <c r="GSS182" s="158"/>
      <c r="GST182" s="158"/>
      <c r="GSU182" s="158"/>
      <c r="GSV182" s="159"/>
      <c r="GSW182" s="157" t="s">
        <v>116</v>
      </c>
      <c r="GSX182" s="158"/>
      <c r="GSY182" s="158"/>
      <c r="GSZ182" s="158"/>
      <c r="GTA182" s="158"/>
      <c r="GTB182" s="158"/>
      <c r="GTC182" s="158"/>
      <c r="GTD182" s="159"/>
      <c r="GTE182" s="157" t="s">
        <v>116</v>
      </c>
      <c r="GTF182" s="158"/>
      <c r="GTG182" s="158"/>
      <c r="GTH182" s="158"/>
      <c r="GTI182" s="158"/>
      <c r="GTJ182" s="158"/>
      <c r="GTK182" s="158"/>
      <c r="GTL182" s="159"/>
      <c r="GTM182" s="157" t="s">
        <v>116</v>
      </c>
      <c r="GTN182" s="158"/>
      <c r="GTO182" s="158"/>
      <c r="GTP182" s="158"/>
      <c r="GTQ182" s="158"/>
      <c r="GTR182" s="158"/>
      <c r="GTS182" s="158"/>
      <c r="GTT182" s="159"/>
      <c r="GTU182" s="157" t="s">
        <v>116</v>
      </c>
      <c r="GTV182" s="158"/>
      <c r="GTW182" s="158"/>
      <c r="GTX182" s="158"/>
      <c r="GTY182" s="158"/>
      <c r="GTZ182" s="158"/>
      <c r="GUA182" s="158"/>
      <c r="GUB182" s="159"/>
      <c r="GUC182" s="157" t="s">
        <v>116</v>
      </c>
      <c r="GUD182" s="158"/>
      <c r="GUE182" s="158"/>
      <c r="GUF182" s="158"/>
      <c r="GUG182" s="158"/>
      <c r="GUH182" s="158"/>
      <c r="GUI182" s="158"/>
      <c r="GUJ182" s="159"/>
      <c r="GUK182" s="157" t="s">
        <v>116</v>
      </c>
      <c r="GUL182" s="158"/>
      <c r="GUM182" s="158"/>
      <c r="GUN182" s="158"/>
      <c r="GUO182" s="158"/>
      <c r="GUP182" s="158"/>
      <c r="GUQ182" s="158"/>
      <c r="GUR182" s="159"/>
      <c r="GUS182" s="157" t="s">
        <v>116</v>
      </c>
      <c r="GUT182" s="158"/>
      <c r="GUU182" s="158"/>
      <c r="GUV182" s="158"/>
      <c r="GUW182" s="158"/>
      <c r="GUX182" s="158"/>
      <c r="GUY182" s="158"/>
      <c r="GUZ182" s="159"/>
      <c r="GVA182" s="157" t="s">
        <v>116</v>
      </c>
      <c r="GVB182" s="158"/>
      <c r="GVC182" s="158"/>
      <c r="GVD182" s="158"/>
      <c r="GVE182" s="158"/>
      <c r="GVF182" s="158"/>
      <c r="GVG182" s="158"/>
      <c r="GVH182" s="159"/>
      <c r="GVI182" s="157" t="s">
        <v>116</v>
      </c>
      <c r="GVJ182" s="158"/>
      <c r="GVK182" s="158"/>
      <c r="GVL182" s="158"/>
      <c r="GVM182" s="158"/>
      <c r="GVN182" s="158"/>
      <c r="GVO182" s="158"/>
      <c r="GVP182" s="159"/>
      <c r="GVQ182" s="157" t="s">
        <v>116</v>
      </c>
      <c r="GVR182" s="158"/>
      <c r="GVS182" s="158"/>
      <c r="GVT182" s="158"/>
      <c r="GVU182" s="158"/>
      <c r="GVV182" s="158"/>
      <c r="GVW182" s="158"/>
      <c r="GVX182" s="159"/>
      <c r="GVY182" s="157" t="s">
        <v>116</v>
      </c>
      <c r="GVZ182" s="158"/>
      <c r="GWA182" s="158"/>
      <c r="GWB182" s="158"/>
      <c r="GWC182" s="158"/>
      <c r="GWD182" s="158"/>
      <c r="GWE182" s="158"/>
      <c r="GWF182" s="159"/>
      <c r="GWG182" s="157" t="s">
        <v>116</v>
      </c>
      <c r="GWH182" s="158"/>
      <c r="GWI182" s="158"/>
      <c r="GWJ182" s="158"/>
      <c r="GWK182" s="158"/>
      <c r="GWL182" s="158"/>
      <c r="GWM182" s="158"/>
      <c r="GWN182" s="159"/>
      <c r="GWO182" s="157" t="s">
        <v>116</v>
      </c>
      <c r="GWP182" s="158"/>
      <c r="GWQ182" s="158"/>
      <c r="GWR182" s="158"/>
      <c r="GWS182" s="158"/>
      <c r="GWT182" s="158"/>
      <c r="GWU182" s="158"/>
      <c r="GWV182" s="159"/>
      <c r="GWW182" s="157" t="s">
        <v>116</v>
      </c>
      <c r="GWX182" s="158"/>
      <c r="GWY182" s="158"/>
      <c r="GWZ182" s="158"/>
      <c r="GXA182" s="158"/>
      <c r="GXB182" s="158"/>
      <c r="GXC182" s="158"/>
      <c r="GXD182" s="159"/>
      <c r="GXE182" s="157" t="s">
        <v>116</v>
      </c>
      <c r="GXF182" s="158"/>
      <c r="GXG182" s="158"/>
      <c r="GXH182" s="158"/>
      <c r="GXI182" s="158"/>
      <c r="GXJ182" s="158"/>
      <c r="GXK182" s="158"/>
      <c r="GXL182" s="159"/>
      <c r="GXM182" s="157" t="s">
        <v>116</v>
      </c>
      <c r="GXN182" s="158"/>
      <c r="GXO182" s="158"/>
      <c r="GXP182" s="158"/>
      <c r="GXQ182" s="158"/>
      <c r="GXR182" s="158"/>
      <c r="GXS182" s="158"/>
      <c r="GXT182" s="159"/>
      <c r="GXU182" s="157" t="s">
        <v>116</v>
      </c>
      <c r="GXV182" s="158"/>
      <c r="GXW182" s="158"/>
      <c r="GXX182" s="158"/>
      <c r="GXY182" s="158"/>
      <c r="GXZ182" s="158"/>
      <c r="GYA182" s="158"/>
      <c r="GYB182" s="159"/>
      <c r="GYC182" s="157" t="s">
        <v>116</v>
      </c>
      <c r="GYD182" s="158"/>
      <c r="GYE182" s="158"/>
      <c r="GYF182" s="158"/>
      <c r="GYG182" s="158"/>
      <c r="GYH182" s="158"/>
      <c r="GYI182" s="158"/>
      <c r="GYJ182" s="159"/>
      <c r="GYK182" s="157" t="s">
        <v>116</v>
      </c>
      <c r="GYL182" s="158"/>
      <c r="GYM182" s="158"/>
      <c r="GYN182" s="158"/>
      <c r="GYO182" s="158"/>
      <c r="GYP182" s="158"/>
      <c r="GYQ182" s="158"/>
      <c r="GYR182" s="159"/>
      <c r="GYS182" s="157" t="s">
        <v>116</v>
      </c>
      <c r="GYT182" s="158"/>
      <c r="GYU182" s="158"/>
      <c r="GYV182" s="158"/>
      <c r="GYW182" s="158"/>
      <c r="GYX182" s="158"/>
      <c r="GYY182" s="158"/>
      <c r="GYZ182" s="159"/>
      <c r="GZA182" s="157" t="s">
        <v>116</v>
      </c>
      <c r="GZB182" s="158"/>
      <c r="GZC182" s="158"/>
      <c r="GZD182" s="158"/>
      <c r="GZE182" s="158"/>
      <c r="GZF182" s="158"/>
      <c r="GZG182" s="158"/>
      <c r="GZH182" s="159"/>
      <c r="GZI182" s="157" t="s">
        <v>116</v>
      </c>
      <c r="GZJ182" s="158"/>
      <c r="GZK182" s="158"/>
      <c r="GZL182" s="158"/>
      <c r="GZM182" s="158"/>
      <c r="GZN182" s="158"/>
      <c r="GZO182" s="158"/>
      <c r="GZP182" s="159"/>
      <c r="GZQ182" s="157" t="s">
        <v>116</v>
      </c>
      <c r="GZR182" s="158"/>
      <c r="GZS182" s="158"/>
      <c r="GZT182" s="158"/>
      <c r="GZU182" s="158"/>
      <c r="GZV182" s="158"/>
      <c r="GZW182" s="158"/>
      <c r="GZX182" s="159"/>
      <c r="GZY182" s="157" t="s">
        <v>116</v>
      </c>
      <c r="GZZ182" s="158"/>
      <c r="HAA182" s="158"/>
      <c r="HAB182" s="158"/>
      <c r="HAC182" s="158"/>
      <c r="HAD182" s="158"/>
      <c r="HAE182" s="158"/>
      <c r="HAF182" s="159"/>
      <c r="HAG182" s="157" t="s">
        <v>116</v>
      </c>
      <c r="HAH182" s="158"/>
      <c r="HAI182" s="158"/>
      <c r="HAJ182" s="158"/>
      <c r="HAK182" s="158"/>
      <c r="HAL182" s="158"/>
      <c r="HAM182" s="158"/>
      <c r="HAN182" s="159"/>
      <c r="HAO182" s="157" t="s">
        <v>116</v>
      </c>
      <c r="HAP182" s="158"/>
      <c r="HAQ182" s="158"/>
      <c r="HAR182" s="158"/>
      <c r="HAS182" s="158"/>
      <c r="HAT182" s="158"/>
      <c r="HAU182" s="158"/>
      <c r="HAV182" s="159"/>
      <c r="HAW182" s="157" t="s">
        <v>116</v>
      </c>
      <c r="HAX182" s="158"/>
      <c r="HAY182" s="158"/>
      <c r="HAZ182" s="158"/>
      <c r="HBA182" s="158"/>
      <c r="HBB182" s="158"/>
      <c r="HBC182" s="158"/>
      <c r="HBD182" s="159"/>
      <c r="HBE182" s="157" t="s">
        <v>116</v>
      </c>
      <c r="HBF182" s="158"/>
      <c r="HBG182" s="158"/>
      <c r="HBH182" s="158"/>
      <c r="HBI182" s="158"/>
      <c r="HBJ182" s="158"/>
      <c r="HBK182" s="158"/>
      <c r="HBL182" s="159"/>
      <c r="HBM182" s="157" t="s">
        <v>116</v>
      </c>
      <c r="HBN182" s="158"/>
      <c r="HBO182" s="158"/>
      <c r="HBP182" s="158"/>
      <c r="HBQ182" s="158"/>
      <c r="HBR182" s="158"/>
      <c r="HBS182" s="158"/>
      <c r="HBT182" s="159"/>
      <c r="HBU182" s="157" t="s">
        <v>116</v>
      </c>
      <c r="HBV182" s="158"/>
      <c r="HBW182" s="158"/>
      <c r="HBX182" s="158"/>
      <c r="HBY182" s="158"/>
      <c r="HBZ182" s="158"/>
      <c r="HCA182" s="158"/>
      <c r="HCB182" s="159"/>
      <c r="HCC182" s="157" t="s">
        <v>116</v>
      </c>
      <c r="HCD182" s="158"/>
      <c r="HCE182" s="158"/>
      <c r="HCF182" s="158"/>
      <c r="HCG182" s="158"/>
      <c r="HCH182" s="158"/>
      <c r="HCI182" s="158"/>
      <c r="HCJ182" s="159"/>
      <c r="HCK182" s="157" t="s">
        <v>116</v>
      </c>
      <c r="HCL182" s="158"/>
      <c r="HCM182" s="158"/>
      <c r="HCN182" s="158"/>
      <c r="HCO182" s="158"/>
      <c r="HCP182" s="158"/>
      <c r="HCQ182" s="158"/>
      <c r="HCR182" s="159"/>
      <c r="HCS182" s="157" t="s">
        <v>116</v>
      </c>
      <c r="HCT182" s="158"/>
      <c r="HCU182" s="158"/>
      <c r="HCV182" s="158"/>
      <c r="HCW182" s="158"/>
      <c r="HCX182" s="158"/>
      <c r="HCY182" s="158"/>
      <c r="HCZ182" s="159"/>
      <c r="HDA182" s="157" t="s">
        <v>116</v>
      </c>
      <c r="HDB182" s="158"/>
      <c r="HDC182" s="158"/>
      <c r="HDD182" s="158"/>
      <c r="HDE182" s="158"/>
      <c r="HDF182" s="158"/>
      <c r="HDG182" s="158"/>
      <c r="HDH182" s="159"/>
      <c r="HDI182" s="157" t="s">
        <v>116</v>
      </c>
      <c r="HDJ182" s="158"/>
      <c r="HDK182" s="158"/>
      <c r="HDL182" s="158"/>
      <c r="HDM182" s="158"/>
      <c r="HDN182" s="158"/>
      <c r="HDO182" s="158"/>
      <c r="HDP182" s="159"/>
      <c r="HDQ182" s="157" t="s">
        <v>116</v>
      </c>
      <c r="HDR182" s="158"/>
      <c r="HDS182" s="158"/>
      <c r="HDT182" s="158"/>
      <c r="HDU182" s="158"/>
      <c r="HDV182" s="158"/>
      <c r="HDW182" s="158"/>
      <c r="HDX182" s="159"/>
      <c r="HDY182" s="157" t="s">
        <v>116</v>
      </c>
      <c r="HDZ182" s="158"/>
      <c r="HEA182" s="158"/>
      <c r="HEB182" s="158"/>
      <c r="HEC182" s="158"/>
      <c r="HED182" s="158"/>
      <c r="HEE182" s="158"/>
      <c r="HEF182" s="159"/>
      <c r="HEG182" s="157" t="s">
        <v>116</v>
      </c>
      <c r="HEH182" s="158"/>
      <c r="HEI182" s="158"/>
      <c r="HEJ182" s="158"/>
      <c r="HEK182" s="158"/>
      <c r="HEL182" s="158"/>
      <c r="HEM182" s="158"/>
      <c r="HEN182" s="159"/>
      <c r="HEO182" s="157" t="s">
        <v>116</v>
      </c>
      <c r="HEP182" s="158"/>
      <c r="HEQ182" s="158"/>
      <c r="HER182" s="158"/>
      <c r="HES182" s="158"/>
      <c r="HET182" s="158"/>
      <c r="HEU182" s="158"/>
      <c r="HEV182" s="159"/>
      <c r="HEW182" s="157" t="s">
        <v>116</v>
      </c>
      <c r="HEX182" s="158"/>
      <c r="HEY182" s="158"/>
      <c r="HEZ182" s="158"/>
      <c r="HFA182" s="158"/>
      <c r="HFB182" s="158"/>
      <c r="HFC182" s="158"/>
      <c r="HFD182" s="159"/>
      <c r="HFE182" s="157" t="s">
        <v>116</v>
      </c>
      <c r="HFF182" s="158"/>
      <c r="HFG182" s="158"/>
      <c r="HFH182" s="158"/>
      <c r="HFI182" s="158"/>
      <c r="HFJ182" s="158"/>
      <c r="HFK182" s="158"/>
      <c r="HFL182" s="159"/>
      <c r="HFM182" s="157" t="s">
        <v>116</v>
      </c>
      <c r="HFN182" s="158"/>
      <c r="HFO182" s="158"/>
      <c r="HFP182" s="158"/>
      <c r="HFQ182" s="158"/>
      <c r="HFR182" s="158"/>
      <c r="HFS182" s="158"/>
      <c r="HFT182" s="159"/>
      <c r="HFU182" s="157" t="s">
        <v>116</v>
      </c>
      <c r="HFV182" s="158"/>
      <c r="HFW182" s="158"/>
      <c r="HFX182" s="158"/>
      <c r="HFY182" s="158"/>
      <c r="HFZ182" s="158"/>
      <c r="HGA182" s="158"/>
      <c r="HGB182" s="159"/>
      <c r="HGC182" s="157" t="s">
        <v>116</v>
      </c>
      <c r="HGD182" s="158"/>
      <c r="HGE182" s="158"/>
      <c r="HGF182" s="158"/>
      <c r="HGG182" s="158"/>
      <c r="HGH182" s="158"/>
      <c r="HGI182" s="158"/>
      <c r="HGJ182" s="159"/>
      <c r="HGK182" s="157" t="s">
        <v>116</v>
      </c>
      <c r="HGL182" s="158"/>
      <c r="HGM182" s="158"/>
      <c r="HGN182" s="158"/>
      <c r="HGO182" s="158"/>
      <c r="HGP182" s="158"/>
      <c r="HGQ182" s="158"/>
      <c r="HGR182" s="159"/>
      <c r="HGS182" s="157" t="s">
        <v>116</v>
      </c>
      <c r="HGT182" s="158"/>
      <c r="HGU182" s="158"/>
      <c r="HGV182" s="158"/>
      <c r="HGW182" s="158"/>
      <c r="HGX182" s="158"/>
      <c r="HGY182" s="158"/>
      <c r="HGZ182" s="159"/>
      <c r="HHA182" s="157" t="s">
        <v>116</v>
      </c>
      <c r="HHB182" s="158"/>
      <c r="HHC182" s="158"/>
      <c r="HHD182" s="158"/>
      <c r="HHE182" s="158"/>
      <c r="HHF182" s="158"/>
      <c r="HHG182" s="158"/>
      <c r="HHH182" s="159"/>
      <c r="HHI182" s="157" t="s">
        <v>116</v>
      </c>
      <c r="HHJ182" s="158"/>
      <c r="HHK182" s="158"/>
      <c r="HHL182" s="158"/>
      <c r="HHM182" s="158"/>
      <c r="HHN182" s="158"/>
      <c r="HHO182" s="158"/>
      <c r="HHP182" s="159"/>
      <c r="HHQ182" s="157" t="s">
        <v>116</v>
      </c>
      <c r="HHR182" s="158"/>
      <c r="HHS182" s="158"/>
      <c r="HHT182" s="158"/>
      <c r="HHU182" s="158"/>
      <c r="HHV182" s="158"/>
      <c r="HHW182" s="158"/>
      <c r="HHX182" s="159"/>
      <c r="HHY182" s="157" t="s">
        <v>116</v>
      </c>
      <c r="HHZ182" s="158"/>
      <c r="HIA182" s="158"/>
      <c r="HIB182" s="158"/>
      <c r="HIC182" s="158"/>
      <c r="HID182" s="158"/>
      <c r="HIE182" s="158"/>
      <c r="HIF182" s="159"/>
      <c r="HIG182" s="157" t="s">
        <v>116</v>
      </c>
      <c r="HIH182" s="158"/>
      <c r="HII182" s="158"/>
      <c r="HIJ182" s="158"/>
      <c r="HIK182" s="158"/>
      <c r="HIL182" s="158"/>
      <c r="HIM182" s="158"/>
      <c r="HIN182" s="159"/>
      <c r="HIO182" s="157" t="s">
        <v>116</v>
      </c>
      <c r="HIP182" s="158"/>
      <c r="HIQ182" s="158"/>
      <c r="HIR182" s="158"/>
      <c r="HIS182" s="158"/>
      <c r="HIT182" s="158"/>
      <c r="HIU182" s="158"/>
      <c r="HIV182" s="159"/>
      <c r="HIW182" s="157" t="s">
        <v>116</v>
      </c>
      <c r="HIX182" s="158"/>
      <c r="HIY182" s="158"/>
      <c r="HIZ182" s="158"/>
      <c r="HJA182" s="158"/>
      <c r="HJB182" s="158"/>
      <c r="HJC182" s="158"/>
      <c r="HJD182" s="159"/>
      <c r="HJE182" s="157" t="s">
        <v>116</v>
      </c>
      <c r="HJF182" s="158"/>
      <c r="HJG182" s="158"/>
      <c r="HJH182" s="158"/>
      <c r="HJI182" s="158"/>
      <c r="HJJ182" s="158"/>
      <c r="HJK182" s="158"/>
      <c r="HJL182" s="159"/>
      <c r="HJM182" s="157" t="s">
        <v>116</v>
      </c>
      <c r="HJN182" s="158"/>
      <c r="HJO182" s="158"/>
      <c r="HJP182" s="158"/>
      <c r="HJQ182" s="158"/>
      <c r="HJR182" s="158"/>
      <c r="HJS182" s="158"/>
      <c r="HJT182" s="159"/>
      <c r="HJU182" s="157" t="s">
        <v>116</v>
      </c>
      <c r="HJV182" s="158"/>
      <c r="HJW182" s="158"/>
      <c r="HJX182" s="158"/>
      <c r="HJY182" s="158"/>
      <c r="HJZ182" s="158"/>
      <c r="HKA182" s="158"/>
      <c r="HKB182" s="159"/>
      <c r="HKC182" s="157" t="s">
        <v>116</v>
      </c>
      <c r="HKD182" s="158"/>
      <c r="HKE182" s="158"/>
      <c r="HKF182" s="158"/>
      <c r="HKG182" s="158"/>
      <c r="HKH182" s="158"/>
      <c r="HKI182" s="158"/>
      <c r="HKJ182" s="159"/>
      <c r="HKK182" s="157" t="s">
        <v>116</v>
      </c>
      <c r="HKL182" s="158"/>
      <c r="HKM182" s="158"/>
      <c r="HKN182" s="158"/>
      <c r="HKO182" s="158"/>
      <c r="HKP182" s="158"/>
      <c r="HKQ182" s="158"/>
      <c r="HKR182" s="159"/>
      <c r="HKS182" s="157" t="s">
        <v>116</v>
      </c>
      <c r="HKT182" s="158"/>
      <c r="HKU182" s="158"/>
      <c r="HKV182" s="158"/>
      <c r="HKW182" s="158"/>
      <c r="HKX182" s="158"/>
      <c r="HKY182" s="158"/>
      <c r="HKZ182" s="159"/>
      <c r="HLA182" s="157" t="s">
        <v>116</v>
      </c>
      <c r="HLB182" s="158"/>
      <c r="HLC182" s="158"/>
      <c r="HLD182" s="158"/>
      <c r="HLE182" s="158"/>
      <c r="HLF182" s="158"/>
      <c r="HLG182" s="158"/>
      <c r="HLH182" s="159"/>
      <c r="HLI182" s="157" t="s">
        <v>116</v>
      </c>
      <c r="HLJ182" s="158"/>
      <c r="HLK182" s="158"/>
      <c r="HLL182" s="158"/>
      <c r="HLM182" s="158"/>
      <c r="HLN182" s="158"/>
      <c r="HLO182" s="158"/>
      <c r="HLP182" s="159"/>
      <c r="HLQ182" s="157" t="s">
        <v>116</v>
      </c>
      <c r="HLR182" s="158"/>
      <c r="HLS182" s="158"/>
      <c r="HLT182" s="158"/>
      <c r="HLU182" s="158"/>
      <c r="HLV182" s="158"/>
      <c r="HLW182" s="158"/>
      <c r="HLX182" s="159"/>
      <c r="HLY182" s="157" t="s">
        <v>116</v>
      </c>
      <c r="HLZ182" s="158"/>
      <c r="HMA182" s="158"/>
      <c r="HMB182" s="158"/>
      <c r="HMC182" s="158"/>
      <c r="HMD182" s="158"/>
      <c r="HME182" s="158"/>
      <c r="HMF182" s="159"/>
      <c r="HMG182" s="157" t="s">
        <v>116</v>
      </c>
      <c r="HMH182" s="158"/>
      <c r="HMI182" s="158"/>
      <c r="HMJ182" s="158"/>
      <c r="HMK182" s="158"/>
      <c r="HML182" s="158"/>
      <c r="HMM182" s="158"/>
      <c r="HMN182" s="159"/>
      <c r="HMO182" s="157" t="s">
        <v>116</v>
      </c>
      <c r="HMP182" s="158"/>
      <c r="HMQ182" s="158"/>
      <c r="HMR182" s="158"/>
      <c r="HMS182" s="158"/>
      <c r="HMT182" s="158"/>
      <c r="HMU182" s="158"/>
      <c r="HMV182" s="159"/>
      <c r="HMW182" s="157" t="s">
        <v>116</v>
      </c>
      <c r="HMX182" s="158"/>
      <c r="HMY182" s="158"/>
      <c r="HMZ182" s="158"/>
      <c r="HNA182" s="158"/>
      <c r="HNB182" s="158"/>
      <c r="HNC182" s="158"/>
      <c r="HND182" s="159"/>
      <c r="HNE182" s="157" t="s">
        <v>116</v>
      </c>
      <c r="HNF182" s="158"/>
      <c r="HNG182" s="158"/>
      <c r="HNH182" s="158"/>
      <c r="HNI182" s="158"/>
      <c r="HNJ182" s="158"/>
      <c r="HNK182" s="158"/>
      <c r="HNL182" s="159"/>
      <c r="HNM182" s="157" t="s">
        <v>116</v>
      </c>
      <c r="HNN182" s="158"/>
      <c r="HNO182" s="158"/>
      <c r="HNP182" s="158"/>
      <c r="HNQ182" s="158"/>
      <c r="HNR182" s="158"/>
      <c r="HNS182" s="158"/>
      <c r="HNT182" s="159"/>
      <c r="HNU182" s="157" t="s">
        <v>116</v>
      </c>
      <c r="HNV182" s="158"/>
      <c r="HNW182" s="158"/>
      <c r="HNX182" s="158"/>
      <c r="HNY182" s="158"/>
      <c r="HNZ182" s="158"/>
      <c r="HOA182" s="158"/>
      <c r="HOB182" s="159"/>
      <c r="HOC182" s="157" t="s">
        <v>116</v>
      </c>
      <c r="HOD182" s="158"/>
      <c r="HOE182" s="158"/>
      <c r="HOF182" s="158"/>
      <c r="HOG182" s="158"/>
      <c r="HOH182" s="158"/>
      <c r="HOI182" s="158"/>
      <c r="HOJ182" s="159"/>
      <c r="HOK182" s="157" t="s">
        <v>116</v>
      </c>
      <c r="HOL182" s="158"/>
      <c r="HOM182" s="158"/>
      <c r="HON182" s="158"/>
      <c r="HOO182" s="158"/>
      <c r="HOP182" s="158"/>
      <c r="HOQ182" s="158"/>
      <c r="HOR182" s="159"/>
      <c r="HOS182" s="157" t="s">
        <v>116</v>
      </c>
      <c r="HOT182" s="158"/>
      <c r="HOU182" s="158"/>
      <c r="HOV182" s="158"/>
      <c r="HOW182" s="158"/>
      <c r="HOX182" s="158"/>
      <c r="HOY182" s="158"/>
      <c r="HOZ182" s="159"/>
      <c r="HPA182" s="157" t="s">
        <v>116</v>
      </c>
      <c r="HPB182" s="158"/>
      <c r="HPC182" s="158"/>
      <c r="HPD182" s="158"/>
      <c r="HPE182" s="158"/>
      <c r="HPF182" s="158"/>
      <c r="HPG182" s="158"/>
      <c r="HPH182" s="159"/>
      <c r="HPI182" s="157" t="s">
        <v>116</v>
      </c>
      <c r="HPJ182" s="158"/>
      <c r="HPK182" s="158"/>
      <c r="HPL182" s="158"/>
      <c r="HPM182" s="158"/>
      <c r="HPN182" s="158"/>
      <c r="HPO182" s="158"/>
      <c r="HPP182" s="159"/>
      <c r="HPQ182" s="157" t="s">
        <v>116</v>
      </c>
      <c r="HPR182" s="158"/>
      <c r="HPS182" s="158"/>
      <c r="HPT182" s="158"/>
      <c r="HPU182" s="158"/>
      <c r="HPV182" s="158"/>
      <c r="HPW182" s="158"/>
      <c r="HPX182" s="159"/>
      <c r="HPY182" s="157" t="s">
        <v>116</v>
      </c>
      <c r="HPZ182" s="158"/>
      <c r="HQA182" s="158"/>
      <c r="HQB182" s="158"/>
      <c r="HQC182" s="158"/>
      <c r="HQD182" s="158"/>
      <c r="HQE182" s="158"/>
      <c r="HQF182" s="159"/>
      <c r="HQG182" s="157" t="s">
        <v>116</v>
      </c>
      <c r="HQH182" s="158"/>
      <c r="HQI182" s="158"/>
      <c r="HQJ182" s="158"/>
      <c r="HQK182" s="158"/>
      <c r="HQL182" s="158"/>
      <c r="HQM182" s="158"/>
      <c r="HQN182" s="159"/>
      <c r="HQO182" s="157" t="s">
        <v>116</v>
      </c>
      <c r="HQP182" s="158"/>
      <c r="HQQ182" s="158"/>
      <c r="HQR182" s="158"/>
      <c r="HQS182" s="158"/>
      <c r="HQT182" s="158"/>
      <c r="HQU182" s="158"/>
      <c r="HQV182" s="159"/>
      <c r="HQW182" s="157" t="s">
        <v>116</v>
      </c>
      <c r="HQX182" s="158"/>
      <c r="HQY182" s="158"/>
      <c r="HQZ182" s="158"/>
      <c r="HRA182" s="158"/>
      <c r="HRB182" s="158"/>
      <c r="HRC182" s="158"/>
      <c r="HRD182" s="159"/>
      <c r="HRE182" s="157" t="s">
        <v>116</v>
      </c>
      <c r="HRF182" s="158"/>
      <c r="HRG182" s="158"/>
      <c r="HRH182" s="158"/>
      <c r="HRI182" s="158"/>
      <c r="HRJ182" s="158"/>
      <c r="HRK182" s="158"/>
      <c r="HRL182" s="159"/>
      <c r="HRM182" s="157" t="s">
        <v>116</v>
      </c>
      <c r="HRN182" s="158"/>
      <c r="HRO182" s="158"/>
      <c r="HRP182" s="158"/>
      <c r="HRQ182" s="158"/>
      <c r="HRR182" s="158"/>
      <c r="HRS182" s="158"/>
      <c r="HRT182" s="159"/>
      <c r="HRU182" s="157" t="s">
        <v>116</v>
      </c>
      <c r="HRV182" s="158"/>
      <c r="HRW182" s="158"/>
      <c r="HRX182" s="158"/>
      <c r="HRY182" s="158"/>
      <c r="HRZ182" s="158"/>
      <c r="HSA182" s="158"/>
      <c r="HSB182" s="159"/>
      <c r="HSC182" s="157" t="s">
        <v>116</v>
      </c>
      <c r="HSD182" s="158"/>
      <c r="HSE182" s="158"/>
      <c r="HSF182" s="158"/>
      <c r="HSG182" s="158"/>
      <c r="HSH182" s="158"/>
      <c r="HSI182" s="158"/>
      <c r="HSJ182" s="159"/>
      <c r="HSK182" s="157" t="s">
        <v>116</v>
      </c>
      <c r="HSL182" s="158"/>
      <c r="HSM182" s="158"/>
      <c r="HSN182" s="158"/>
      <c r="HSO182" s="158"/>
      <c r="HSP182" s="158"/>
      <c r="HSQ182" s="158"/>
      <c r="HSR182" s="159"/>
      <c r="HSS182" s="157" t="s">
        <v>116</v>
      </c>
      <c r="HST182" s="158"/>
      <c r="HSU182" s="158"/>
      <c r="HSV182" s="158"/>
      <c r="HSW182" s="158"/>
      <c r="HSX182" s="158"/>
      <c r="HSY182" s="158"/>
      <c r="HSZ182" s="159"/>
      <c r="HTA182" s="157" t="s">
        <v>116</v>
      </c>
      <c r="HTB182" s="158"/>
      <c r="HTC182" s="158"/>
      <c r="HTD182" s="158"/>
      <c r="HTE182" s="158"/>
      <c r="HTF182" s="158"/>
      <c r="HTG182" s="158"/>
      <c r="HTH182" s="159"/>
      <c r="HTI182" s="157" t="s">
        <v>116</v>
      </c>
      <c r="HTJ182" s="158"/>
      <c r="HTK182" s="158"/>
      <c r="HTL182" s="158"/>
      <c r="HTM182" s="158"/>
      <c r="HTN182" s="158"/>
      <c r="HTO182" s="158"/>
      <c r="HTP182" s="159"/>
      <c r="HTQ182" s="157" t="s">
        <v>116</v>
      </c>
      <c r="HTR182" s="158"/>
      <c r="HTS182" s="158"/>
      <c r="HTT182" s="158"/>
      <c r="HTU182" s="158"/>
      <c r="HTV182" s="158"/>
      <c r="HTW182" s="158"/>
      <c r="HTX182" s="159"/>
      <c r="HTY182" s="157" t="s">
        <v>116</v>
      </c>
      <c r="HTZ182" s="158"/>
      <c r="HUA182" s="158"/>
      <c r="HUB182" s="158"/>
      <c r="HUC182" s="158"/>
      <c r="HUD182" s="158"/>
      <c r="HUE182" s="158"/>
      <c r="HUF182" s="159"/>
      <c r="HUG182" s="157" t="s">
        <v>116</v>
      </c>
      <c r="HUH182" s="158"/>
      <c r="HUI182" s="158"/>
      <c r="HUJ182" s="158"/>
      <c r="HUK182" s="158"/>
      <c r="HUL182" s="158"/>
      <c r="HUM182" s="158"/>
      <c r="HUN182" s="159"/>
      <c r="HUO182" s="157" t="s">
        <v>116</v>
      </c>
      <c r="HUP182" s="158"/>
      <c r="HUQ182" s="158"/>
      <c r="HUR182" s="158"/>
      <c r="HUS182" s="158"/>
      <c r="HUT182" s="158"/>
      <c r="HUU182" s="158"/>
      <c r="HUV182" s="159"/>
      <c r="HUW182" s="157" t="s">
        <v>116</v>
      </c>
      <c r="HUX182" s="158"/>
      <c r="HUY182" s="158"/>
      <c r="HUZ182" s="158"/>
      <c r="HVA182" s="158"/>
      <c r="HVB182" s="158"/>
      <c r="HVC182" s="158"/>
      <c r="HVD182" s="159"/>
      <c r="HVE182" s="157" t="s">
        <v>116</v>
      </c>
      <c r="HVF182" s="158"/>
      <c r="HVG182" s="158"/>
      <c r="HVH182" s="158"/>
      <c r="HVI182" s="158"/>
      <c r="HVJ182" s="158"/>
      <c r="HVK182" s="158"/>
      <c r="HVL182" s="159"/>
      <c r="HVM182" s="157" t="s">
        <v>116</v>
      </c>
      <c r="HVN182" s="158"/>
      <c r="HVO182" s="158"/>
      <c r="HVP182" s="158"/>
      <c r="HVQ182" s="158"/>
      <c r="HVR182" s="158"/>
      <c r="HVS182" s="158"/>
      <c r="HVT182" s="159"/>
      <c r="HVU182" s="157" t="s">
        <v>116</v>
      </c>
      <c r="HVV182" s="158"/>
      <c r="HVW182" s="158"/>
      <c r="HVX182" s="158"/>
      <c r="HVY182" s="158"/>
      <c r="HVZ182" s="158"/>
      <c r="HWA182" s="158"/>
      <c r="HWB182" s="159"/>
      <c r="HWC182" s="157" t="s">
        <v>116</v>
      </c>
      <c r="HWD182" s="158"/>
      <c r="HWE182" s="158"/>
      <c r="HWF182" s="158"/>
      <c r="HWG182" s="158"/>
      <c r="HWH182" s="158"/>
      <c r="HWI182" s="158"/>
      <c r="HWJ182" s="159"/>
      <c r="HWK182" s="157" t="s">
        <v>116</v>
      </c>
      <c r="HWL182" s="158"/>
      <c r="HWM182" s="158"/>
      <c r="HWN182" s="158"/>
      <c r="HWO182" s="158"/>
      <c r="HWP182" s="158"/>
      <c r="HWQ182" s="158"/>
      <c r="HWR182" s="159"/>
      <c r="HWS182" s="157" t="s">
        <v>116</v>
      </c>
      <c r="HWT182" s="158"/>
      <c r="HWU182" s="158"/>
      <c r="HWV182" s="158"/>
      <c r="HWW182" s="158"/>
      <c r="HWX182" s="158"/>
      <c r="HWY182" s="158"/>
      <c r="HWZ182" s="159"/>
      <c r="HXA182" s="157" t="s">
        <v>116</v>
      </c>
      <c r="HXB182" s="158"/>
      <c r="HXC182" s="158"/>
      <c r="HXD182" s="158"/>
      <c r="HXE182" s="158"/>
      <c r="HXF182" s="158"/>
      <c r="HXG182" s="158"/>
      <c r="HXH182" s="159"/>
      <c r="HXI182" s="157" t="s">
        <v>116</v>
      </c>
      <c r="HXJ182" s="158"/>
      <c r="HXK182" s="158"/>
      <c r="HXL182" s="158"/>
      <c r="HXM182" s="158"/>
      <c r="HXN182" s="158"/>
      <c r="HXO182" s="158"/>
      <c r="HXP182" s="159"/>
      <c r="HXQ182" s="157" t="s">
        <v>116</v>
      </c>
      <c r="HXR182" s="158"/>
      <c r="HXS182" s="158"/>
      <c r="HXT182" s="158"/>
      <c r="HXU182" s="158"/>
      <c r="HXV182" s="158"/>
      <c r="HXW182" s="158"/>
      <c r="HXX182" s="159"/>
      <c r="HXY182" s="157" t="s">
        <v>116</v>
      </c>
      <c r="HXZ182" s="158"/>
      <c r="HYA182" s="158"/>
      <c r="HYB182" s="158"/>
      <c r="HYC182" s="158"/>
      <c r="HYD182" s="158"/>
      <c r="HYE182" s="158"/>
      <c r="HYF182" s="159"/>
      <c r="HYG182" s="157" t="s">
        <v>116</v>
      </c>
      <c r="HYH182" s="158"/>
      <c r="HYI182" s="158"/>
      <c r="HYJ182" s="158"/>
      <c r="HYK182" s="158"/>
      <c r="HYL182" s="158"/>
      <c r="HYM182" s="158"/>
      <c r="HYN182" s="159"/>
      <c r="HYO182" s="157" t="s">
        <v>116</v>
      </c>
      <c r="HYP182" s="158"/>
      <c r="HYQ182" s="158"/>
      <c r="HYR182" s="158"/>
      <c r="HYS182" s="158"/>
      <c r="HYT182" s="158"/>
      <c r="HYU182" s="158"/>
      <c r="HYV182" s="159"/>
      <c r="HYW182" s="157" t="s">
        <v>116</v>
      </c>
      <c r="HYX182" s="158"/>
      <c r="HYY182" s="158"/>
      <c r="HYZ182" s="158"/>
      <c r="HZA182" s="158"/>
      <c r="HZB182" s="158"/>
      <c r="HZC182" s="158"/>
      <c r="HZD182" s="159"/>
      <c r="HZE182" s="157" t="s">
        <v>116</v>
      </c>
      <c r="HZF182" s="158"/>
      <c r="HZG182" s="158"/>
      <c r="HZH182" s="158"/>
      <c r="HZI182" s="158"/>
      <c r="HZJ182" s="158"/>
      <c r="HZK182" s="158"/>
      <c r="HZL182" s="159"/>
      <c r="HZM182" s="157" t="s">
        <v>116</v>
      </c>
      <c r="HZN182" s="158"/>
      <c r="HZO182" s="158"/>
      <c r="HZP182" s="158"/>
      <c r="HZQ182" s="158"/>
      <c r="HZR182" s="158"/>
      <c r="HZS182" s="158"/>
      <c r="HZT182" s="159"/>
      <c r="HZU182" s="157" t="s">
        <v>116</v>
      </c>
      <c r="HZV182" s="158"/>
      <c r="HZW182" s="158"/>
      <c r="HZX182" s="158"/>
      <c r="HZY182" s="158"/>
      <c r="HZZ182" s="158"/>
      <c r="IAA182" s="158"/>
      <c r="IAB182" s="159"/>
      <c r="IAC182" s="157" t="s">
        <v>116</v>
      </c>
      <c r="IAD182" s="158"/>
      <c r="IAE182" s="158"/>
      <c r="IAF182" s="158"/>
      <c r="IAG182" s="158"/>
      <c r="IAH182" s="158"/>
      <c r="IAI182" s="158"/>
      <c r="IAJ182" s="159"/>
      <c r="IAK182" s="157" t="s">
        <v>116</v>
      </c>
      <c r="IAL182" s="158"/>
      <c r="IAM182" s="158"/>
      <c r="IAN182" s="158"/>
      <c r="IAO182" s="158"/>
      <c r="IAP182" s="158"/>
      <c r="IAQ182" s="158"/>
      <c r="IAR182" s="159"/>
      <c r="IAS182" s="157" t="s">
        <v>116</v>
      </c>
      <c r="IAT182" s="158"/>
      <c r="IAU182" s="158"/>
      <c r="IAV182" s="158"/>
      <c r="IAW182" s="158"/>
      <c r="IAX182" s="158"/>
      <c r="IAY182" s="158"/>
      <c r="IAZ182" s="159"/>
      <c r="IBA182" s="157" t="s">
        <v>116</v>
      </c>
      <c r="IBB182" s="158"/>
      <c r="IBC182" s="158"/>
      <c r="IBD182" s="158"/>
      <c r="IBE182" s="158"/>
      <c r="IBF182" s="158"/>
      <c r="IBG182" s="158"/>
      <c r="IBH182" s="159"/>
      <c r="IBI182" s="157" t="s">
        <v>116</v>
      </c>
      <c r="IBJ182" s="158"/>
      <c r="IBK182" s="158"/>
      <c r="IBL182" s="158"/>
      <c r="IBM182" s="158"/>
      <c r="IBN182" s="158"/>
      <c r="IBO182" s="158"/>
      <c r="IBP182" s="159"/>
      <c r="IBQ182" s="157" t="s">
        <v>116</v>
      </c>
      <c r="IBR182" s="158"/>
      <c r="IBS182" s="158"/>
      <c r="IBT182" s="158"/>
      <c r="IBU182" s="158"/>
      <c r="IBV182" s="158"/>
      <c r="IBW182" s="158"/>
      <c r="IBX182" s="159"/>
      <c r="IBY182" s="157" t="s">
        <v>116</v>
      </c>
      <c r="IBZ182" s="158"/>
      <c r="ICA182" s="158"/>
      <c r="ICB182" s="158"/>
      <c r="ICC182" s="158"/>
      <c r="ICD182" s="158"/>
      <c r="ICE182" s="158"/>
      <c r="ICF182" s="159"/>
      <c r="ICG182" s="157" t="s">
        <v>116</v>
      </c>
      <c r="ICH182" s="158"/>
      <c r="ICI182" s="158"/>
      <c r="ICJ182" s="158"/>
      <c r="ICK182" s="158"/>
      <c r="ICL182" s="158"/>
      <c r="ICM182" s="158"/>
      <c r="ICN182" s="159"/>
      <c r="ICO182" s="157" t="s">
        <v>116</v>
      </c>
      <c r="ICP182" s="158"/>
      <c r="ICQ182" s="158"/>
      <c r="ICR182" s="158"/>
      <c r="ICS182" s="158"/>
      <c r="ICT182" s="158"/>
      <c r="ICU182" s="158"/>
      <c r="ICV182" s="159"/>
      <c r="ICW182" s="157" t="s">
        <v>116</v>
      </c>
      <c r="ICX182" s="158"/>
      <c r="ICY182" s="158"/>
      <c r="ICZ182" s="158"/>
      <c r="IDA182" s="158"/>
      <c r="IDB182" s="158"/>
      <c r="IDC182" s="158"/>
      <c r="IDD182" s="159"/>
      <c r="IDE182" s="157" t="s">
        <v>116</v>
      </c>
      <c r="IDF182" s="158"/>
      <c r="IDG182" s="158"/>
      <c r="IDH182" s="158"/>
      <c r="IDI182" s="158"/>
      <c r="IDJ182" s="158"/>
      <c r="IDK182" s="158"/>
      <c r="IDL182" s="159"/>
      <c r="IDM182" s="157" t="s">
        <v>116</v>
      </c>
      <c r="IDN182" s="158"/>
      <c r="IDO182" s="158"/>
      <c r="IDP182" s="158"/>
      <c r="IDQ182" s="158"/>
      <c r="IDR182" s="158"/>
      <c r="IDS182" s="158"/>
      <c r="IDT182" s="159"/>
      <c r="IDU182" s="157" t="s">
        <v>116</v>
      </c>
      <c r="IDV182" s="158"/>
      <c r="IDW182" s="158"/>
      <c r="IDX182" s="158"/>
      <c r="IDY182" s="158"/>
      <c r="IDZ182" s="158"/>
      <c r="IEA182" s="158"/>
      <c r="IEB182" s="159"/>
      <c r="IEC182" s="157" t="s">
        <v>116</v>
      </c>
      <c r="IED182" s="158"/>
      <c r="IEE182" s="158"/>
      <c r="IEF182" s="158"/>
      <c r="IEG182" s="158"/>
      <c r="IEH182" s="158"/>
      <c r="IEI182" s="158"/>
      <c r="IEJ182" s="159"/>
      <c r="IEK182" s="157" t="s">
        <v>116</v>
      </c>
      <c r="IEL182" s="158"/>
      <c r="IEM182" s="158"/>
      <c r="IEN182" s="158"/>
      <c r="IEO182" s="158"/>
      <c r="IEP182" s="158"/>
      <c r="IEQ182" s="158"/>
      <c r="IER182" s="159"/>
      <c r="IES182" s="157" t="s">
        <v>116</v>
      </c>
      <c r="IET182" s="158"/>
      <c r="IEU182" s="158"/>
      <c r="IEV182" s="158"/>
      <c r="IEW182" s="158"/>
      <c r="IEX182" s="158"/>
      <c r="IEY182" s="158"/>
      <c r="IEZ182" s="159"/>
      <c r="IFA182" s="157" t="s">
        <v>116</v>
      </c>
      <c r="IFB182" s="158"/>
      <c r="IFC182" s="158"/>
      <c r="IFD182" s="158"/>
      <c r="IFE182" s="158"/>
      <c r="IFF182" s="158"/>
      <c r="IFG182" s="158"/>
      <c r="IFH182" s="159"/>
      <c r="IFI182" s="157" t="s">
        <v>116</v>
      </c>
      <c r="IFJ182" s="158"/>
      <c r="IFK182" s="158"/>
      <c r="IFL182" s="158"/>
      <c r="IFM182" s="158"/>
      <c r="IFN182" s="158"/>
      <c r="IFO182" s="158"/>
      <c r="IFP182" s="159"/>
      <c r="IFQ182" s="157" t="s">
        <v>116</v>
      </c>
      <c r="IFR182" s="158"/>
      <c r="IFS182" s="158"/>
      <c r="IFT182" s="158"/>
      <c r="IFU182" s="158"/>
      <c r="IFV182" s="158"/>
      <c r="IFW182" s="158"/>
      <c r="IFX182" s="159"/>
      <c r="IFY182" s="157" t="s">
        <v>116</v>
      </c>
      <c r="IFZ182" s="158"/>
      <c r="IGA182" s="158"/>
      <c r="IGB182" s="158"/>
      <c r="IGC182" s="158"/>
      <c r="IGD182" s="158"/>
      <c r="IGE182" s="158"/>
      <c r="IGF182" s="159"/>
      <c r="IGG182" s="157" t="s">
        <v>116</v>
      </c>
      <c r="IGH182" s="158"/>
      <c r="IGI182" s="158"/>
      <c r="IGJ182" s="158"/>
      <c r="IGK182" s="158"/>
      <c r="IGL182" s="158"/>
      <c r="IGM182" s="158"/>
      <c r="IGN182" s="159"/>
      <c r="IGO182" s="157" t="s">
        <v>116</v>
      </c>
      <c r="IGP182" s="158"/>
      <c r="IGQ182" s="158"/>
      <c r="IGR182" s="158"/>
      <c r="IGS182" s="158"/>
      <c r="IGT182" s="158"/>
      <c r="IGU182" s="158"/>
      <c r="IGV182" s="159"/>
      <c r="IGW182" s="157" t="s">
        <v>116</v>
      </c>
      <c r="IGX182" s="158"/>
      <c r="IGY182" s="158"/>
      <c r="IGZ182" s="158"/>
      <c r="IHA182" s="158"/>
      <c r="IHB182" s="158"/>
      <c r="IHC182" s="158"/>
      <c r="IHD182" s="159"/>
      <c r="IHE182" s="157" t="s">
        <v>116</v>
      </c>
      <c r="IHF182" s="158"/>
      <c r="IHG182" s="158"/>
      <c r="IHH182" s="158"/>
      <c r="IHI182" s="158"/>
      <c r="IHJ182" s="158"/>
      <c r="IHK182" s="158"/>
      <c r="IHL182" s="159"/>
      <c r="IHM182" s="157" t="s">
        <v>116</v>
      </c>
      <c r="IHN182" s="158"/>
      <c r="IHO182" s="158"/>
      <c r="IHP182" s="158"/>
      <c r="IHQ182" s="158"/>
      <c r="IHR182" s="158"/>
      <c r="IHS182" s="158"/>
      <c r="IHT182" s="159"/>
      <c r="IHU182" s="157" t="s">
        <v>116</v>
      </c>
      <c r="IHV182" s="158"/>
      <c r="IHW182" s="158"/>
      <c r="IHX182" s="158"/>
      <c r="IHY182" s="158"/>
      <c r="IHZ182" s="158"/>
      <c r="IIA182" s="158"/>
      <c r="IIB182" s="159"/>
      <c r="IIC182" s="157" t="s">
        <v>116</v>
      </c>
      <c r="IID182" s="158"/>
      <c r="IIE182" s="158"/>
      <c r="IIF182" s="158"/>
      <c r="IIG182" s="158"/>
      <c r="IIH182" s="158"/>
      <c r="III182" s="158"/>
      <c r="IIJ182" s="159"/>
      <c r="IIK182" s="157" t="s">
        <v>116</v>
      </c>
      <c r="IIL182" s="158"/>
      <c r="IIM182" s="158"/>
      <c r="IIN182" s="158"/>
      <c r="IIO182" s="158"/>
      <c r="IIP182" s="158"/>
      <c r="IIQ182" s="158"/>
      <c r="IIR182" s="159"/>
      <c r="IIS182" s="157" t="s">
        <v>116</v>
      </c>
      <c r="IIT182" s="158"/>
      <c r="IIU182" s="158"/>
      <c r="IIV182" s="158"/>
      <c r="IIW182" s="158"/>
      <c r="IIX182" s="158"/>
      <c r="IIY182" s="158"/>
      <c r="IIZ182" s="159"/>
      <c r="IJA182" s="157" t="s">
        <v>116</v>
      </c>
      <c r="IJB182" s="158"/>
      <c r="IJC182" s="158"/>
      <c r="IJD182" s="158"/>
      <c r="IJE182" s="158"/>
      <c r="IJF182" s="158"/>
      <c r="IJG182" s="158"/>
      <c r="IJH182" s="159"/>
      <c r="IJI182" s="157" t="s">
        <v>116</v>
      </c>
      <c r="IJJ182" s="158"/>
      <c r="IJK182" s="158"/>
      <c r="IJL182" s="158"/>
      <c r="IJM182" s="158"/>
      <c r="IJN182" s="158"/>
      <c r="IJO182" s="158"/>
      <c r="IJP182" s="159"/>
      <c r="IJQ182" s="157" t="s">
        <v>116</v>
      </c>
      <c r="IJR182" s="158"/>
      <c r="IJS182" s="158"/>
      <c r="IJT182" s="158"/>
      <c r="IJU182" s="158"/>
      <c r="IJV182" s="158"/>
      <c r="IJW182" s="158"/>
      <c r="IJX182" s="159"/>
      <c r="IJY182" s="157" t="s">
        <v>116</v>
      </c>
      <c r="IJZ182" s="158"/>
      <c r="IKA182" s="158"/>
      <c r="IKB182" s="158"/>
      <c r="IKC182" s="158"/>
      <c r="IKD182" s="158"/>
      <c r="IKE182" s="158"/>
      <c r="IKF182" s="159"/>
      <c r="IKG182" s="157" t="s">
        <v>116</v>
      </c>
      <c r="IKH182" s="158"/>
      <c r="IKI182" s="158"/>
      <c r="IKJ182" s="158"/>
      <c r="IKK182" s="158"/>
      <c r="IKL182" s="158"/>
      <c r="IKM182" s="158"/>
      <c r="IKN182" s="159"/>
      <c r="IKO182" s="157" t="s">
        <v>116</v>
      </c>
      <c r="IKP182" s="158"/>
      <c r="IKQ182" s="158"/>
      <c r="IKR182" s="158"/>
      <c r="IKS182" s="158"/>
      <c r="IKT182" s="158"/>
      <c r="IKU182" s="158"/>
      <c r="IKV182" s="159"/>
      <c r="IKW182" s="157" t="s">
        <v>116</v>
      </c>
      <c r="IKX182" s="158"/>
      <c r="IKY182" s="158"/>
      <c r="IKZ182" s="158"/>
      <c r="ILA182" s="158"/>
      <c r="ILB182" s="158"/>
      <c r="ILC182" s="158"/>
      <c r="ILD182" s="159"/>
      <c r="ILE182" s="157" t="s">
        <v>116</v>
      </c>
      <c r="ILF182" s="158"/>
      <c r="ILG182" s="158"/>
      <c r="ILH182" s="158"/>
      <c r="ILI182" s="158"/>
      <c r="ILJ182" s="158"/>
      <c r="ILK182" s="158"/>
      <c r="ILL182" s="159"/>
      <c r="ILM182" s="157" t="s">
        <v>116</v>
      </c>
      <c r="ILN182" s="158"/>
      <c r="ILO182" s="158"/>
      <c r="ILP182" s="158"/>
      <c r="ILQ182" s="158"/>
      <c r="ILR182" s="158"/>
      <c r="ILS182" s="158"/>
      <c r="ILT182" s="159"/>
      <c r="ILU182" s="157" t="s">
        <v>116</v>
      </c>
      <c r="ILV182" s="158"/>
      <c r="ILW182" s="158"/>
      <c r="ILX182" s="158"/>
      <c r="ILY182" s="158"/>
      <c r="ILZ182" s="158"/>
      <c r="IMA182" s="158"/>
      <c r="IMB182" s="159"/>
      <c r="IMC182" s="157" t="s">
        <v>116</v>
      </c>
      <c r="IMD182" s="158"/>
      <c r="IME182" s="158"/>
      <c r="IMF182" s="158"/>
      <c r="IMG182" s="158"/>
      <c r="IMH182" s="158"/>
      <c r="IMI182" s="158"/>
      <c r="IMJ182" s="159"/>
      <c r="IMK182" s="157" t="s">
        <v>116</v>
      </c>
      <c r="IML182" s="158"/>
      <c r="IMM182" s="158"/>
      <c r="IMN182" s="158"/>
      <c r="IMO182" s="158"/>
      <c r="IMP182" s="158"/>
      <c r="IMQ182" s="158"/>
      <c r="IMR182" s="159"/>
      <c r="IMS182" s="157" t="s">
        <v>116</v>
      </c>
      <c r="IMT182" s="158"/>
      <c r="IMU182" s="158"/>
      <c r="IMV182" s="158"/>
      <c r="IMW182" s="158"/>
      <c r="IMX182" s="158"/>
      <c r="IMY182" s="158"/>
      <c r="IMZ182" s="159"/>
      <c r="INA182" s="157" t="s">
        <v>116</v>
      </c>
      <c r="INB182" s="158"/>
      <c r="INC182" s="158"/>
      <c r="IND182" s="158"/>
      <c r="INE182" s="158"/>
      <c r="INF182" s="158"/>
      <c r="ING182" s="158"/>
      <c r="INH182" s="159"/>
      <c r="INI182" s="157" t="s">
        <v>116</v>
      </c>
      <c r="INJ182" s="158"/>
      <c r="INK182" s="158"/>
      <c r="INL182" s="158"/>
      <c r="INM182" s="158"/>
      <c r="INN182" s="158"/>
      <c r="INO182" s="158"/>
      <c r="INP182" s="159"/>
      <c r="INQ182" s="157" t="s">
        <v>116</v>
      </c>
      <c r="INR182" s="158"/>
      <c r="INS182" s="158"/>
      <c r="INT182" s="158"/>
      <c r="INU182" s="158"/>
      <c r="INV182" s="158"/>
      <c r="INW182" s="158"/>
      <c r="INX182" s="159"/>
      <c r="INY182" s="157" t="s">
        <v>116</v>
      </c>
      <c r="INZ182" s="158"/>
      <c r="IOA182" s="158"/>
      <c r="IOB182" s="158"/>
      <c r="IOC182" s="158"/>
      <c r="IOD182" s="158"/>
      <c r="IOE182" s="158"/>
      <c r="IOF182" s="159"/>
      <c r="IOG182" s="157" t="s">
        <v>116</v>
      </c>
      <c r="IOH182" s="158"/>
      <c r="IOI182" s="158"/>
      <c r="IOJ182" s="158"/>
      <c r="IOK182" s="158"/>
      <c r="IOL182" s="158"/>
      <c r="IOM182" s="158"/>
      <c r="ION182" s="159"/>
      <c r="IOO182" s="157" t="s">
        <v>116</v>
      </c>
      <c r="IOP182" s="158"/>
      <c r="IOQ182" s="158"/>
      <c r="IOR182" s="158"/>
      <c r="IOS182" s="158"/>
      <c r="IOT182" s="158"/>
      <c r="IOU182" s="158"/>
      <c r="IOV182" s="159"/>
      <c r="IOW182" s="157" t="s">
        <v>116</v>
      </c>
      <c r="IOX182" s="158"/>
      <c r="IOY182" s="158"/>
      <c r="IOZ182" s="158"/>
      <c r="IPA182" s="158"/>
      <c r="IPB182" s="158"/>
      <c r="IPC182" s="158"/>
      <c r="IPD182" s="159"/>
      <c r="IPE182" s="157" t="s">
        <v>116</v>
      </c>
      <c r="IPF182" s="158"/>
      <c r="IPG182" s="158"/>
      <c r="IPH182" s="158"/>
      <c r="IPI182" s="158"/>
      <c r="IPJ182" s="158"/>
      <c r="IPK182" s="158"/>
      <c r="IPL182" s="159"/>
      <c r="IPM182" s="157" t="s">
        <v>116</v>
      </c>
      <c r="IPN182" s="158"/>
      <c r="IPO182" s="158"/>
      <c r="IPP182" s="158"/>
      <c r="IPQ182" s="158"/>
      <c r="IPR182" s="158"/>
      <c r="IPS182" s="158"/>
      <c r="IPT182" s="159"/>
      <c r="IPU182" s="157" t="s">
        <v>116</v>
      </c>
      <c r="IPV182" s="158"/>
      <c r="IPW182" s="158"/>
      <c r="IPX182" s="158"/>
      <c r="IPY182" s="158"/>
      <c r="IPZ182" s="158"/>
      <c r="IQA182" s="158"/>
      <c r="IQB182" s="159"/>
      <c r="IQC182" s="157" t="s">
        <v>116</v>
      </c>
      <c r="IQD182" s="158"/>
      <c r="IQE182" s="158"/>
      <c r="IQF182" s="158"/>
      <c r="IQG182" s="158"/>
      <c r="IQH182" s="158"/>
      <c r="IQI182" s="158"/>
      <c r="IQJ182" s="159"/>
      <c r="IQK182" s="157" t="s">
        <v>116</v>
      </c>
      <c r="IQL182" s="158"/>
      <c r="IQM182" s="158"/>
      <c r="IQN182" s="158"/>
      <c r="IQO182" s="158"/>
      <c r="IQP182" s="158"/>
      <c r="IQQ182" s="158"/>
      <c r="IQR182" s="159"/>
      <c r="IQS182" s="157" t="s">
        <v>116</v>
      </c>
      <c r="IQT182" s="158"/>
      <c r="IQU182" s="158"/>
      <c r="IQV182" s="158"/>
      <c r="IQW182" s="158"/>
      <c r="IQX182" s="158"/>
      <c r="IQY182" s="158"/>
      <c r="IQZ182" s="159"/>
      <c r="IRA182" s="157" t="s">
        <v>116</v>
      </c>
      <c r="IRB182" s="158"/>
      <c r="IRC182" s="158"/>
      <c r="IRD182" s="158"/>
      <c r="IRE182" s="158"/>
      <c r="IRF182" s="158"/>
      <c r="IRG182" s="158"/>
      <c r="IRH182" s="159"/>
      <c r="IRI182" s="157" t="s">
        <v>116</v>
      </c>
      <c r="IRJ182" s="158"/>
      <c r="IRK182" s="158"/>
      <c r="IRL182" s="158"/>
      <c r="IRM182" s="158"/>
      <c r="IRN182" s="158"/>
      <c r="IRO182" s="158"/>
      <c r="IRP182" s="159"/>
      <c r="IRQ182" s="157" t="s">
        <v>116</v>
      </c>
      <c r="IRR182" s="158"/>
      <c r="IRS182" s="158"/>
      <c r="IRT182" s="158"/>
      <c r="IRU182" s="158"/>
      <c r="IRV182" s="158"/>
      <c r="IRW182" s="158"/>
      <c r="IRX182" s="159"/>
      <c r="IRY182" s="157" t="s">
        <v>116</v>
      </c>
      <c r="IRZ182" s="158"/>
      <c r="ISA182" s="158"/>
      <c r="ISB182" s="158"/>
      <c r="ISC182" s="158"/>
      <c r="ISD182" s="158"/>
      <c r="ISE182" s="158"/>
      <c r="ISF182" s="159"/>
      <c r="ISG182" s="157" t="s">
        <v>116</v>
      </c>
      <c r="ISH182" s="158"/>
      <c r="ISI182" s="158"/>
      <c r="ISJ182" s="158"/>
      <c r="ISK182" s="158"/>
      <c r="ISL182" s="158"/>
      <c r="ISM182" s="158"/>
      <c r="ISN182" s="159"/>
      <c r="ISO182" s="157" t="s">
        <v>116</v>
      </c>
      <c r="ISP182" s="158"/>
      <c r="ISQ182" s="158"/>
      <c r="ISR182" s="158"/>
      <c r="ISS182" s="158"/>
      <c r="IST182" s="158"/>
      <c r="ISU182" s="158"/>
      <c r="ISV182" s="159"/>
      <c r="ISW182" s="157" t="s">
        <v>116</v>
      </c>
      <c r="ISX182" s="158"/>
      <c r="ISY182" s="158"/>
      <c r="ISZ182" s="158"/>
      <c r="ITA182" s="158"/>
      <c r="ITB182" s="158"/>
      <c r="ITC182" s="158"/>
      <c r="ITD182" s="159"/>
      <c r="ITE182" s="157" t="s">
        <v>116</v>
      </c>
      <c r="ITF182" s="158"/>
      <c r="ITG182" s="158"/>
      <c r="ITH182" s="158"/>
      <c r="ITI182" s="158"/>
      <c r="ITJ182" s="158"/>
      <c r="ITK182" s="158"/>
      <c r="ITL182" s="159"/>
      <c r="ITM182" s="157" t="s">
        <v>116</v>
      </c>
      <c r="ITN182" s="158"/>
      <c r="ITO182" s="158"/>
      <c r="ITP182" s="158"/>
      <c r="ITQ182" s="158"/>
      <c r="ITR182" s="158"/>
      <c r="ITS182" s="158"/>
      <c r="ITT182" s="159"/>
      <c r="ITU182" s="157" t="s">
        <v>116</v>
      </c>
      <c r="ITV182" s="158"/>
      <c r="ITW182" s="158"/>
      <c r="ITX182" s="158"/>
      <c r="ITY182" s="158"/>
      <c r="ITZ182" s="158"/>
      <c r="IUA182" s="158"/>
      <c r="IUB182" s="159"/>
      <c r="IUC182" s="157" t="s">
        <v>116</v>
      </c>
      <c r="IUD182" s="158"/>
      <c r="IUE182" s="158"/>
      <c r="IUF182" s="158"/>
      <c r="IUG182" s="158"/>
      <c r="IUH182" s="158"/>
      <c r="IUI182" s="158"/>
      <c r="IUJ182" s="159"/>
      <c r="IUK182" s="157" t="s">
        <v>116</v>
      </c>
      <c r="IUL182" s="158"/>
      <c r="IUM182" s="158"/>
      <c r="IUN182" s="158"/>
      <c r="IUO182" s="158"/>
      <c r="IUP182" s="158"/>
      <c r="IUQ182" s="158"/>
      <c r="IUR182" s="159"/>
      <c r="IUS182" s="157" t="s">
        <v>116</v>
      </c>
      <c r="IUT182" s="158"/>
      <c r="IUU182" s="158"/>
      <c r="IUV182" s="158"/>
      <c r="IUW182" s="158"/>
      <c r="IUX182" s="158"/>
      <c r="IUY182" s="158"/>
      <c r="IUZ182" s="159"/>
      <c r="IVA182" s="157" t="s">
        <v>116</v>
      </c>
      <c r="IVB182" s="158"/>
      <c r="IVC182" s="158"/>
      <c r="IVD182" s="158"/>
      <c r="IVE182" s="158"/>
      <c r="IVF182" s="158"/>
      <c r="IVG182" s="158"/>
      <c r="IVH182" s="159"/>
      <c r="IVI182" s="157" t="s">
        <v>116</v>
      </c>
      <c r="IVJ182" s="158"/>
      <c r="IVK182" s="158"/>
      <c r="IVL182" s="158"/>
      <c r="IVM182" s="158"/>
      <c r="IVN182" s="158"/>
      <c r="IVO182" s="158"/>
      <c r="IVP182" s="159"/>
      <c r="IVQ182" s="157" t="s">
        <v>116</v>
      </c>
      <c r="IVR182" s="158"/>
      <c r="IVS182" s="158"/>
      <c r="IVT182" s="158"/>
      <c r="IVU182" s="158"/>
      <c r="IVV182" s="158"/>
      <c r="IVW182" s="158"/>
      <c r="IVX182" s="159"/>
      <c r="IVY182" s="157" t="s">
        <v>116</v>
      </c>
      <c r="IVZ182" s="158"/>
      <c r="IWA182" s="158"/>
      <c r="IWB182" s="158"/>
      <c r="IWC182" s="158"/>
      <c r="IWD182" s="158"/>
      <c r="IWE182" s="158"/>
      <c r="IWF182" s="159"/>
      <c r="IWG182" s="157" t="s">
        <v>116</v>
      </c>
      <c r="IWH182" s="158"/>
      <c r="IWI182" s="158"/>
      <c r="IWJ182" s="158"/>
      <c r="IWK182" s="158"/>
      <c r="IWL182" s="158"/>
      <c r="IWM182" s="158"/>
      <c r="IWN182" s="159"/>
      <c r="IWO182" s="157" t="s">
        <v>116</v>
      </c>
      <c r="IWP182" s="158"/>
      <c r="IWQ182" s="158"/>
      <c r="IWR182" s="158"/>
      <c r="IWS182" s="158"/>
      <c r="IWT182" s="158"/>
      <c r="IWU182" s="158"/>
      <c r="IWV182" s="159"/>
      <c r="IWW182" s="157" t="s">
        <v>116</v>
      </c>
      <c r="IWX182" s="158"/>
      <c r="IWY182" s="158"/>
      <c r="IWZ182" s="158"/>
      <c r="IXA182" s="158"/>
      <c r="IXB182" s="158"/>
      <c r="IXC182" s="158"/>
      <c r="IXD182" s="159"/>
      <c r="IXE182" s="157" t="s">
        <v>116</v>
      </c>
      <c r="IXF182" s="158"/>
      <c r="IXG182" s="158"/>
      <c r="IXH182" s="158"/>
      <c r="IXI182" s="158"/>
      <c r="IXJ182" s="158"/>
      <c r="IXK182" s="158"/>
      <c r="IXL182" s="159"/>
      <c r="IXM182" s="157" t="s">
        <v>116</v>
      </c>
      <c r="IXN182" s="158"/>
      <c r="IXO182" s="158"/>
      <c r="IXP182" s="158"/>
      <c r="IXQ182" s="158"/>
      <c r="IXR182" s="158"/>
      <c r="IXS182" s="158"/>
      <c r="IXT182" s="159"/>
      <c r="IXU182" s="157" t="s">
        <v>116</v>
      </c>
      <c r="IXV182" s="158"/>
      <c r="IXW182" s="158"/>
      <c r="IXX182" s="158"/>
      <c r="IXY182" s="158"/>
      <c r="IXZ182" s="158"/>
      <c r="IYA182" s="158"/>
      <c r="IYB182" s="159"/>
      <c r="IYC182" s="157" t="s">
        <v>116</v>
      </c>
      <c r="IYD182" s="158"/>
      <c r="IYE182" s="158"/>
      <c r="IYF182" s="158"/>
      <c r="IYG182" s="158"/>
      <c r="IYH182" s="158"/>
      <c r="IYI182" s="158"/>
      <c r="IYJ182" s="159"/>
      <c r="IYK182" s="157" t="s">
        <v>116</v>
      </c>
      <c r="IYL182" s="158"/>
      <c r="IYM182" s="158"/>
      <c r="IYN182" s="158"/>
      <c r="IYO182" s="158"/>
      <c r="IYP182" s="158"/>
      <c r="IYQ182" s="158"/>
      <c r="IYR182" s="159"/>
      <c r="IYS182" s="157" t="s">
        <v>116</v>
      </c>
      <c r="IYT182" s="158"/>
      <c r="IYU182" s="158"/>
      <c r="IYV182" s="158"/>
      <c r="IYW182" s="158"/>
      <c r="IYX182" s="158"/>
      <c r="IYY182" s="158"/>
      <c r="IYZ182" s="159"/>
      <c r="IZA182" s="157" t="s">
        <v>116</v>
      </c>
      <c r="IZB182" s="158"/>
      <c r="IZC182" s="158"/>
      <c r="IZD182" s="158"/>
      <c r="IZE182" s="158"/>
      <c r="IZF182" s="158"/>
      <c r="IZG182" s="158"/>
      <c r="IZH182" s="159"/>
      <c r="IZI182" s="157" t="s">
        <v>116</v>
      </c>
      <c r="IZJ182" s="158"/>
      <c r="IZK182" s="158"/>
      <c r="IZL182" s="158"/>
      <c r="IZM182" s="158"/>
      <c r="IZN182" s="158"/>
      <c r="IZO182" s="158"/>
      <c r="IZP182" s="159"/>
      <c r="IZQ182" s="157" t="s">
        <v>116</v>
      </c>
      <c r="IZR182" s="158"/>
      <c r="IZS182" s="158"/>
      <c r="IZT182" s="158"/>
      <c r="IZU182" s="158"/>
      <c r="IZV182" s="158"/>
      <c r="IZW182" s="158"/>
      <c r="IZX182" s="159"/>
      <c r="IZY182" s="157" t="s">
        <v>116</v>
      </c>
      <c r="IZZ182" s="158"/>
      <c r="JAA182" s="158"/>
      <c r="JAB182" s="158"/>
      <c r="JAC182" s="158"/>
      <c r="JAD182" s="158"/>
      <c r="JAE182" s="158"/>
      <c r="JAF182" s="159"/>
      <c r="JAG182" s="157" t="s">
        <v>116</v>
      </c>
      <c r="JAH182" s="158"/>
      <c r="JAI182" s="158"/>
      <c r="JAJ182" s="158"/>
      <c r="JAK182" s="158"/>
      <c r="JAL182" s="158"/>
      <c r="JAM182" s="158"/>
      <c r="JAN182" s="159"/>
      <c r="JAO182" s="157" t="s">
        <v>116</v>
      </c>
      <c r="JAP182" s="158"/>
      <c r="JAQ182" s="158"/>
      <c r="JAR182" s="158"/>
      <c r="JAS182" s="158"/>
      <c r="JAT182" s="158"/>
      <c r="JAU182" s="158"/>
      <c r="JAV182" s="159"/>
      <c r="JAW182" s="157" t="s">
        <v>116</v>
      </c>
      <c r="JAX182" s="158"/>
      <c r="JAY182" s="158"/>
      <c r="JAZ182" s="158"/>
      <c r="JBA182" s="158"/>
      <c r="JBB182" s="158"/>
      <c r="JBC182" s="158"/>
      <c r="JBD182" s="159"/>
      <c r="JBE182" s="157" t="s">
        <v>116</v>
      </c>
      <c r="JBF182" s="158"/>
      <c r="JBG182" s="158"/>
      <c r="JBH182" s="158"/>
      <c r="JBI182" s="158"/>
      <c r="JBJ182" s="158"/>
      <c r="JBK182" s="158"/>
      <c r="JBL182" s="159"/>
      <c r="JBM182" s="157" t="s">
        <v>116</v>
      </c>
      <c r="JBN182" s="158"/>
      <c r="JBO182" s="158"/>
      <c r="JBP182" s="158"/>
      <c r="JBQ182" s="158"/>
      <c r="JBR182" s="158"/>
      <c r="JBS182" s="158"/>
      <c r="JBT182" s="159"/>
      <c r="JBU182" s="157" t="s">
        <v>116</v>
      </c>
      <c r="JBV182" s="158"/>
      <c r="JBW182" s="158"/>
      <c r="JBX182" s="158"/>
      <c r="JBY182" s="158"/>
      <c r="JBZ182" s="158"/>
      <c r="JCA182" s="158"/>
      <c r="JCB182" s="159"/>
      <c r="JCC182" s="157" t="s">
        <v>116</v>
      </c>
      <c r="JCD182" s="158"/>
      <c r="JCE182" s="158"/>
      <c r="JCF182" s="158"/>
      <c r="JCG182" s="158"/>
      <c r="JCH182" s="158"/>
      <c r="JCI182" s="158"/>
      <c r="JCJ182" s="159"/>
      <c r="JCK182" s="157" t="s">
        <v>116</v>
      </c>
      <c r="JCL182" s="158"/>
      <c r="JCM182" s="158"/>
      <c r="JCN182" s="158"/>
      <c r="JCO182" s="158"/>
      <c r="JCP182" s="158"/>
      <c r="JCQ182" s="158"/>
      <c r="JCR182" s="159"/>
      <c r="JCS182" s="157" t="s">
        <v>116</v>
      </c>
      <c r="JCT182" s="158"/>
      <c r="JCU182" s="158"/>
      <c r="JCV182" s="158"/>
      <c r="JCW182" s="158"/>
      <c r="JCX182" s="158"/>
      <c r="JCY182" s="158"/>
      <c r="JCZ182" s="159"/>
      <c r="JDA182" s="157" t="s">
        <v>116</v>
      </c>
      <c r="JDB182" s="158"/>
      <c r="JDC182" s="158"/>
      <c r="JDD182" s="158"/>
      <c r="JDE182" s="158"/>
      <c r="JDF182" s="158"/>
      <c r="JDG182" s="158"/>
      <c r="JDH182" s="159"/>
      <c r="JDI182" s="157" t="s">
        <v>116</v>
      </c>
      <c r="JDJ182" s="158"/>
      <c r="JDK182" s="158"/>
      <c r="JDL182" s="158"/>
      <c r="JDM182" s="158"/>
      <c r="JDN182" s="158"/>
      <c r="JDO182" s="158"/>
      <c r="JDP182" s="159"/>
      <c r="JDQ182" s="157" t="s">
        <v>116</v>
      </c>
      <c r="JDR182" s="158"/>
      <c r="JDS182" s="158"/>
      <c r="JDT182" s="158"/>
      <c r="JDU182" s="158"/>
      <c r="JDV182" s="158"/>
      <c r="JDW182" s="158"/>
      <c r="JDX182" s="159"/>
      <c r="JDY182" s="157" t="s">
        <v>116</v>
      </c>
      <c r="JDZ182" s="158"/>
      <c r="JEA182" s="158"/>
      <c r="JEB182" s="158"/>
      <c r="JEC182" s="158"/>
      <c r="JED182" s="158"/>
      <c r="JEE182" s="158"/>
      <c r="JEF182" s="159"/>
      <c r="JEG182" s="157" t="s">
        <v>116</v>
      </c>
      <c r="JEH182" s="158"/>
      <c r="JEI182" s="158"/>
      <c r="JEJ182" s="158"/>
      <c r="JEK182" s="158"/>
      <c r="JEL182" s="158"/>
      <c r="JEM182" s="158"/>
      <c r="JEN182" s="159"/>
      <c r="JEO182" s="157" t="s">
        <v>116</v>
      </c>
      <c r="JEP182" s="158"/>
      <c r="JEQ182" s="158"/>
      <c r="JER182" s="158"/>
      <c r="JES182" s="158"/>
      <c r="JET182" s="158"/>
      <c r="JEU182" s="158"/>
      <c r="JEV182" s="159"/>
      <c r="JEW182" s="157" t="s">
        <v>116</v>
      </c>
      <c r="JEX182" s="158"/>
      <c r="JEY182" s="158"/>
      <c r="JEZ182" s="158"/>
      <c r="JFA182" s="158"/>
      <c r="JFB182" s="158"/>
      <c r="JFC182" s="158"/>
      <c r="JFD182" s="159"/>
      <c r="JFE182" s="157" t="s">
        <v>116</v>
      </c>
      <c r="JFF182" s="158"/>
      <c r="JFG182" s="158"/>
      <c r="JFH182" s="158"/>
      <c r="JFI182" s="158"/>
      <c r="JFJ182" s="158"/>
      <c r="JFK182" s="158"/>
      <c r="JFL182" s="159"/>
      <c r="JFM182" s="157" t="s">
        <v>116</v>
      </c>
      <c r="JFN182" s="158"/>
      <c r="JFO182" s="158"/>
      <c r="JFP182" s="158"/>
      <c r="JFQ182" s="158"/>
      <c r="JFR182" s="158"/>
      <c r="JFS182" s="158"/>
      <c r="JFT182" s="159"/>
      <c r="JFU182" s="157" t="s">
        <v>116</v>
      </c>
      <c r="JFV182" s="158"/>
      <c r="JFW182" s="158"/>
      <c r="JFX182" s="158"/>
      <c r="JFY182" s="158"/>
      <c r="JFZ182" s="158"/>
      <c r="JGA182" s="158"/>
      <c r="JGB182" s="159"/>
      <c r="JGC182" s="157" t="s">
        <v>116</v>
      </c>
      <c r="JGD182" s="158"/>
      <c r="JGE182" s="158"/>
      <c r="JGF182" s="158"/>
      <c r="JGG182" s="158"/>
      <c r="JGH182" s="158"/>
      <c r="JGI182" s="158"/>
      <c r="JGJ182" s="159"/>
      <c r="JGK182" s="157" t="s">
        <v>116</v>
      </c>
      <c r="JGL182" s="158"/>
      <c r="JGM182" s="158"/>
      <c r="JGN182" s="158"/>
      <c r="JGO182" s="158"/>
      <c r="JGP182" s="158"/>
      <c r="JGQ182" s="158"/>
      <c r="JGR182" s="159"/>
      <c r="JGS182" s="157" t="s">
        <v>116</v>
      </c>
      <c r="JGT182" s="158"/>
      <c r="JGU182" s="158"/>
      <c r="JGV182" s="158"/>
      <c r="JGW182" s="158"/>
      <c r="JGX182" s="158"/>
      <c r="JGY182" s="158"/>
      <c r="JGZ182" s="159"/>
      <c r="JHA182" s="157" t="s">
        <v>116</v>
      </c>
      <c r="JHB182" s="158"/>
      <c r="JHC182" s="158"/>
      <c r="JHD182" s="158"/>
      <c r="JHE182" s="158"/>
      <c r="JHF182" s="158"/>
      <c r="JHG182" s="158"/>
      <c r="JHH182" s="159"/>
      <c r="JHI182" s="157" t="s">
        <v>116</v>
      </c>
      <c r="JHJ182" s="158"/>
      <c r="JHK182" s="158"/>
      <c r="JHL182" s="158"/>
      <c r="JHM182" s="158"/>
      <c r="JHN182" s="158"/>
      <c r="JHO182" s="158"/>
      <c r="JHP182" s="159"/>
      <c r="JHQ182" s="157" t="s">
        <v>116</v>
      </c>
      <c r="JHR182" s="158"/>
      <c r="JHS182" s="158"/>
      <c r="JHT182" s="158"/>
      <c r="JHU182" s="158"/>
      <c r="JHV182" s="158"/>
      <c r="JHW182" s="158"/>
      <c r="JHX182" s="159"/>
      <c r="JHY182" s="157" t="s">
        <v>116</v>
      </c>
      <c r="JHZ182" s="158"/>
      <c r="JIA182" s="158"/>
      <c r="JIB182" s="158"/>
      <c r="JIC182" s="158"/>
      <c r="JID182" s="158"/>
      <c r="JIE182" s="158"/>
      <c r="JIF182" s="159"/>
      <c r="JIG182" s="157" t="s">
        <v>116</v>
      </c>
      <c r="JIH182" s="158"/>
      <c r="JII182" s="158"/>
      <c r="JIJ182" s="158"/>
      <c r="JIK182" s="158"/>
      <c r="JIL182" s="158"/>
      <c r="JIM182" s="158"/>
      <c r="JIN182" s="159"/>
      <c r="JIO182" s="157" t="s">
        <v>116</v>
      </c>
      <c r="JIP182" s="158"/>
      <c r="JIQ182" s="158"/>
      <c r="JIR182" s="158"/>
      <c r="JIS182" s="158"/>
      <c r="JIT182" s="158"/>
      <c r="JIU182" s="158"/>
      <c r="JIV182" s="159"/>
      <c r="JIW182" s="157" t="s">
        <v>116</v>
      </c>
      <c r="JIX182" s="158"/>
      <c r="JIY182" s="158"/>
      <c r="JIZ182" s="158"/>
      <c r="JJA182" s="158"/>
      <c r="JJB182" s="158"/>
      <c r="JJC182" s="158"/>
      <c r="JJD182" s="159"/>
      <c r="JJE182" s="157" t="s">
        <v>116</v>
      </c>
      <c r="JJF182" s="158"/>
      <c r="JJG182" s="158"/>
      <c r="JJH182" s="158"/>
      <c r="JJI182" s="158"/>
      <c r="JJJ182" s="158"/>
      <c r="JJK182" s="158"/>
      <c r="JJL182" s="159"/>
      <c r="JJM182" s="157" t="s">
        <v>116</v>
      </c>
      <c r="JJN182" s="158"/>
      <c r="JJO182" s="158"/>
      <c r="JJP182" s="158"/>
      <c r="JJQ182" s="158"/>
      <c r="JJR182" s="158"/>
      <c r="JJS182" s="158"/>
      <c r="JJT182" s="159"/>
      <c r="JJU182" s="157" t="s">
        <v>116</v>
      </c>
      <c r="JJV182" s="158"/>
      <c r="JJW182" s="158"/>
      <c r="JJX182" s="158"/>
      <c r="JJY182" s="158"/>
      <c r="JJZ182" s="158"/>
      <c r="JKA182" s="158"/>
      <c r="JKB182" s="159"/>
      <c r="JKC182" s="157" t="s">
        <v>116</v>
      </c>
      <c r="JKD182" s="158"/>
      <c r="JKE182" s="158"/>
      <c r="JKF182" s="158"/>
      <c r="JKG182" s="158"/>
      <c r="JKH182" s="158"/>
      <c r="JKI182" s="158"/>
      <c r="JKJ182" s="159"/>
      <c r="JKK182" s="157" t="s">
        <v>116</v>
      </c>
      <c r="JKL182" s="158"/>
      <c r="JKM182" s="158"/>
      <c r="JKN182" s="158"/>
      <c r="JKO182" s="158"/>
      <c r="JKP182" s="158"/>
      <c r="JKQ182" s="158"/>
      <c r="JKR182" s="159"/>
      <c r="JKS182" s="157" t="s">
        <v>116</v>
      </c>
      <c r="JKT182" s="158"/>
      <c r="JKU182" s="158"/>
      <c r="JKV182" s="158"/>
      <c r="JKW182" s="158"/>
      <c r="JKX182" s="158"/>
      <c r="JKY182" s="158"/>
      <c r="JKZ182" s="159"/>
      <c r="JLA182" s="157" t="s">
        <v>116</v>
      </c>
      <c r="JLB182" s="158"/>
      <c r="JLC182" s="158"/>
      <c r="JLD182" s="158"/>
      <c r="JLE182" s="158"/>
      <c r="JLF182" s="158"/>
      <c r="JLG182" s="158"/>
      <c r="JLH182" s="159"/>
      <c r="JLI182" s="157" t="s">
        <v>116</v>
      </c>
      <c r="JLJ182" s="158"/>
      <c r="JLK182" s="158"/>
      <c r="JLL182" s="158"/>
      <c r="JLM182" s="158"/>
      <c r="JLN182" s="158"/>
      <c r="JLO182" s="158"/>
      <c r="JLP182" s="159"/>
      <c r="JLQ182" s="157" t="s">
        <v>116</v>
      </c>
      <c r="JLR182" s="158"/>
      <c r="JLS182" s="158"/>
      <c r="JLT182" s="158"/>
      <c r="JLU182" s="158"/>
      <c r="JLV182" s="158"/>
      <c r="JLW182" s="158"/>
      <c r="JLX182" s="159"/>
      <c r="JLY182" s="157" t="s">
        <v>116</v>
      </c>
      <c r="JLZ182" s="158"/>
      <c r="JMA182" s="158"/>
      <c r="JMB182" s="158"/>
      <c r="JMC182" s="158"/>
      <c r="JMD182" s="158"/>
      <c r="JME182" s="158"/>
      <c r="JMF182" s="159"/>
      <c r="JMG182" s="157" t="s">
        <v>116</v>
      </c>
      <c r="JMH182" s="158"/>
      <c r="JMI182" s="158"/>
      <c r="JMJ182" s="158"/>
      <c r="JMK182" s="158"/>
      <c r="JML182" s="158"/>
      <c r="JMM182" s="158"/>
      <c r="JMN182" s="159"/>
      <c r="JMO182" s="157" t="s">
        <v>116</v>
      </c>
      <c r="JMP182" s="158"/>
      <c r="JMQ182" s="158"/>
      <c r="JMR182" s="158"/>
      <c r="JMS182" s="158"/>
      <c r="JMT182" s="158"/>
      <c r="JMU182" s="158"/>
      <c r="JMV182" s="159"/>
      <c r="JMW182" s="157" t="s">
        <v>116</v>
      </c>
      <c r="JMX182" s="158"/>
      <c r="JMY182" s="158"/>
      <c r="JMZ182" s="158"/>
      <c r="JNA182" s="158"/>
      <c r="JNB182" s="158"/>
      <c r="JNC182" s="158"/>
      <c r="JND182" s="159"/>
      <c r="JNE182" s="157" t="s">
        <v>116</v>
      </c>
      <c r="JNF182" s="158"/>
      <c r="JNG182" s="158"/>
      <c r="JNH182" s="158"/>
      <c r="JNI182" s="158"/>
      <c r="JNJ182" s="158"/>
      <c r="JNK182" s="158"/>
      <c r="JNL182" s="159"/>
      <c r="JNM182" s="157" t="s">
        <v>116</v>
      </c>
      <c r="JNN182" s="158"/>
      <c r="JNO182" s="158"/>
      <c r="JNP182" s="158"/>
      <c r="JNQ182" s="158"/>
      <c r="JNR182" s="158"/>
      <c r="JNS182" s="158"/>
      <c r="JNT182" s="159"/>
      <c r="JNU182" s="157" t="s">
        <v>116</v>
      </c>
      <c r="JNV182" s="158"/>
      <c r="JNW182" s="158"/>
      <c r="JNX182" s="158"/>
      <c r="JNY182" s="158"/>
      <c r="JNZ182" s="158"/>
      <c r="JOA182" s="158"/>
      <c r="JOB182" s="159"/>
      <c r="JOC182" s="157" t="s">
        <v>116</v>
      </c>
      <c r="JOD182" s="158"/>
      <c r="JOE182" s="158"/>
      <c r="JOF182" s="158"/>
      <c r="JOG182" s="158"/>
      <c r="JOH182" s="158"/>
      <c r="JOI182" s="158"/>
      <c r="JOJ182" s="159"/>
      <c r="JOK182" s="157" t="s">
        <v>116</v>
      </c>
      <c r="JOL182" s="158"/>
      <c r="JOM182" s="158"/>
      <c r="JON182" s="158"/>
      <c r="JOO182" s="158"/>
      <c r="JOP182" s="158"/>
      <c r="JOQ182" s="158"/>
      <c r="JOR182" s="159"/>
      <c r="JOS182" s="157" t="s">
        <v>116</v>
      </c>
      <c r="JOT182" s="158"/>
      <c r="JOU182" s="158"/>
      <c r="JOV182" s="158"/>
      <c r="JOW182" s="158"/>
      <c r="JOX182" s="158"/>
      <c r="JOY182" s="158"/>
      <c r="JOZ182" s="159"/>
      <c r="JPA182" s="157" t="s">
        <v>116</v>
      </c>
      <c r="JPB182" s="158"/>
      <c r="JPC182" s="158"/>
      <c r="JPD182" s="158"/>
      <c r="JPE182" s="158"/>
      <c r="JPF182" s="158"/>
      <c r="JPG182" s="158"/>
      <c r="JPH182" s="159"/>
      <c r="JPI182" s="157" t="s">
        <v>116</v>
      </c>
      <c r="JPJ182" s="158"/>
      <c r="JPK182" s="158"/>
      <c r="JPL182" s="158"/>
      <c r="JPM182" s="158"/>
      <c r="JPN182" s="158"/>
      <c r="JPO182" s="158"/>
      <c r="JPP182" s="159"/>
      <c r="JPQ182" s="157" t="s">
        <v>116</v>
      </c>
      <c r="JPR182" s="158"/>
      <c r="JPS182" s="158"/>
      <c r="JPT182" s="158"/>
      <c r="JPU182" s="158"/>
      <c r="JPV182" s="158"/>
      <c r="JPW182" s="158"/>
      <c r="JPX182" s="159"/>
      <c r="JPY182" s="157" t="s">
        <v>116</v>
      </c>
      <c r="JPZ182" s="158"/>
      <c r="JQA182" s="158"/>
      <c r="JQB182" s="158"/>
      <c r="JQC182" s="158"/>
      <c r="JQD182" s="158"/>
      <c r="JQE182" s="158"/>
      <c r="JQF182" s="159"/>
      <c r="JQG182" s="157" t="s">
        <v>116</v>
      </c>
      <c r="JQH182" s="158"/>
      <c r="JQI182" s="158"/>
      <c r="JQJ182" s="158"/>
      <c r="JQK182" s="158"/>
      <c r="JQL182" s="158"/>
      <c r="JQM182" s="158"/>
      <c r="JQN182" s="159"/>
      <c r="JQO182" s="157" t="s">
        <v>116</v>
      </c>
      <c r="JQP182" s="158"/>
      <c r="JQQ182" s="158"/>
      <c r="JQR182" s="158"/>
      <c r="JQS182" s="158"/>
      <c r="JQT182" s="158"/>
      <c r="JQU182" s="158"/>
      <c r="JQV182" s="159"/>
      <c r="JQW182" s="157" t="s">
        <v>116</v>
      </c>
      <c r="JQX182" s="158"/>
      <c r="JQY182" s="158"/>
      <c r="JQZ182" s="158"/>
      <c r="JRA182" s="158"/>
      <c r="JRB182" s="158"/>
      <c r="JRC182" s="158"/>
      <c r="JRD182" s="159"/>
      <c r="JRE182" s="157" t="s">
        <v>116</v>
      </c>
      <c r="JRF182" s="158"/>
      <c r="JRG182" s="158"/>
      <c r="JRH182" s="158"/>
      <c r="JRI182" s="158"/>
      <c r="JRJ182" s="158"/>
      <c r="JRK182" s="158"/>
      <c r="JRL182" s="159"/>
      <c r="JRM182" s="157" t="s">
        <v>116</v>
      </c>
      <c r="JRN182" s="158"/>
      <c r="JRO182" s="158"/>
      <c r="JRP182" s="158"/>
      <c r="JRQ182" s="158"/>
      <c r="JRR182" s="158"/>
      <c r="JRS182" s="158"/>
      <c r="JRT182" s="159"/>
      <c r="JRU182" s="157" t="s">
        <v>116</v>
      </c>
      <c r="JRV182" s="158"/>
      <c r="JRW182" s="158"/>
      <c r="JRX182" s="158"/>
      <c r="JRY182" s="158"/>
      <c r="JRZ182" s="158"/>
      <c r="JSA182" s="158"/>
      <c r="JSB182" s="159"/>
      <c r="JSC182" s="157" t="s">
        <v>116</v>
      </c>
      <c r="JSD182" s="158"/>
      <c r="JSE182" s="158"/>
      <c r="JSF182" s="158"/>
      <c r="JSG182" s="158"/>
      <c r="JSH182" s="158"/>
      <c r="JSI182" s="158"/>
      <c r="JSJ182" s="159"/>
      <c r="JSK182" s="157" t="s">
        <v>116</v>
      </c>
      <c r="JSL182" s="158"/>
      <c r="JSM182" s="158"/>
      <c r="JSN182" s="158"/>
      <c r="JSO182" s="158"/>
      <c r="JSP182" s="158"/>
      <c r="JSQ182" s="158"/>
      <c r="JSR182" s="159"/>
      <c r="JSS182" s="157" t="s">
        <v>116</v>
      </c>
      <c r="JST182" s="158"/>
      <c r="JSU182" s="158"/>
      <c r="JSV182" s="158"/>
      <c r="JSW182" s="158"/>
      <c r="JSX182" s="158"/>
      <c r="JSY182" s="158"/>
      <c r="JSZ182" s="159"/>
      <c r="JTA182" s="157" t="s">
        <v>116</v>
      </c>
      <c r="JTB182" s="158"/>
      <c r="JTC182" s="158"/>
      <c r="JTD182" s="158"/>
      <c r="JTE182" s="158"/>
      <c r="JTF182" s="158"/>
      <c r="JTG182" s="158"/>
      <c r="JTH182" s="159"/>
      <c r="JTI182" s="157" t="s">
        <v>116</v>
      </c>
      <c r="JTJ182" s="158"/>
      <c r="JTK182" s="158"/>
      <c r="JTL182" s="158"/>
      <c r="JTM182" s="158"/>
      <c r="JTN182" s="158"/>
      <c r="JTO182" s="158"/>
      <c r="JTP182" s="159"/>
      <c r="JTQ182" s="157" t="s">
        <v>116</v>
      </c>
      <c r="JTR182" s="158"/>
      <c r="JTS182" s="158"/>
      <c r="JTT182" s="158"/>
      <c r="JTU182" s="158"/>
      <c r="JTV182" s="158"/>
      <c r="JTW182" s="158"/>
      <c r="JTX182" s="159"/>
      <c r="JTY182" s="157" t="s">
        <v>116</v>
      </c>
      <c r="JTZ182" s="158"/>
      <c r="JUA182" s="158"/>
      <c r="JUB182" s="158"/>
      <c r="JUC182" s="158"/>
      <c r="JUD182" s="158"/>
      <c r="JUE182" s="158"/>
      <c r="JUF182" s="159"/>
      <c r="JUG182" s="157" t="s">
        <v>116</v>
      </c>
      <c r="JUH182" s="158"/>
      <c r="JUI182" s="158"/>
      <c r="JUJ182" s="158"/>
      <c r="JUK182" s="158"/>
      <c r="JUL182" s="158"/>
      <c r="JUM182" s="158"/>
      <c r="JUN182" s="159"/>
      <c r="JUO182" s="157" t="s">
        <v>116</v>
      </c>
      <c r="JUP182" s="158"/>
      <c r="JUQ182" s="158"/>
      <c r="JUR182" s="158"/>
      <c r="JUS182" s="158"/>
      <c r="JUT182" s="158"/>
      <c r="JUU182" s="158"/>
      <c r="JUV182" s="159"/>
      <c r="JUW182" s="157" t="s">
        <v>116</v>
      </c>
      <c r="JUX182" s="158"/>
      <c r="JUY182" s="158"/>
      <c r="JUZ182" s="158"/>
      <c r="JVA182" s="158"/>
      <c r="JVB182" s="158"/>
      <c r="JVC182" s="158"/>
      <c r="JVD182" s="159"/>
      <c r="JVE182" s="157" t="s">
        <v>116</v>
      </c>
      <c r="JVF182" s="158"/>
      <c r="JVG182" s="158"/>
      <c r="JVH182" s="158"/>
      <c r="JVI182" s="158"/>
      <c r="JVJ182" s="158"/>
      <c r="JVK182" s="158"/>
      <c r="JVL182" s="159"/>
      <c r="JVM182" s="157" t="s">
        <v>116</v>
      </c>
      <c r="JVN182" s="158"/>
      <c r="JVO182" s="158"/>
      <c r="JVP182" s="158"/>
      <c r="JVQ182" s="158"/>
      <c r="JVR182" s="158"/>
      <c r="JVS182" s="158"/>
      <c r="JVT182" s="159"/>
      <c r="JVU182" s="157" t="s">
        <v>116</v>
      </c>
      <c r="JVV182" s="158"/>
      <c r="JVW182" s="158"/>
      <c r="JVX182" s="158"/>
      <c r="JVY182" s="158"/>
      <c r="JVZ182" s="158"/>
      <c r="JWA182" s="158"/>
      <c r="JWB182" s="159"/>
      <c r="JWC182" s="157" t="s">
        <v>116</v>
      </c>
      <c r="JWD182" s="158"/>
      <c r="JWE182" s="158"/>
      <c r="JWF182" s="158"/>
      <c r="JWG182" s="158"/>
      <c r="JWH182" s="158"/>
      <c r="JWI182" s="158"/>
      <c r="JWJ182" s="159"/>
      <c r="JWK182" s="157" t="s">
        <v>116</v>
      </c>
      <c r="JWL182" s="158"/>
      <c r="JWM182" s="158"/>
      <c r="JWN182" s="158"/>
      <c r="JWO182" s="158"/>
      <c r="JWP182" s="158"/>
      <c r="JWQ182" s="158"/>
      <c r="JWR182" s="159"/>
      <c r="JWS182" s="157" t="s">
        <v>116</v>
      </c>
      <c r="JWT182" s="158"/>
      <c r="JWU182" s="158"/>
      <c r="JWV182" s="158"/>
      <c r="JWW182" s="158"/>
      <c r="JWX182" s="158"/>
      <c r="JWY182" s="158"/>
      <c r="JWZ182" s="159"/>
      <c r="JXA182" s="157" t="s">
        <v>116</v>
      </c>
      <c r="JXB182" s="158"/>
      <c r="JXC182" s="158"/>
      <c r="JXD182" s="158"/>
      <c r="JXE182" s="158"/>
      <c r="JXF182" s="158"/>
      <c r="JXG182" s="158"/>
      <c r="JXH182" s="159"/>
      <c r="JXI182" s="157" t="s">
        <v>116</v>
      </c>
      <c r="JXJ182" s="158"/>
      <c r="JXK182" s="158"/>
      <c r="JXL182" s="158"/>
      <c r="JXM182" s="158"/>
      <c r="JXN182" s="158"/>
      <c r="JXO182" s="158"/>
      <c r="JXP182" s="159"/>
      <c r="JXQ182" s="157" t="s">
        <v>116</v>
      </c>
      <c r="JXR182" s="158"/>
      <c r="JXS182" s="158"/>
      <c r="JXT182" s="158"/>
      <c r="JXU182" s="158"/>
      <c r="JXV182" s="158"/>
      <c r="JXW182" s="158"/>
      <c r="JXX182" s="159"/>
      <c r="JXY182" s="157" t="s">
        <v>116</v>
      </c>
      <c r="JXZ182" s="158"/>
      <c r="JYA182" s="158"/>
      <c r="JYB182" s="158"/>
      <c r="JYC182" s="158"/>
      <c r="JYD182" s="158"/>
      <c r="JYE182" s="158"/>
      <c r="JYF182" s="159"/>
      <c r="JYG182" s="157" t="s">
        <v>116</v>
      </c>
      <c r="JYH182" s="158"/>
      <c r="JYI182" s="158"/>
      <c r="JYJ182" s="158"/>
      <c r="JYK182" s="158"/>
      <c r="JYL182" s="158"/>
      <c r="JYM182" s="158"/>
      <c r="JYN182" s="159"/>
      <c r="JYO182" s="157" t="s">
        <v>116</v>
      </c>
      <c r="JYP182" s="158"/>
      <c r="JYQ182" s="158"/>
      <c r="JYR182" s="158"/>
      <c r="JYS182" s="158"/>
      <c r="JYT182" s="158"/>
      <c r="JYU182" s="158"/>
      <c r="JYV182" s="159"/>
      <c r="JYW182" s="157" t="s">
        <v>116</v>
      </c>
      <c r="JYX182" s="158"/>
      <c r="JYY182" s="158"/>
      <c r="JYZ182" s="158"/>
      <c r="JZA182" s="158"/>
      <c r="JZB182" s="158"/>
      <c r="JZC182" s="158"/>
      <c r="JZD182" s="159"/>
      <c r="JZE182" s="157" t="s">
        <v>116</v>
      </c>
      <c r="JZF182" s="158"/>
      <c r="JZG182" s="158"/>
      <c r="JZH182" s="158"/>
      <c r="JZI182" s="158"/>
      <c r="JZJ182" s="158"/>
      <c r="JZK182" s="158"/>
      <c r="JZL182" s="159"/>
      <c r="JZM182" s="157" t="s">
        <v>116</v>
      </c>
      <c r="JZN182" s="158"/>
      <c r="JZO182" s="158"/>
      <c r="JZP182" s="158"/>
      <c r="JZQ182" s="158"/>
      <c r="JZR182" s="158"/>
      <c r="JZS182" s="158"/>
      <c r="JZT182" s="159"/>
      <c r="JZU182" s="157" t="s">
        <v>116</v>
      </c>
      <c r="JZV182" s="158"/>
      <c r="JZW182" s="158"/>
      <c r="JZX182" s="158"/>
      <c r="JZY182" s="158"/>
      <c r="JZZ182" s="158"/>
      <c r="KAA182" s="158"/>
      <c r="KAB182" s="159"/>
      <c r="KAC182" s="157" t="s">
        <v>116</v>
      </c>
      <c r="KAD182" s="158"/>
      <c r="KAE182" s="158"/>
      <c r="KAF182" s="158"/>
      <c r="KAG182" s="158"/>
      <c r="KAH182" s="158"/>
      <c r="KAI182" s="158"/>
      <c r="KAJ182" s="159"/>
      <c r="KAK182" s="157" t="s">
        <v>116</v>
      </c>
      <c r="KAL182" s="158"/>
      <c r="KAM182" s="158"/>
      <c r="KAN182" s="158"/>
      <c r="KAO182" s="158"/>
      <c r="KAP182" s="158"/>
      <c r="KAQ182" s="158"/>
      <c r="KAR182" s="159"/>
      <c r="KAS182" s="157" t="s">
        <v>116</v>
      </c>
      <c r="KAT182" s="158"/>
      <c r="KAU182" s="158"/>
      <c r="KAV182" s="158"/>
      <c r="KAW182" s="158"/>
      <c r="KAX182" s="158"/>
      <c r="KAY182" s="158"/>
      <c r="KAZ182" s="159"/>
      <c r="KBA182" s="157" t="s">
        <v>116</v>
      </c>
      <c r="KBB182" s="158"/>
      <c r="KBC182" s="158"/>
      <c r="KBD182" s="158"/>
      <c r="KBE182" s="158"/>
      <c r="KBF182" s="158"/>
      <c r="KBG182" s="158"/>
      <c r="KBH182" s="159"/>
      <c r="KBI182" s="157" t="s">
        <v>116</v>
      </c>
      <c r="KBJ182" s="158"/>
      <c r="KBK182" s="158"/>
      <c r="KBL182" s="158"/>
      <c r="KBM182" s="158"/>
      <c r="KBN182" s="158"/>
      <c r="KBO182" s="158"/>
      <c r="KBP182" s="159"/>
      <c r="KBQ182" s="157" t="s">
        <v>116</v>
      </c>
      <c r="KBR182" s="158"/>
      <c r="KBS182" s="158"/>
      <c r="KBT182" s="158"/>
      <c r="KBU182" s="158"/>
      <c r="KBV182" s="158"/>
      <c r="KBW182" s="158"/>
      <c r="KBX182" s="159"/>
      <c r="KBY182" s="157" t="s">
        <v>116</v>
      </c>
      <c r="KBZ182" s="158"/>
      <c r="KCA182" s="158"/>
      <c r="KCB182" s="158"/>
      <c r="KCC182" s="158"/>
      <c r="KCD182" s="158"/>
      <c r="KCE182" s="158"/>
      <c r="KCF182" s="159"/>
      <c r="KCG182" s="157" t="s">
        <v>116</v>
      </c>
      <c r="KCH182" s="158"/>
      <c r="KCI182" s="158"/>
      <c r="KCJ182" s="158"/>
      <c r="KCK182" s="158"/>
      <c r="KCL182" s="158"/>
      <c r="KCM182" s="158"/>
      <c r="KCN182" s="159"/>
      <c r="KCO182" s="157" t="s">
        <v>116</v>
      </c>
      <c r="KCP182" s="158"/>
      <c r="KCQ182" s="158"/>
      <c r="KCR182" s="158"/>
      <c r="KCS182" s="158"/>
      <c r="KCT182" s="158"/>
      <c r="KCU182" s="158"/>
      <c r="KCV182" s="159"/>
      <c r="KCW182" s="157" t="s">
        <v>116</v>
      </c>
      <c r="KCX182" s="158"/>
      <c r="KCY182" s="158"/>
      <c r="KCZ182" s="158"/>
      <c r="KDA182" s="158"/>
      <c r="KDB182" s="158"/>
      <c r="KDC182" s="158"/>
      <c r="KDD182" s="159"/>
      <c r="KDE182" s="157" t="s">
        <v>116</v>
      </c>
      <c r="KDF182" s="158"/>
      <c r="KDG182" s="158"/>
      <c r="KDH182" s="158"/>
      <c r="KDI182" s="158"/>
      <c r="KDJ182" s="158"/>
      <c r="KDK182" s="158"/>
      <c r="KDL182" s="159"/>
      <c r="KDM182" s="157" t="s">
        <v>116</v>
      </c>
      <c r="KDN182" s="158"/>
      <c r="KDO182" s="158"/>
      <c r="KDP182" s="158"/>
      <c r="KDQ182" s="158"/>
      <c r="KDR182" s="158"/>
      <c r="KDS182" s="158"/>
      <c r="KDT182" s="159"/>
      <c r="KDU182" s="157" t="s">
        <v>116</v>
      </c>
      <c r="KDV182" s="158"/>
      <c r="KDW182" s="158"/>
      <c r="KDX182" s="158"/>
      <c r="KDY182" s="158"/>
      <c r="KDZ182" s="158"/>
      <c r="KEA182" s="158"/>
      <c r="KEB182" s="159"/>
      <c r="KEC182" s="157" t="s">
        <v>116</v>
      </c>
      <c r="KED182" s="158"/>
      <c r="KEE182" s="158"/>
      <c r="KEF182" s="158"/>
      <c r="KEG182" s="158"/>
      <c r="KEH182" s="158"/>
      <c r="KEI182" s="158"/>
      <c r="KEJ182" s="159"/>
      <c r="KEK182" s="157" t="s">
        <v>116</v>
      </c>
      <c r="KEL182" s="158"/>
      <c r="KEM182" s="158"/>
      <c r="KEN182" s="158"/>
      <c r="KEO182" s="158"/>
      <c r="KEP182" s="158"/>
      <c r="KEQ182" s="158"/>
      <c r="KER182" s="159"/>
      <c r="KES182" s="157" t="s">
        <v>116</v>
      </c>
      <c r="KET182" s="158"/>
      <c r="KEU182" s="158"/>
      <c r="KEV182" s="158"/>
      <c r="KEW182" s="158"/>
      <c r="KEX182" s="158"/>
      <c r="KEY182" s="158"/>
      <c r="KEZ182" s="159"/>
      <c r="KFA182" s="157" t="s">
        <v>116</v>
      </c>
      <c r="KFB182" s="158"/>
      <c r="KFC182" s="158"/>
      <c r="KFD182" s="158"/>
      <c r="KFE182" s="158"/>
      <c r="KFF182" s="158"/>
      <c r="KFG182" s="158"/>
      <c r="KFH182" s="159"/>
      <c r="KFI182" s="157" t="s">
        <v>116</v>
      </c>
      <c r="KFJ182" s="158"/>
      <c r="KFK182" s="158"/>
      <c r="KFL182" s="158"/>
      <c r="KFM182" s="158"/>
      <c r="KFN182" s="158"/>
      <c r="KFO182" s="158"/>
      <c r="KFP182" s="159"/>
      <c r="KFQ182" s="157" t="s">
        <v>116</v>
      </c>
      <c r="KFR182" s="158"/>
      <c r="KFS182" s="158"/>
      <c r="KFT182" s="158"/>
      <c r="KFU182" s="158"/>
      <c r="KFV182" s="158"/>
      <c r="KFW182" s="158"/>
      <c r="KFX182" s="159"/>
      <c r="KFY182" s="157" t="s">
        <v>116</v>
      </c>
      <c r="KFZ182" s="158"/>
      <c r="KGA182" s="158"/>
      <c r="KGB182" s="158"/>
      <c r="KGC182" s="158"/>
      <c r="KGD182" s="158"/>
      <c r="KGE182" s="158"/>
      <c r="KGF182" s="159"/>
      <c r="KGG182" s="157" t="s">
        <v>116</v>
      </c>
      <c r="KGH182" s="158"/>
      <c r="KGI182" s="158"/>
      <c r="KGJ182" s="158"/>
      <c r="KGK182" s="158"/>
      <c r="KGL182" s="158"/>
      <c r="KGM182" s="158"/>
      <c r="KGN182" s="159"/>
      <c r="KGO182" s="157" t="s">
        <v>116</v>
      </c>
      <c r="KGP182" s="158"/>
      <c r="KGQ182" s="158"/>
      <c r="KGR182" s="158"/>
      <c r="KGS182" s="158"/>
      <c r="KGT182" s="158"/>
      <c r="KGU182" s="158"/>
      <c r="KGV182" s="159"/>
      <c r="KGW182" s="157" t="s">
        <v>116</v>
      </c>
      <c r="KGX182" s="158"/>
      <c r="KGY182" s="158"/>
      <c r="KGZ182" s="158"/>
      <c r="KHA182" s="158"/>
      <c r="KHB182" s="158"/>
      <c r="KHC182" s="158"/>
      <c r="KHD182" s="159"/>
      <c r="KHE182" s="157" t="s">
        <v>116</v>
      </c>
      <c r="KHF182" s="158"/>
      <c r="KHG182" s="158"/>
      <c r="KHH182" s="158"/>
      <c r="KHI182" s="158"/>
      <c r="KHJ182" s="158"/>
      <c r="KHK182" s="158"/>
      <c r="KHL182" s="159"/>
      <c r="KHM182" s="157" t="s">
        <v>116</v>
      </c>
      <c r="KHN182" s="158"/>
      <c r="KHO182" s="158"/>
      <c r="KHP182" s="158"/>
      <c r="KHQ182" s="158"/>
      <c r="KHR182" s="158"/>
      <c r="KHS182" s="158"/>
      <c r="KHT182" s="159"/>
      <c r="KHU182" s="157" t="s">
        <v>116</v>
      </c>
      <c r="KHV182" s="158"/>
      <c r="KHW182" s="158"/>
      <c r="KHX182" s="158"/>
      <c r="KHY182" s="158"/>
      <c r="KHZ182" s="158"/>
      <c r="KIA182" s="158"/>
      <c r="KIB182" s="159"/>
      <c r="KIC182" s="157" t="s">
        <v>116</v>
      </c>
      <c r="KID182" s="158"/>
      <c r="KIE182" s="158"/>
      <c r="KIF182" s="158"/>
      <c r="KIG182" s="158"/>
      <c r="KIH182" s="158"/>
      <c r="KII182" s="158"/>
      <c r="KIJ182" s="159"/>
      <c r="KIK182" s="157" t="s">
        <v>116</v>
      </c>
      <c r="KIL182" s="158"/>
      <c r="KIM182" s="158"/>
      <c r="KIN182" s="158"/>
      <c r="KIO182" s="158"/>
      <c r="KIP182" s="158"/>
      <c r="KIQ182" s="158"/>
      <c r="KIR182" s="159"/>
      <c r="KIS182" s="157" t="s">
        <v>116</v>
      </c>
      <c r="KIT182" s="158"/>
      <c r="KIU182" s="158"/>
      <c r="KIV182" s="158"/>
      <c r="KIW182" s="158"/>
      <c r="KIX182" s="158"/>
      <c r="KIY182" s="158"/>
      <c r="KIZ182" s="159"/>
      <c r="KJA182" s="157" t="s">
        <v>116</v>
      </c>
      <c r="KJB182" s="158"/>
      <c r="KJC182" s="158"/>
      <c r="KJD182" s="158"/>
      <c r="KJE182" s="158"/>
      <c r="KJF182" s="158"/>
      <c r="KJG182" s="158"/>
      <c r="KJH182" s="159"/>
      <c r="KJI182" s="157" t="s">
        <v>116</v>
      </c>
      <c r="KJJ182" s="158"/>
      <c r="KJK182" s="158"/>
      <c r="KJL182" s="158"/>
      <c r="KJM182" s="158"/>
      <c r="KJN182" s="158"/>
      <c r="KJO182" s="158"/>
      <c r="KJP182" s="159"/>
      <c r="KJQ182" s="157" t="s">
        <v>116</v>
      </c>
      <c r="KJR182" s="158"/>
      <c r="KJS182" s="158"/>
      <c r="KJT182" s="158"/>
      <c r="KJU182" s="158"/>
      <c r="KJV182" s="158"/>
      <c r="KJW182" s="158"/>
      <c r="KJX182" s="159"/>
      <c r="KJY182" s="157" t="s">
        <v>116</v>
      </c>
      <c r="KJZ182" s="158"/>
      <c r="KKA182" s="158"/>
      <c r="KKB182" s="158"/>
      <c r="KKC182" s="158"/>
      <c r="KKD182" s="158"/>
      <c r="KKE182" s="158"/>
      <c r="KKF182" s="159"/>
      <c r="KKG182" s="157" t="s">
        <v>116</v>
      </c>
      <c r="KKH182" s="158"/>
      <c r="KKI182" s="158"/>
      <c r="KKJ182" s="158"/>
      <c r="KKK182" s="158"/>
      <c r="KKL182" s="158"/>
      <c r="KKM182" s="158"/>
      <c r="KKN182" s="159"/>
      <c r="KKO182" s="157" t="s">
        <v>116</v>
      </c>
      <c r="KKP182" s="158"/>
      <c r="KKQ182" s="158"/>
      <c r="KKR182" s="158"/>
      <c r="KKS182" s="158"/>
      <c r="KKT182" s="158"/>
      <c r="KKU182" s="158"/>
      <c r="KKV182" s="159"/>
      <c r="KKW182" s="157" t="s">
        <v>116</v>
      </c>
      <c r="KKX182" s="158"/>
      <c r="KKY182" s="158"/>
      <c r="KKZ182" s="158"/>
      <c r="KLA182" s="158"/>
      <c r="KLB182" s="158"/>
      <c r="KLC182" s="158"/>
      <c r="KLD182" s="159"/>
      <c r="KLE182" s="157" t="s">
        <v>116</v>
      </c>
      <c r="KLF182" s="158"/>
      <c r="KLG182" s="158"/>
      <c r="KLH182" s="158"/>
      <c r="KLI182" s="158"/>
      <c r="KLJ182" s="158"/>
      <c r="KLK182" s="158"/>
      <c r="KLL182" s="159"/>
      <c r="KLM182" s="157" t="s">
        <v>116</v>
      </c>
      <c r="KLN182" s="158"/>
      <c r="KLO182" s="158"/>
      <c r="KLP182" s="158"/>
      <c r="KLQ182" s="158"/>
      <c r="KLR182" s="158"/>
      <c r="KLS182" s="158"/>
      <c r="KLT182" s="159"/>
      <c r="KLU182" s="157" t="s">
        <v>116</v>
      </c>
      <c r="KLV182" s="158"/>
      <c r="KLW182" s="158"/>
      <c r="KLX182" s="158"/>
      <c r="KLY182" s="158"/>
      <c r="KLZ182" s="158"/>
      <c r="KMA182" s="158"/>
      <c r="KMB182" s="159"/>
      <c r="KMC182" s="157" t="s">
        <v>116</v>
      </c>
      <c r="KMD182" s="158"/>
      <c r="KME182" s="158"/>
      <c r="KMF182" s="158"/>
      <c r="KMG182" s="158"/>
      <c r="KMH182" s="158"/>
      <c r="KMI182" s="158"/>
      <c r="KMJ182" s="159"/>
      <c r="KMK182" s="157" t="s">
        <v>116</v>
      </c>
      <c r="KML182" s="158"/>
      <c r="KMM182" s="158"/>
      <c r="KMN182" s="158"/>
      <c r="KMO182" s="158"/>
      <c r="KMP182" s="158"/>
      <c r="KMQ182" s="158"/>
      <c r="KMR182" s="159"/>
      <c r="KMS182" s="157" t="s">
        <v>116</v>
      </c>
      <c r="KMT182" s="158"/>
      <c r="KMU182" s="158"/>
      <c r="KMV182" s="158"/>
      <c r="KMW182" s="158"/>
      <c r="KMX182" s="158"/>
      <c r="KMY182" s="158"/>
      <c r="KMZ182" s="159"/>
      <c r="KNA182" s="157" t="s">
        <v>116</v>
      </c>
      <c r="KNB182" s="158"/>
      <c r="KNC182" s="158"/>
      <c r="KND182" s="158"/>
      <c r="KNE182" s="158"/>
      <c r="KNF182" s="158"/>
      <c r="KNG182" s="158"/>
      <c r="KNH182" s="159"/>
      <c r="KNI182" s="157" t="s">
        <v>116</v>
      </c>
      <c r="KNJ182" s="158"/>
      <c r="KNK182" s="158"/>
      <c r="KNL182" s="158"/>
      <c r="KNM182" s="158"/>
      <c r="KNN182" s="158"/>
      <c r="KNO182" s="158"/>
      <c r="KNP182" s="159"/>
      <c r="KNQ182" s="157" t="s">
        <v>116</v>
      </c>
      <c r="KNR182" s="158"/>
      <c r="KNS182" s="158"/>
      <c r="KNT182" s="158"/>
      <c r="KNU182" s="158"/>
      <c r="KNV182" s="158"/>
      <c r="KNW182" s="158"/>
      <c r="KNX182" s="159"/>
      <c r="KNY182" s="157" t="s">
        <v>116</v>
      </c>
      <c r="KNZ182" s="158"/>
      <c r="KOA182" s="158"/>
      <c r="KOB182" s="158"/>
      <c r="KOC182" s="158"/>
      <c r="KOD182" s="158"/>
      <c r="KOE182" s="158"/>
      <c r="KOF182" s="159"/>
      <c r="KOG182" s="157" t="s">
        <v>116</v>
      </c>
      <c r="KOH182" s="158"/>
      <c r="KOI182" s="158"/>
      <c r="KOJ182" s="158"/>
      <c r="KOK182" s="158"/>
      <c r="KOL182" s="158"/>
      <c r="KOM182" s="158"/>
      <c r="KON182" s="159"/>
      <c r="KOO182" s="157" t="s">
        <v>116</v>
      </c>
      <c r="KOP182" s="158"/>
      <c r="KOQ182" s="158"/>
      <c r="KOR182" s="158"/>
      <c r="KOS182" s="158"/>
      <c r="KOT182" s="158"/>
      <c r="KOU182" s="158"/>
      <c r="KOV182" s="159"/>
      <c r="KOW182" s="157" t="s">
        <v>116</v>
      </c>
      <c r="KOX182" s="158"/>
      <c r="KOY182" s="158"/>
      <c r="KOZ182" s="158"/>
      <c r="KPA182" s="158"/>
      <c r="KPB182" s="158"/>
      <c r="KPC182" s="158"/>
      <c r="KPD182" s="159"/>
      <c r="KPE182" s="157" t="s">
        <v>116</v>
      </c>
      <c r="KPF182" s="158"/>
      <c r="KPG182" s="158"/>
      <c r="KPH182" s="158"/>
      <c r="KPI182" s="158"/>
      <c r="KPJ182" s="158"/>
      <c r="KPK182" s="158"/>
      <c r="KPL182" s="159"/>
      <c r="KPM182" s="157" t="s">
        <v>116</v>
      </c>
      <c r="KPN182" s="158"/>
      <c r="KPO182" s="158"/>
      <c r="KPP182" s="158"/>
      <c r="KPQ182" s="158"/>
      <c r="KPR182" s="158"/>
      <c r="KPS182" s="158"/>
      <c r="KPT182" s="159"/>
      <c r="KPU182" s="157" t="s">
        <v>116</v>
      </c>
      <c r="KPV182" s="158"/>
      <c r="KPW182" s="158"/>
      <c r="KPX182" s="158"/>
      <c r="KPY182" s="158"/>
      <c r="KPZ182" s="158"/>
      <c r="KQA182" s="158"/>
      <c r="KQB182" s="159"/>
      <c r="KQC182" s="157" t="s">
        <v>116</v>
      </c>
      <c r="KQD182" s="158"/>
      <c r="KQE182" s="158"/>
      <c r="KQF182" s="158"/>
      <c r="KQG182" s="158"/>
      <c r="KQH182" s="158"/>
      <c r="KQI182" s="158"/>
      <c r="KQJ182" s="159"/>
      <c r="KQK182" s="157" t="s">
        <v>116</v>
      </c>
      <c r="KQL182" s="158"/>
      <c r="KQM182" s="158"/>
      <c r="KQN182" s="158"/>
      <c r="KQO182" s="158"/>
      <c r="KQP182" s="158"/>
      <c r="KQQ182" s="158"/>
      <c r="KQR182" s="159"/>
      <c r="KQS182" s="157" t="s">
        <v>116</v>
      </c>
      <c r="KQT182" s="158"/>
      <c r="KQU182" s="158"/>
      <c r="KQV182" s="158"/>
      <c r="KQW182" s="158"/>
      <c r="KQX182" s="158"/>
      <c r="KQY182" s="158"/>
      <c r="KQZ182" s="159"/>
      <c r="KRA182" s="157" t="s">
        <v>116</v>
      </c>
      <c r="KRB182" s="158"/>
      <c r="KRC182" s="158"/>
      <c r="KRD182" s="158"/>
      <c r="KRE182" s="158"/>
      <c r="KRF182" s="158"/>
      <c r="KRG182" s="158"/>
      <c r="KRH182" s="159"/>
      <c r="KRI182" s="157" t="s">
        <v>116</v>
      </c>
      <c r="KRJ182" s="158"/>
      <c r="KRK182" s="158"/>
      <c r="KRL182" s="158"/>
      <c r="KRM182" s="158"/>
      <c r="KRN182" s="158"/>
      <c r="KRO182" s="158"/>
      <c r="KRP182" s="159"/>
      <c r="KRQ182" s="157" t="s">
        <v>116</v>
      </c>
      <c r="KRR182" s="158"/>
      <c r="KRS182" s="158"/>
      <c r="KRT182" s="158"/>
      <c r="KRU182" s="158"/>
      <c r="KRV182" s="158"/>
      <c r="KRW182" s="158"/>
      <c r="KRX182" s="159"/>
      <c r="KRY182" s="157" t="s">
        <v>116</v>
      </c>
      <c r="KRZ182" s="158"/>
      <c r="KSA182" s="158"/>
      <c r="KSB182" s="158"/>
      <c r="KSC182" s="158"/>
      <c r="KSD182" s="158"/>
      <c r="KSE182" s="158"/>
      <c r="KSF182" s="159"/>
      <c r="KSG182" s="157" t="s">
        <v>116</v>
      </c>
      <c r="KSH182" s="158"/>
      <c r="KSI182" s="158"/>
      <c r="KSJ182" s="158"/>
      <c r="KSK182" s="158"/>
      <c r="KSL182" s="158"/>
      <c r="KSM182" s="158"/>
      <c r="KSN182" s="159"/>
      <c r="KSO182" s="157" t="s">
        <v>116</v>
      </c>
      <c r="KSP182" s="158"/>
      <c r="KSQ182" s="158"/>
      <c r="KSR182" s="158"/>
      <c r="KSS182" s="158"/>
      <c r="KST182" s="158"/>
      <c r="KSU182" s="158"/>
      <c r="KSV182" s="159"/>
      <c r="KSW182" s="157" t="s">
        <v>116</v>
      </c>
      <c r="KSX182" s="158"/>
      <c r="KSY182" s="158"/>
      <c r="KSZ182" s="158"/>
      <c r="KTA182" s="158"/>
      <c r="KTB182" s="158"/>
      <c r="KTC182" s="158"/>
      <c r="KTD182" s="159"/>
      <c r="KTE182" s="157" t="s">
        <v>116</v>
      </c>
      <c r="KTF182" s="158"/>
      <c r="KTG182" s="158"/>
      <c r="KTH182" s="158"/>
      <c r="KTI182" s="158"/>
      <c r="KTJ182" s="158"/>
      <c r="KTK182" s="158"/>
      <c r="KTL182" s="159"/>
      <c r="KTM182" s="157" t="s">
        <v>116</v>
      </c>
      <c r="KTN182" s="158"/>
      <c r="KTO182" s="158"/>
      <c r="KTP182" s="158"/>
      <c r="KTQ182" s="158"/>
      <c r="KTR182" s="158"/>
      <c r="KTS182" s="158"/>
      <c r="KTT182" s="159"/>
      <c r="KTU182" s="157" t="s">
        <v>116</v>
      </c>
      <c r="KTV182" s="158"/>
      <c r="KTW182" s="158"/>
      <c r="KTX182" s="158"/>
      <c r="KTY182" s="158"/>
      <c r="KTZ182" s="158"/>
      <c r="KUA182" s="158"/>
      <c r="KUB182" s="159"/>
      <c r="KUC182" s="157" t="s">
        <v>116</v>
      </c>
      <c r="KUD182" s="158"/>
      <c r="KUE182" s="158"/>
      <c r="KUF182" s="158"/>
      <c r="KUG182" s="158"/>
      <c r="KUH182" s="158"/>
      <c r="KUI182" s="158"/>
      <c r="KUJ182" s="159"/>
      <c r="KUK182" s="157" t="s">
        <v>116</v>
      </c>
      <c r="KUL182" s="158"/>
      <c r="KUM182" s="158"/>
      <c r="KUN182" s="158"/>
      <c r="KUO182" s="158"/>
      <c r="KUP182" s="158"/>
      <c r="KUQ182" s="158"/>
      <c r="KUR182" s="159"/>
      <c r="KUS182" s="157" t="s">
        <v>116</v>
      </c>
      <c r="KUT182" s="158"/>
      <c r="KUU182" s="158"/>
      <c r="KUV182" s="158"/>
      <c r="KUW182" s="158"/>
      <c r="KUX182" s="158"/>
      <c r="KUY182" s="158"/>
      <c r="KUZ182" s="159"/>
      <c r="KVA182" s="157" t="s">
        <v>116</v>
      </c>
      <c r="KVB182" s="158"/>
      <c r="KVC182" s="158"/>
      <c r="KVD182" s="158"/>
      <c r="KVE182" s="158"/>
      <c r="KVF182" s="158"/>
      <c r="KVG182" s="158"/>
      <c r="KVH182" s="159"/>
      <c r="KVI182" s="157" t="s">
        <v>116</v>
      </c>
      <c r="KVJ182" s="158"/>
      <c r="KVK182" s="158"/>
      <c r="KVL182" s="158"/>
      <c r="KVM182" s="158"/>
      <c r="KVN182" s="158"/>
      <c r="KVO182" s="158"/>
      <c r="KVP182" s="159"/>
      <c r="KVQ182" s="157" t="s">
        <v>116</v>
      </c>
      <c r="KVR182" s="158"/>
      <c r="KVS182" s="158"/>
      <c r="KVT182" s="158"/>
      <c r="KVU182" s="158"/>
      <c r="KVV182" s="158"/>
      <c r="KVW182" s="158"/>
      <c r="KVX182" s="159"/>
      <c r="KVY182" s="157" t="s">
        <v>116</v>
      </c>
      <c r="KVZ182" s="158"/>
      <c r="KWA182" s="158"/>
      <c r="KWB182" s="158"/>
      <c r="KWC182" s="158"/>
      <c r="KWD182" s="158"/>
      <c r="KWE182" s="158"/>
      <c r="KWF182" s="159"/>
      <c r="KWG182" s="157" t="s">
        <v>116</v>
      </c>
      <c r="KWH182" s="158"/>
      <c r="KWI182" s="158"/>
      <c r="KWJ182" s="158"/>
      <c r="KWK182" s="158"/>
      <c r="KWL182" s="158"/>
      <c r="KWM182" s="158"/>
      <c r="KWN182" s="159"/>
      <c r="KWO182" s="157" t="s">
        <v>116</v>
      </c>
      <c r="KWP182" s="158"/>
      <c r="KWQ182" s="158"/>
      <c r="KWR182" s="158"/>
      <c r="KWS182" s="158"/>
      <c r="KWT182" s="158"/>
      <c r="KWU182" s="158"/>
      <c r="KWV182" s="159"/>
      <c r="KWW182" s="157" t="s">
        <v>116</v>
      </c>
      <c r="KWX182" s="158"/>
      <c r="KWY182" s="158"/>
      <c r="KWZ182" s="158"/>
      <c r="KXA182" s="158"/>
      <c r="KXB182" s="158"/>
      <c r="KXC182" s="158"/>
      <c r="KXD182" s="159"/>
      <c r="KXE182" s="157" t="s">
        <v>116</v>
      </c>
      <c r="KXF182" s="158"/>
      <c r="KXG182" s="158"/>
      <c r="KXH182" s="158"/>
      <c r="KXI182" s="158"/>
      <c r="KXJ182" s="158"/>
      <c r="KXK182" s="158"/>
      <c r="KXL182" s="159"/>
      <c r="KXM182" s="157" t="s">
        <v>116</v>
      </c>
      <c r="KXN182" s="158"/>
      <c r="KXO182" s="158"/>
      <c r="KXP182" s="158"/>
      <c r="KXQ182" s="158"/>
      <c r="KXR182" s="158"/>
      <c r="KXS182" s="158"/>
      <c r="KXT182" s="159"/>
      <c r="KXU182" s="157" t="s">
        <v>116</v>
      </c>
      <c r="KXV182" s="158"/>
      <c r="KXW182" s="158"/>
      <c r="KXX182" s="158"/>
      <c r="KXY182" s="158"/>
      <c r="KXZ182" s="158"/>
      <c r="KYA182" s="158"/>
      <c r="KYB182" s="159"/>
      <c r="KYC182" s="157" t="s">
        <v>116</v>
      </c>
      <c r="KYD182" s="158"/>
      <c r="KYE182" s="158"/>
      <c r="KYF182" s="158"/>
      <c r="KYG182" s="158"/>
      <c r="KYH182" s="158"/>
      <c r="KYI182" s="158"/>
      <c r="KYJ182" s="159"/>
      <c r="KYK182" s="157" t="s">
        <v>116</v>
      </c>
      <c r="KYL182" s="158"/>
      <c r="KYM182" s="158"/>
      <c r="KYN182" s="158"/>
      <c r="KYO182" s="158"/>
      <c r="KYP182" s="158"/>
      <c r="KYQ182" s="158"/>
      <c r="KYR182" s="159"/>
      <c r="KYS182" s="157" t="s">
        <v>116</v>
      </c>
      <c r="KYT182" s="158"/>
      <c r="KYU182" s="158"/>
      <c r="KYV182" s="158"/>
      <c r="KYW182" s="158"/>
      <c r="KYX182" s="158"/>
      <c r="KYY182" s="158"/>
      <c r="KYZ182" s="159"/>
      <c r="KZA182" s="157" t="s">
        <v>116</v>
      </c>
      <c r="KZB182" s="158"/>
      <c r="KZC182" s="158"/>
      <c r="KZD182" s="158"/>
      <c r="KZE182" s="158"/>
      <c r="KZF182" s="158"/>
      <c r="KZG182" s="158"/>
      <c r="KZH182" s="159"/>
      <c r="KZI182" s="157" t="s">
        <v>116</v>
      </c>
      <c r="KZJ182" s="158"/>
      <c r="KZK182" s="158"/>
      <c r="KZL182" s="158"/>
      <c r="KZM182" s="158"/>
      <c r="KZN182" s="158"/>
      <c r="KZO182" s="158"/>
      <c r="KZP182" s="159"/>
      <c r="KZQ182" s="157" t="s">
        <v>116</v>
      </c>
      <c r="KZR182" s="158"/>
      <c r="KZS182" s="158"/>
      <c r="KZT182" s="158"/>
      <c r="KZU182" s="158"/>
      <c r="KZV182" s="158"/>
      <c r="KZW182" s="158"/>
      <c r="KZX182" s="159"/>
      <c r="KZY182" s="157" t="s">
        <v>116</v>
      </c>
      <c r="KZZ182" s="158"/>
      <c r="LAA182" s="158"/>
      <c r="LAB182" s="158"/>
      <c r="LAC182" s="158"/>
      <c r="LAD182" s="158"/>
      <c r="LAE182" s="158"/>
      <c r="LAF182" s="159"/>
      <c r="LAG182" s="157" t="s">
        <v>116</v>
      </c>
      <c r="LAH182" s="158"/>
      <c r="LAI182" s="158"/>
      <c r="LAJ182" s="158"/>
      <c r="LAK182" s="158"/>
      <c r="LAL182" s="158"/>
      <c r="LAM182" s="158"/>
      <c r="LAN182" s="159"/>
      <c r="LAO182" s="157" t="s">
        <v>116</v>
      </c>
      <c r="LAP182" s="158"/>
      <c r="LAQ182" s="158"/>
      <c r="LAR182" s="158"/>
      <c r="LAS182" s="158"/>
      <c r="LAT182" s="158"/>
      <c r="LAU182" s="158"/>
      <c r="LAV182" s="159"/>
      <c r="LAW182" s="157" t="s">
        <v>116</v>
      </c>
      <c r="LAX182" s="158"/>
      <c r="LAY182" s="158"/>
      <c r="LAZ182" s="158"/>
      <c r="LBA182" s="158"/>
      <c r="LBB182" s="158"/>
      <c r="LBC182" s="158"/>
      <c r="LBD182" s="159"/>
      <c r="LBE182" s="157" t="s">
        <v>116</v>
      </c>
      <c r="LBF182" s="158"/>
      <c r="LBG182" s="158"/>
      <c r="LBH182" s="158"/>
      <c r="LBI182" s="158"/>
      <c r="LBJ182" s="158"/>
      <c r="LBK182" s="158"/>
      <c r="LBL182" s="159"/>
      <c r="LBM182" s="157" t="s">
        <v>116</v>
      </c>
      <c r="LBN182" s="158"/>
      <c r="LBO182" s="158"/>
      <c r="LBP182" s="158"/>
      <c r="LBQ182" s="158"/>
      <c r="LBR182" s="158"/>
      <c r="LBS182" s="158"/>
      <c r="LBT182" s="159"/>
      <c r="LBU182" s="157" t="s">
        <v>116</v>
      </c>
      <c r="LBV182" s="158"/>
      <c r="LBW182" s="158"/>
      <c r="LBX182" s="158"/>
      <c r="LBY182" s="158"/>
      <c r="LBZ182" s="158"/>
      <c r="LCA182" s="158"/>
      <c r="LCB182" s="159"/>
      <c r="LCC182" s="157" t="s">
        <v>116</v>
      </c>
      <c r="LCD182" s="158"/>
      <c r="LCE182" s="158"/>
      <c r="LCF182" s="158"/>
      <c r="LCG182" s="158"/>
      <c r="LCH182" s="158"/>
      <c r="LCI182" s="158"/>
      <c r="LCJ182" s="159"/>
      <c r="LCK182" s="157" t="s">
        <v>116</v>
      </c>
      <c r="LCL182" s="158"/>
      <c r="LCM182" s="158"/>
      <c r="LCN182" s="158"/>
      <c r="LCO182" s="158"/>
      <c r="LCP182" s="158"/>
      <c r="LCQ182" s="158"/>
      <c r="LCR182" s="159"/>
      <c r="LCS182" s="157" t="s">
        <v>116</v>
      </c>
      <c r="LCT182" s="158"/>
      <c r="LCU182" s="158"/>
      <c r="LCV182" s="158"/>
      <c r="LCW182" s="158"/>
      <c r="LCX182" s="158"/>
      <c r="LCY182" s="158"/>
      <c r="LCZ182" s="159"/>
      <c r="LDA182" s="157" t="s">
        <v>116</v>
      </c>
      <c r="LDB182" s="158"/>
      <c r="LDC182" s="158"/>
      <c r="LDD182" s="158"/>
      <c r="LDE182" s="158"/>
      <c r="LDF182" s="158"/>
      <c r="LDG182" s="158"/>
      <c r="LDH182" s="159"/>
      <c r="LDI182" s="157" t="s">
        <v>116</v>
      </c>
      <c r="LDJ182" s="158"/>
      <c r="LDK182" s="158"/>
      <c r="LDL182" s="158"/>
      <c r="LDM182" s="158"/>
      <c r="LDN182" s="158"/>
      <c r="LDO182" s="158"/>
      <c r="LDP182" s="159"/>
      <c r="LDQ182" s="157" t="s">
        <v>116</v>
      </c>
      <c r="LDR182" s="158"/>
      <c r="LDS182" s="158"/>
      <c r="LDT182" s="158"/>
      <c r="LDU182" s="158"/>
      <c r="LDV182" s="158"/>
      <c r="LDW182" s="158"/>
      <c r="LDX182" s="159"/>
      <c r="LDY182" s="157" t="s">
        <v>116</v>
      </c>
      <c r="LDZ182" s="158"/>
      <c r="LEA182" s="158"/>
      <c r="LEB182" s="158"/>
      <c r="LEC182" s="158"/>
      <c r="LED182" s="158"/>
      <c r="LEE182" s="158"/>
      <c r="LEF182" s="159"/>
      <c r="LEG182" s="157" t="s">
        <v>116</v>
      </c>
      <c r="LEH182" s="158"/>
      <c r="LEI182" s="158"/>
      <c r="LEJ182" s="158"/>
      <c r="LEK182" s="158"/>
      <c r="LEL182" s="158"/>
      <c r="LEM182" s="158"/>
      <c r="LEN182" s="159"/>
      <c r="LEO182" s="157" t="s">
        <v>116</v>
      </c>
      <c r="LEP182" s="158"/>
      <c r="LEQ182" s="158"/>
      <c r="LER182" s="158"/>
      <c r="LES182" s="158"/>
      <c r="LET182" s="158"/>
      <c r="LEU182" s="158"/>
      <c r="LEV182" s="159"/>
      <c r="LEW182" s="157" t="s">
        <v>116</v>
      </c>
      <c r="LEX182" s="158"/>
      <c r="LEY182" s="158"/>
      <c r="LEZ182" s="158"/>
      <c r="LFA182" s="158"/>
      <c r="LFB182" s="158"/>
      <c r="LFC182" s="158"/>
      <c r="LFD182" s="159"/>
      <c r="LFE182" s="157" t="s">
        <v>116</v>
      </c>
      <c r="LFF182" s="158"/>
      <c r="LFG182" s="158"/>
      <c r="LFH182" s="158"/>
      <c r="LFI182" s="158"/>
      <c r="LFJ182" s="158"/>
      <c r="LFK182" s="158"/>
      <c r="LFL182" s="159"/>
      <c r="LFM182" s="157" t="s">
        <v>116</v>
      </c>
      <c r="LFN182" s="158"/>
      <c r="LFO182" s="158"/>
      <c r="LFP182" s="158"/>
      <c r="LFQ182" s="158"/>
      <c r="LFR182" s="158"/>
      <c r="LFS182" s="158"/>
      <c r="LFT182" s="159"/>
      <c r="LFU182" s="157" t="s">
        <v>116</v>
      </c>
      <c r="LFV182" s="158"/>
      <c r="LFW182" s="158"/>
      <c r="LFX182" s="158"/>
      <c r="LFY182" s="158"/>
      <c r="LFZ182" s="158"/>
      <c r="LGA182" s="158"/>
      <c r="LGB182" s="159"/>
      <c r="LGC182" s="157" t="s">
        <v>116</v>
      </c>
      <c r="LGD182" s="158"/>
      <c r="LGE182" s="158"/>
      <c r="LGF182" s="158"/>
      <c r="LGG182" s="158"/>
      <c r="LGH182" s="158"/>
      <c r="LGI182" s="158"/>
      <c r="LGJ182" s="159"/>
      <c r="LGK182" s="157" t="s">
        <v>116</v>
      </c>
      <c r="LGL182" s="158"/>
      <c r="LGM182" s="158"/>
      <c r="LGN182" s="158"/>
      <c r="LGO182" s="158"/>
      <c r="LGP182" s="158"/>
      <c r="LGQ182" s="158"/>
      <c r="LGR182" s="159"/>
      <c r="LGS182" s="157" t="s">
        <v>116</v>
      </c>
      <c r="LGT182" s="158"/>
      <c r="LGU182" s="158"/>
      <c r="LGV182" s="158"/>
      <c r="LGW182" s="158"/>
      <c r="LGX182" s="158"/>
      <c r="LGY182" s="158"/>
      <c r="LGZ182" s="159"/>
      <c r="LHA182" s="157" t="s">
        <v>116</v>
      </c>
      <c r="LHB182" s="158"/>
      <c r="LHC182" s="158"/>
      <c r="LHD182" s="158"/>
      <c r="LHE182" s="158"/>
      <c r="LHF182" s="158"/>
      <c r="LHG182" s="158"/>
      <c r="LHH182" s="159"/>
      <c r="LHI182" s="157" t="s">
        <v>116</v>
      </c>
      <c r="LHJ182" s="158"/>
      <c r="LHK182" s="158"/>
      <c r="LHL182" s="158"/>
      <c r="LHM182" s="158"/>
      <c r="LHN182" s="158"/>
      <c r="LHO182" s="158"/>
      <c r="LHP182" s="159"/>
      <c r="LHQ182" s="157" t="s">
        <v>116</v>
      </c>
      <c r="LHR182" s="158"/>
      <c r="LHS182" s="158"/>
      <c r="LHT182" s="158"/>
      <c r="LHU182" s="158"/>
      <c r="LHV182" s="158"/>
      <c r="LHW182" s="158"/>
      <c r="LHX182" s="159"/>
      <c r="LHY182" s="157" t="s">
        <v>116</v>
      </c>
      <c r="LHZ182" s="158"/>
      <c r="LIA182" s="158"/>
      <c r="LIB182" s="158"/>
      <c r="LIC182" s="158"/>
      <c r="LID182" s="158"/>
      <c r="LIE182" s="158"/>
      <c r="LIF182" s="159"/>
      <c r="LIG182" s="157" t="s">
        <v>116</v>
      </c>
      <c r="LIH182" s="158"/>
      <c r="LII182" s="158"/>
      <c r="LIJ182" s="158"/>
      <c r="LIK182" s="158"/>
      <c r="LIL182" s="158"/>
      <c r="LIM182" s="158"/>
      <c r="LIN182" s="159"/>
      <c r="LIO182" s="157" t="s">
        <v>116</v>
      </c>
      <c r="LIP182" s="158"/>
      <c r="LIQ182" s="158"/>
      <c r="LIR182" s="158"/>
      <c r="LIS182" s="158"/>
      <c r="LIT182" s="158"/>
      <c r="LIU182" s="158"/>
      <c r="LIV182" s="159"/>
      <c r="LIW182" s="157" t="s">
        <v>116</v>
      </c>
      <c r="LIX182" s="158"/>
      <c r="LIY182" s="158"/>
      <c r="LIZ182" s="158"/>
      <c r="LJA182" s="158"/>
      <c r="LJB182" s="158"/>
      <c r="LJC182" s="158"/>
      <c r="LJD182" s="159"/>
      <c r="LJE182" s="157" t="s">
        <v>116</v>
      </c>
      <c r="LJF182" s="158"/>
      <c r="LJG182" s="158"/>
      <c r="LJH182" s="158"/>
      <c r="LJI182" s="158"/>
      <c r="LJJ182" s="158"/>
      <c r="LJK182" s="158"/>
      <c r="LJL182" s="159"/>
      <c r="LJM182" s="157" t="s">
        <v>116</v>
      </c>
      <c r="LJN182" s="158"/>
      <c r="LJO182" s="158"/>
      <c r="LJP182" s="158"/>
      <c r="LJQ182" s="158"/>
      <c r="LJR182" s="158"/>
      <c r="LJS182" s="158"/>
      <c r="LJT182" s="159"/>
      <c r="LJU182" s="157" t="s">
        <v>116</v>
      </c>
      <c r="LJV182" s="158"/>
      <c r="LJW182" s="158"/>
      <c r="LJX182" s="158"/>
      <c r="LJY182" s="158"/>
      <c r="LJZ182" s="158"/>
      <c r="LKA182" s="158"/>
      <c r="LKB182" s="159"/>
      <c r="LKC182" s="157" t="s">
        <v>116</v>
      </c>
      <c r="LKD182" s="158"/>
      <c r="LKE182" s="158"/>
      <c r="LKF182" s="158"/>
      <c r="LKG182" s="158"/>
      <c r="LKH182" s="158"/>
      <c r="LKI182" s="158"/>
      <c r="LKJ182" s="159"/>
      <c r="LKK182" s="157" t="s">
        <v>116</v>
      </c>
      <c r="LKL182" s="158"/>
      <c r="LKM182" s="158"/>
      <c r="LKN182" s="158"/>
      <c r="LKO182" s="158"/>
      <c r="LKP182" s="158"/>
      <c r="LKQ182" s="158"/>
      <c r="LKR182" s="159"/>
      <c r="LKS182" s="157" t="s">
        <v>116</v>
      </c>
      <c r="LKT182" s="158"/>
      <c r="LKU182" s="158"/>
      <c r="LKV182" s="158"/>
      <c r="LKW182" s="158"/>
      <c r="LKX182" s="158"/>
      <c r="LKY182" s="158"/>
      <c r="LKZ182" s="159"/>
      <c r="LLA182" s="157" t="s">
        <v>116</v>
      </c>
      <c r="LLB182" s="158"/>
      <c r="LLC182" s="158"/>
      <c r="LLD182" s="158"/>
      <c r="LLE182" s="158"/>
      <c r="LLF182" s="158"/>
      <c r="LLG182" s="158"/>
      <c r="LLH182" s="159"/>
      <c r="LLI182" s="157" t="s">
        <v>116</v>
      </c>
      <c r="LLJ182" s="158"/>
      <c r="LLK182" s="158"/>
      <c r="LLL182" s="158"/>
      <c r="LLM182" s="158"/>
      <c r="LLN182" s="158"/>
      <c r="LLO182" s="158"/>
      <c r="LLP182" s="159"/>
      <c r="LLQ182" s="157" t="s">
        <v>116</v>
      </c>
      <c r="LLR182" s="158"/>
      <c r="LLS182" s="158"/>
      <c r="LLT182" s="158"/>
      <c r="LLU182" s="158"/>
      <c r="LLV182" s="158"/>
      <c r="LLW182" s="158"/>
      <c r="LLX182" s="159"/>
      <c r="LLY182" s="157" t="s">
        <v>116</v>
      </c>
      <c r="LLZ182" s="158"/>
      <c r="LMA182" s="158"/>
      <c r="LMB182" s="158"/>
      <c r="LMC182" s="158"/>
      <c r="LMD182" s="158"/>
      <c r="LME182" s="158"/>
      <c r="LMF182" s="159"/>
      <c r="LMG182" s="157" t="s">
        <v>116</v>
      </c>
      <c r="LMH182" s="158"/>
      <c r="LMI182" s="158"/>
      <c r="LMJ182" s="158"/>
      <c r="LMK182" s="158"/>
      <c r="LML182" s="158"/>
      <c r="LMM182" s="158"/>
      <c r="LMN182" s="159"/>
      <c r="LMO182" s="157" t="s">
        <v>116</v>
      </c>
      <c r="LMP182" s="158"/>
      <c r="LMQ182" s="158"/>
      <c r="LMR182" s="158"/>
      <c r="LMS182" s="158"/>
      <c r="LMT182" s="158"/>
      <c r="LMU182" s="158"/>
      <c r="LMV182" s="159"/>
      <c r="LMW182" s="157" t="s">
        <v>116</v>
      </c>
      <c r="LMX182" s="158"/>
      <c r="LMY182" s="158"/>
      <c r="LMZ182" s="158"/>
      <c r="LNA182" s="158"/>
      <c r="LNB182" s="158"/>
      <c r="LNC182" s="158"/>
      <c r="LND182" s="159"/>
      <c r="LNE182" s="157" t="s">
        <v>116</v>
      </c>
      <c r="LNF182" s="158"/>
      <c r="LNG182" s="158"/>
      <c r="LNH182" s="158"/>
      <c r="LNI182" s="158"/>
      <c r="LNJ182" s="158"/>
      <c r="LNK182" s="158"/>
      <c r="LNL182" s="159"/>
      <c r="LNM182" s="157" t="s">
        <v>116</v>
      </c>
      <c r="LNN182" s="158"/>
      <c r="LNO182" s="158"/>
      <c r="LNP182" s="158"/>
      <c r="LNQ182" s="158"/>
      <c r="LNR182" s="158"/>
      <c r="LNS182" s="158"/>
      <c r="LNT182" s="159"/>
      <c r="LNU182" s="157" t="s">
        <v>116</v>
      </c>
      <c r="LNV182" s="158"/>
      <c r="LNW182" s="158"/>
      <c r="LNX182" s="158"/>
      <c r="LNY182" s="158"/>
      <c r="LNZ182" s="158"/>
      <c r="LOA182" s="158"/>
      <c r="LOB182" s="159"/>
      <c r="LOC182" s="157" t="s">
        <v>116</v>
      </c>
      <c r="LOD182" s="158"/>
      <c r="LOE182" s="158"/>
      <c r="LOF182" s="158"/>
      <c r="LOG182" s="158"/>
      <c r="LOH182" s="158"/>
      <c r="LOI182" s="158"/>
      <c r="LOJ182" s="159"/>
      <c r="LOK182" s="157" t="s">
        <v>116</v>
      </c>
      <c r="LOL182" s="158"/>
      <c r="LOM182" s="158"/>
      <c r="LON182" s="158"/>
      <c r="LOO182" s="158"/>
      <c r="LOP182" s="158"/>
      <c r="LOQ182" s="158"/>
      <c r="LOR182" s="159"/>
      <c r="LOS182" s="157" t="s">
        <v>116</v>
      </c>
      <c r="LOT182" s="158"/>
      <c r="LOU182" s="158"/>
      <c r="LOV182" s="158"/>
      <c r="LOW182" s="158"/>
      <c r="LOX182" s="158"/>
      <c r="LOY182" s="158"/>
      <c r="LOZ182" s="159"/>
      <c r="LPA182" s="157" t="s">
        <v>116</v>
      </c>
      <c r="LPB182" s="158"/>
      <c r="LPC182" s="158"/>
      <c r="LPD182" s="158"/>
      <c r="LPE182" s="158"/>
      <c r="LPF182" s="158"/>
      <c r="LPG182" s="158"/>
      <c r="LPH182" s="159"/>
      <c r="LPI182" s="157" t="s">
        <v>116</v>
      </c>
      <c r="LPJ182" s="158"/>
      <c r="LPK182" s="158"/>
      <c r="LPL182" s="158"/>
      <c r="LPM182" s="158"/>
      <c r="LPN182" s="158"/>
      <c r="LPO182" s="158"/>
      <c r="LPP182" s="159"/>
      <c r="LPQ182" s="157" t="s">
        <v>116</v>
      </c>
      <c r="LPR182" s="158"/>
      <c r="LPS182" s="158"/>
      <c r="LPT182" s="158"/>
      <c r="LPU182" s="158"/>
      <c r="LPV182" s="158"/>
      <c r="LPW182" s="158"/>
      <c r="LPX182" s="159"/>
      <c r="LPY182" s="157" t="s">
        <v>116</v>
      </c>
      <c r="LPZ182" s="158"/>
      <c r="LQA182" s="158"/>
      <c r="LQB182" s="158"/>
      <c r="LQC182" s="158"/>
      <c r="LQD182" s="158"/>
      <c r="LQE182" s="158"/>
      <c r="LQF182" s="159"/>
      <c r="LQG182" s="157" t="s">
        <v>116</v>
      </c>
      <c r="LQH182" s="158"/>
      <c r="LQI182" s="158"/>
      <c r="LQJ182" s="158"/>
      <c r="LQK182" s="158"/>
      <c r="LQL182" s="158"/>
      <c r="LQM182" s="158"/>
      <c r="LQN182" s="159"/>
      <c r="LQO182" s="157" t="s">
        <v>116</v>
      </c>
      <c r="LQP182" s="158"/>
      <c r="LQQ182" s="158"/>
      <c r="LQR182" s="158"/>
      <c r="LQS182" s="158"/>
      <c r="LQT182" s="158"/>
      <c r="LQU182" s="158"/>
      <c r="LQV182" s="159"/>
      <c r="LQW182" s="157" t="s">
        <v>116</v>
      </c>
      <c r="LQX182" s="158"/>
      <c r="LQY182" s="158"/>
      <c r="LQZ182" s="158"/>
      <c r="LRA182" s="158"/>
      <c r="LRB182" s="158"/>
      <c r="LRC182" s="158"/>
      <c r="LRD182" s="159"/>
      <c r="LRE182" s="157" t="s">
        <v>116</v>
      </c>
      <c r="LRF182" s="158"/>
      <c r="LRG182" s="158"/>
      <c r="LRH182" s="158"/>
      <c r="LRI182" s="158"/>
      <c r="LRJ182" s="158"/>
      <c r="LRK182" s="158"/>
      <c r="LRL182" s="159"/>
      <c r="LRM182" s="157" t="s">
        <v>116</v>
      </c>
      <c r="LRN182" s="158"/>
      <c r="LRO182" s="158"/>
      <c r="LRP182" s="158"/>
      <c r="LRQ182" s="158"/>
      <c r="LRR182" s="158"/>
      <c r="LRS182" s="158"/>
      <c r="LRT182" s="159"/>
      <c r="LRU182" s="157" t="s">
        <v>116</v>
      </c>
      <c r="LRV182" s="158"/>
      <c r="LRW182" s="158"/>
      <c r="LRX182" s="158"/>
      <c r="LRY182" s="158"/>
      <c r="LRZ182" s="158"/>
      <c r="LSA182" s="158"/>
      <c r="LSB182" s="159"/>
      <c r="LSC182" s="157" t="s">
        <v>116</v>
      </c>
      <c r="LSD182" s="158"/>
      <c r="LSE182" s="158"/>
      <c r="LSF182" s="158"/>
      <c r="LSG182" s="158"/>
      <c r="LSH182" s="158"/>
      <c r="LSI182" s="158"/>
      <c r="LSJ182" s="159"/>
      <c r="LSK182" s="157" t="s">
        <v>116</v>
      </c>
      <c r="LSL182" s="158"/>
      <c r="LSM182" s="158"/>
      <c r="LSN182" s="158"/>
      <c r="LSO182" s="158"/>
      <c r="LSP182" s="158"/>
      <c r="LSQ182" s="158"/>
      <c r="LSR182" s="159"/>
      <c r="LSS182" s="157" t="s">
        <v>116</v>
      </c>
      <c r="LST182" s="158"/>
      <c r="LSU182" s="158"/>
      <c r="LSV182" s="158"/>
      <c r="LSW182" s="158"/>
      <c r="LSX182" s="158"/>
      <c r="LSY182" s="158"/>
      <c r="LSZ182" s="159"/>
      <c r="LTA182" s="157" t="s">
        <v>116</v>
      </c>
      <c r="LTB182" s="158"/>
      <c r="LTC182" s="158"/>
      <c r="LTD182" s="158"/>
      <c r="LTE182" s="158"/>
      <c r="LTF182" s="158"/>
      <c r="LTG182" s="158"/>
      <c r="LTH182" s="159"/>
      <c r="LTI182" s="157" t="s">
        <v>116</v>
      </c>
      <c r="LTJ182" s="158"/>
      <c r="LTK182" s="158"/>
      <c r="LTL182" s="158"/>
      <c r="LTM182" s="158"/>
      <c r="LTN182" s="158"/>
      <c r="LTO182" s="158"/>
      <c r="LTP182" s="159"/>
      <c r="LTQ182" s="157" t="s">
        <v>116</v>
      </c>
      <c r="LTR182" s="158"/>
      <c r="LTS182" s="158"/>
      <c r="LTT182" s="158"/>
      <c r="LTU182" s="158"/>
      <c r="LTV182" s="158"/>
      <c r="LTW182" s="158"/>
      <c r="LTX182" s="159"/>
      <c r="LTY182" s="157" t="s">
        <v>116</v>
      </c>
      <c r="LTZ182" s="158"/>
      <c r="LUA182" s="158"/>
      <c r="LUB182" s="158"/>
      <c r="LUC182" s="158"/>
      <c r="LUD182" s="158"/>
      <c r="LUE182" s="158"/>
      <c r="LUF182" s="159"/>
      <c r="LUG182" s="157" t="s">
        <v>116</v>
      </c>
      <c r="LUH182" s="158"/>
      <c r="LUI182" s="158"/>
      <c r="LUJ182" s="158"/>
      <c r="LUK182" s="158"/>
      <c r="LUL182" s="158"/>
      <c r="LUM182" s="158"/>
      <c r="LUN182" s="159"/>
      <c r="LUO182" s="157" t="s">
        <v>116</v>
      </c>
      <c r="LUP182" s="158"/>
      <c r="LUQ182" s="158"/>
      <c r="LUR182" s="158"/>
      <c r="LUS182" s="158"/>
      <c r="LUT182" s="158"/>
      <c r="LUU182" s="158"/>
      <c r="LUV182" s="159"/>
      <c r="LUW182" s="157" t="s">
        <v>116</v>
      </c>
      <c r="LUX182" s="158"/>
      <c r="LUY182" s="158"/>
      <c r="LUZ182" s="158"/>
      <c r="LVA182" s="158"/>
      <c r="LVB182" s="158"/>
      <c r="LVC182" s="158"/>
      <c r="LVD182" s="159"/>
      <c r="LVE182" s="157" t="s">
        <v>116</v>
      </c>
      <c r="LVF182" s="158"/>
      <c r="LVG182" s="158"/>
      <c r="LVH182" s="158"/>
      <c r="LVI182" s="158"/>
      <c r="LVJ182" s="158"/>
      <c r="LVK182" s="158"/>
      <c r="LVL182" s="159"/>
      <c r="LVM182" s="157" t="s">
        <v>116</v>
      </c>
      <c r="LVN182" s="158"/>
      <c r="LVO182" s="158"/>
      <c r="LVP182" s="158"/>
      <c r="LVQ182" s="158"/>
      <c r="LVR182" s="158"/>
      <c r="LVS182" s="158"/>
      <c r="LVT182" s="159"/>
      <c r="LVU182" s="157" t="s">
        <v>116</v>
      </c>
      <c r="LVV182" s="158"/>
      <c r="LVW182" s="158"/>
      <c r="LVX182" s="158"/>
      <c r="LVY182" s="158"/>
      <c r="LVZ182" s="158"/>
      <c r="LWA182" s="158"/>
      <c r="LWB182" s="159"/>
      <c r="LWC182" s="157" t="s">
        <v>116</v>
      </c>
      <c r="LWD182" s="158"/>
      <c r="LWE182" s="158"/>
      <c r="LWF182" s="158"/>
      <c r="LWG182" s="158"/>
      <c r="LWH182" s="158"/>
      <c r="LWI182" s="158"/>
      <c r="LWJ182" s="159"/>
      <c r="LWK182" s="157" t="s">
        <v>116</v>
      </c>
      <c r="LWL182" s="158"/>
      <c r="LWM182" s="158"/>
      <c r="LWN182" s="158"/>
      <c r="LWO182" s="158"/>
      <c r="LWP182" s="158"/>
      <c r="LWQ182" s="158"/>
      <c r="LWR182" s="159"/>
      <c r="LWS182" s="157" t="s">
        <v>116</v>
      </c>
      <c r="LWT182" s="158"/>
      <c r="LWU182" s="158"/>
      <c r="LWV182" s="158"/>
      <c r="LWW182" s="158"/>
      <c r="LWX182" s="158"/>
      <c r="LWY182" s="158"/>
      <c r="LWZ182" s="159"/>
      <c r="LXA182" s="157" t="s">
        <v>116</v>
      </c>
      <c r="LXB182" s="158"/>
      <c r="LXC182" s="158"/>
      <c r="LXD182" s="158"/>
      <c r="LXE182" s="158"/>
      <c r="LXF182" s="158"/>
      <c r="LXG182" s="158"/>
      <c r="LXH182" s="159"/>
      <c r="LXI182" s="157" t="s">
        <v>116</v>
      </c>
      <c r="LXJ182" s="158"/>
      <c r="LXK182" s="158"/>
      <c r="LXL182" s="158"/>
      <c r="LXM182" s="158"/>
      <c r="LXN182" s="158"/>
      <c r="LXO182" s="158"/>
      <c r="LXP182" s="159"/>
      <c r="LXQ182" s="157" t="s">
        <v>116</v>
      </c>
      <c r="LXR182" s="158"/>
      <c r="LXS182" s="158"/>
      <c r="LXT182" s="158"/>
      <c r="LXU182" s="158"/>
      <c r="LXV182" s="158"/>
      <c r="LXW182" s="158"/>
      <c r="LXX182" s="159"/>
      <c r="LXY182" s="157" t="s">
        <v>116</v>
      </c>
      <c r="LXZ182" s="158"/>
      <c r="LYA182" s="158"/>
      <c r="LYB182" s="158"/>
      <c r="LYC182" s="158"/>
      <c r="LYD182" s="158"/>
      <c r="LYE182" s="158"/>
      <c r="LYF182" s="159"/>
      <c r="LYG182" s="157" t="s">
        <v>116</v>
      </c>
      <c r="LYH182" s="158"/>
      <c r="LYI182" s="158"/>
      <c r="LYJ182" s="158"/>
      <c r="LYK182" s="158"/>
      <c r="LYL182" s="158"/>
      <c r="LYM182" s="158"/>
      <c r="LYN182" s="159"/>
      <c r="LYO182" s="157" t="s">
        <v>116</v>
      </c>
      <c r="LYP182" s="158"/>
      <c r="LYQ182" s="158"/>
      <c r="LYR182" s="158"/>
      <c r="LYS182" s="158"/>
      <c r="LYT182" s="158"/>
      <c r="LYU182" s="158"/>
      <c r="LYV182" s="159"/>
      <c r="LYW182" s="157" t="s">
        <v>116</v>
      </c>
      <c r="LYX182" s="158"/>
      <c r="LYY182" s="158"/>
      <c r="LYZ182" s="158"/>
      <c r="LZA182" s="158"/>
      <c r="LZB182" s="158"/>
      <c r="LZC182" s="158"/>
      <c r="LZD182" s="159"/>
      <c r="LZE182" s="157" t="s">
        <v>116</v>
      </c>
      <c r="LZF182" s="158"/>
      <c r="LZG182" s="158"/>
      <c r="LZH182" s="158"/>
      <c r="LZI182" s="158"/>
      <c r="LZJ182" s="158"/>
      <c r="LZK182" s="158"/>
      <c r="LZL182" s="159"/>
      <c r="LZM182" s="157" t="s">
        <v>116</v>
      </c>
      <c r="LZN182" s="158"/>
      <c r="LZO182" s="158"/>
      <c r="LZP182" s="158"/>
      <c r="LZQ182" s="158"/>
      <c r="LZR182" s="158"/>
      <c r="LZS182" s="158"/>
      <c r="LZT182" s="159"/>
      <c r="LZU182" s="157" t="s">
        <v>116</v>
      </c>
      <c r="LZV182" s="158"/>
      <c r="LZW182" s="158"/>
      <c r="LZX182" s="158"/>
      <c r="LZY182" s="158"/>
      <c r="LZZ182" s="158"/>
      <c r="MAA182" s="158"/>
      <c r="MAB182" s="159"/>
      <c r="MAC182" s="157" t="s">
        <v>116</v>
      </c>
      <c r="MAD182" s="158"/>
      <c r="MAE182" s="158"/>
      <c r="MAF182" s="158"/>
      <c r="MAG182" s="158"/>
      <c r="MAH182" s="158"/>
      <c r="MAI182" s="158"/>
      <c r="MAJ182" s="159"/>
      <c r="MAK182" s="157" t="s">
        <v>116</v>
      </c>
      <c r="MAL182" s="158"/>
      <c r="MAM182" s="158"/>
      <c r="MAN182" s="158"/>
      <c r="MAO182" s="158"/>
      <c r="MAP182" s="158"/>
      <c r="MAQ182" s="158"/>
      <c r="MAR182" s="159"/>
      <c r="MAS182" s="157" t="s">
        <v>116</v>
      </c>
      <c r="MAT182" s="158"/>
      <c r="MAU182" s="158"/>
      <c r="MAV182" s="158"/>
      <c r="MAW182" s="158"/>
      <c r="MAX182" s="158"/>
      <c r="MAY182" s="158"/>
      <c r="MAZ182" s="159"/>
      <c r="MBA182" s="157" t="s">
        <v>116</v>
      </c>
      <c r="MBB182" s="158"/>
      <c r="MBC182" s="158"/>
      <c r="MBD182" s="158"/>
      <c r="MBE182" s="158"/>
      <c r="MBF182" s="158"/>
      <c r="MBG182" s="158"/>
      <c r="MBH182" s="159"/>
      <c r="MBI182" s="157" t="s">
        <v>116</v>
      </c>
      <c r="MBJ182" s="158"/>
      <c r="MBK182" s="158"/>
      <c r="MBL182" s="158"/>
      <c r="MBM182" s="158"/>
      <c r="MBN182" s="158"/>
      <c r="MBO182" s="158"/>
      <c r="MBP182" s="159"/>
      <c r="MBQ182" s="157" t="s">
        <v>116</v>
      </c>
      <c r="MBR182" s="158"/>
      <c r="MBS182" s="158"/>
      <c r="MBT182" s="158"/>
      <c r="MBU182" s="158"/>
      <c r="MBV182" s="158"/>
      <c r="MBW182" s="158"/>
      <c r="MBX182" s="159"/>
      <c r="MBY182" s="157" t="s">
        <v>116</v>
      </c>
      <c r="MBZ182" s="158"/>
      <c r="MCA182" s="158"/>
      <c r="MCB182" s="158"/>
      <c r="MCC182" s="158"/>
      <c r="MCD182" s="158"/>
      <c r="MCE182" s="158"/>
      <c r="MCF182" s="159"/>
      <c r="MCG182" s="157" t="s">
        <v>116</v>
      </c>
      <c r="MCH182" s="158"/>
      <c r="MCI182" s="158"/>
      <c r="MCJ182" s="158"/>
      <c r="MCK182" s="158"/>
      <c r="MCL182" s="158"/>
      <c r="MCM182" s="158"/>
      <c r="MCN182" s="159"/>
      <c r="MCO182" s="157" t="s">
        <v>116</v>
      </c>
      <c r="MCP182" s="158"/>
      <c r="MCQ182" s="158"/>
      <c r="MCR182" s="158"/>
      <c r="MCS182" s="158"/>
      <c r="MCT182" s="158"/>
      <c r="MCU182" s="158"/>
      <c r="MCV182" s="159"/>
      <c r="MCW182" s="157" t="s">
        <v>116</v>
      </c>
      <c r="MCX182" s="158"/>
      <c r="MCY182" s="158"/>
      <c r="MCZ182" s="158"/>
      <c r="MDA182" s="158"/>
      <c r="MDB182" s="158"/>
      <c r="MDC182" s="158"/>
      <c r="MDD182" s="159"/>
      <c r="MDE182" s="157" t="s">
        <v>116</v>
      </c>
      <c r="MDF182" s="158"/>
      <c r="MDG182" s="158"/>
      <c r="MDH182" s="158"/>
      <c r="MDI182" s="158"/>
      <c r="MDJ182" s="158"/>
      <c r="MDK182" s="158"/>
      <c r="MDL182" s="159"/>
      <c r="MDM182" s="157" t="s">
        <v>116</v>
      </c>
      <c r="MDN182" s="158"/>
      <c r="MDO182" s="158"/>
      <c r="MDP182" s="158"/>
      <c r="MDQ182" s="158"/>
      <c r="MDR182" s="158"/>
      <c r="MDS182" s="158"/>
      <c r="MDT182" s="159"/>
      <c r="MDU182" s="157" t="s">
        <v>116</v>
      </c>
      <c r="MDV182" s="158"/>
      <c r="MDW182" s="158"/>
      <c r="MDX182" s="158"/>
      <c r="MDY182" s="158"/>
      <c r="MDZ182" s="158"/>
      <c r="MEA182" s="158"/>
      <c r="MEB182" s="159"/>
      <c r="MEC182" s="157" t="s">
        <v>116</v>
      </c>
      <c r="MED182" s="158"/>
      <c r="MEE182" s="158"/>
      <c r="MEF182" s="158"/>
      <c r="MEG182" s="158"/>
      <c r="MEH182" s="158"/>
      <c r="MEI182" s="158"/>
      <c r="MEJ182" s="159"/>
      <c r="MEK182" s="157" t="s">
        <v>116</v>
      </c>
      <c r="MEL182" s="158"/>
      <c r="MEM182" s="158"/>
      <c r="MEN182" s="158"/>
      <c r="MEO182" s="158"/>
      <c r="MEP182" s="158"/>
      <c r="MEQ182" s="158"/>
      <c r="MER182" s="159"/>
      <c r="MES182" s="157" t="s">
        <v>116</v>
      </c>
      <c r="MET182" s="158"/>
      <c r="MEU182" s="158"/>
      <c r="MEV182" s="158"/>
      <c r="MEW182" s="158"/>
      <c r="MEX182" s="158"/>
      <c r="MEY182" s="158"/>
      <c r="MEZ182" s="159"/>
      <c r="MFA182" s="157" t="s">
        <v>116</v>
      </c>
      <c r="MFB182" s="158"/>
      <c r="MFC182" s="158"/>
      <c r="MFD182" s="158"/>
      <c r="MFE182" s="158"/>
      <c r="MFF182" s="158"/>
      <c r="MFG182" s="158"/>
      <c r="MFH182" s="159"/>
      <c r="MFI182" s="157" t="s">
        <v>116</v>
      </c>
      <c r="MFJ182" s="158"/>
      <c r="MFK182" s="158"/>
      <c r="MFL182" s="158"/>
      <c r="MFM182" s="158"/>
      <c r="MFN182" s="158"/>
      <c r="MFO182" s="158"/>
      <c r="MFP182" s="159"/>
      <c r="MFQ182" s="157" t="s">
        <v>116</v>
      </c>
      <c r="MFR182" s="158"/>
      <c r="MFS182" s="158"/>
      <c r="MFT182" s="158"/>
      <c r="MFU182" s="158"/>
      <c r="MFV182" s="158"/>
      <c r="MFW182" s="158"/>
      <c r="MFX182" s="159"/>
      <c r="MFY182" s="157" t="s">
        <v>116</v>
      </c>
      <c r="MFZ182" s="158"/>
      <c r="MGA182" s="158"/>
      <c r="MGB182" s="158"/>
      <c r="MGC182" s="158"/>
      <c r="MGD182" s="158"/>
      <c r="MGE182" s="158"/>
      <c r="MGF182" s="159"/>
      <c r="MGG182" s="157" t="s">
        <v>116</v>
      </c>
      <c r="MGH182" s="158"/>
      <c r="MGI182" s="158"/>
      <c r="MGJ182" s="158"/>
      <c r="MGK182" s="158"/>
      <c r="MGL182" s="158"/>
      <c r="MGM182" s="158"/>
      <c r="MGN182" s="159"/>
      <c r="MGO182" s="157" t="s">
        <v>116</v>
      </c>
      <c r="MGP182" s="158"/>
      <c r="MGQ182" s="158"/>
      <c r="MGR182" s="158"/>
      <c r="MGS182" s="158"/>
      <c r="MGT182" s="158"/>
      <c r="MGU182" s="158"/>
      <c r="MGV182" s="159"/>
      <c r="MGW182" s="157" t="s">
        <v>116</v>
      </c>
      <c r="MGX182" s="158"/>
      <c r="MGY182" s="158"/>
      <c r="MGZ182" s="158"/>
      <c r="MHA182" s="158"/>
      <c r="MHB182" s="158"/>
      <c r="MHC182" s="158"/>
      <c r="MHD182" s="159"/>
      <c r="MHE182" s="157" t="s">
        <v>116</v>
      </c>
      <c r="MHF182" s="158"/>
      <c r="MHG182" s="158"/>
      <c r="MHH182" s="158"/>
      <c r="MHI182" s="158"/>
      <c r="MHJ182" s="158"/>
      <c r="MHK182" s="158"/>
      <c r="MHL182" s="159"/>
      <c r="MHM182" s="157" t="s">
        <v>116</v>
      </c>
      <c r="MHN182" s="158"/>
      <c r="MHO182" s="158"/>
      <c r="MHP182" s="158"/>
      <c r="MHQ182" s="158"/>
      <c r="MHR182" s="158"/>
      <c r="MHS182" s="158"/>
      <c r="MHT182" s="159"/>
      <c r="MHU182" s="157" t="s">
        <v>116</v>
      </c>
      <c r="MHV182" s="158"/>
      <c r="MHW182" s="158"/>
      <c r="MHX182" s="158"/>
      <c r="MHY182" s="158"/>
      <c r="MHZ182" s="158"/>
      <c r="MIA182" s="158"/>
      <c r="MIB182" s="159"/>
      <c r="MIC182" s="157" t="s">
        <v>116</v>
      </c>
      <c r="MID182" s="158"/>
      <c r="MIE182" s="158"/>
      <c r="MIF182" s="158"/>
      <c r="MIG182" s="158"/>
      <c r="MIH182" s="158"/>
      <c r="MII182" s="158"/>
      <c r="MIJ182" s="159"/>
      <c r="MIK182" s="157" t="s">
        <v>116</v>
      </c>
      <c r="MIL182" s="158"/>
      <c r="MIM182" s="158"/>
      <c r="MIN182" s="158"/>
      <c r="MIO182" s="158"/>
      <c r="MIP182" s="158"/>
      <c r="MIQ182" s="158"/>
      <c r="MIR182" s="159"/>
      <c r="MIS182" s="157" t="s">
        <v>116</v>
      </c>
      <c r="MIT182" s="158"/>
      <c r="MIU182" s="158"/>
      <c r="MIV182" s="158"/>
      <c r="MIW182" s="158"/>
      <c r="MIX182" s="158"/>
      <c r="MIY182" s="158"/>
      <c r="MIZ182" s="159"/>
      <c r="MJA182" s="157" t="s">
        <v>116</v>
      </c>
      <c r="MJB182" s="158"/>
      <c r="MJC182" s="158"/>
      <c r="MJD182" s="158"/>
      <c r="MJE182" s="158"/>
      <c r="MJF182" s="158"/>
      <c r="MJG182" s="158"/>
      <c r="MJH182" s="159"/>
      <c r="MJI182" s="157" t="s">
        <v>116</v>
      </c>
      <c r="MJJ182" s="158"/>
      <c r="MJK182" s="158"/>
      <c r="MJL182" s="158"/>
      <c r="MJM182" s="158"/>
      <c r="MJN182" s="158"/>
      <c r="MJO182" s="158"/>
      <c r="MJP182" s="159"/>
      <c r="MJQ182" s="157" t="s">
        <v>116</v>
      </c>
      <c r="MJR182" s="158"/>
      <c r="MJS182" s="158"/>
      <c r="MJT182" s="158"/>
      <c r="MJU182" s="158"/>
      <c r="MJV182" s="158"/>
      <c r="MJW182" s="158"/>
      <c r="MJX182" s="159"/>
      <c r="MJY182" s="157" t="s">
        <v>116</v>
      </c>
      <c r="MJZ182" s="158"/>
      <c r="MKA182" s="158"/>
      <c r="MKB182" s="158"/>
      <c r="MKC182" s="158"/>
      <c r="MKD182" s="158"/>
      <c r="MKE182" s="158"/>
      <c r="MKF182" s="159"/>
      <c r="MKG182" s="157" t="s">
        <v>116</v>
      </c>
      <c r="MKH182" s="158"/>
      <c r="MKI182" s="158"/>
      <c r="MKJ182" s="158"/>
      <c r="MKK182" s="158"/>
      <c r="MKL182" s="158"/>
      <c r="MKM182" s="158"/>
      <c r="MKN182" s="159"/>
      <c r="MKO182" s="157" t="s">
        <v>116</v>
      </c>
      <c r="MKP182" s="158"/>
      <c r="MKQ182" s="158"/>
      <c r="MKR182" s="158"/>
      <c r="MKS182" s="158"/>
      <c r="MKT182" s="158"/>
      <c r="MKU182" s="158"/>
      <c r="MKV182" s="159"/>
      <c r="MKW182" s="157" t="s">
        <v>116</v>
      </c>
      <c r="MKX182" s="158"/>
      <c r="MKY182" s="158"/>
      <c r="MKZ182" s="158"/>
      <c r="MLA182" s="158"/>
      <c r="MLB182" s="158"/>
      <c r="MLC182" s="158"/>
      <c r="MLD182" s="159"/>
      <c r="MLE182" s="157" t="s">
        <v>116</v>
      </c>
      <c r="MLF182" s="158"/>
      <c r="MLG182" s="158"/>
      <c r="MLH182" s="158"/>
      <c r="MLI182" s="158"/>
      <c r="MLJ182" s="158"/>
      <c r="MLK182" s="158"/>
      <c r="MLL182" s="159"/>
      <c r="MLM182" s="157" t="s">
        <v>116</v>
      </c>
      <c r="MLN182" s="158"/>
      <c r="MLO182" s="158"/>
      <c r="MLP182" s="158"/>
      <c r="MLQ182" s="158"/>
      <c r="MLR182" s="158"/>
      <c r="MLS182" s="158"/>
      <c r="MLT182" s="159"/>
      <c r="MLU182" s="157" t="s">
        <v>116</v>
      </c>
      <c r="MLV182" s="158"/>
      <c r="MLW182" s="158"/>
      <c r="MLX182" s="158"/>
      <c r="MLY182" s="158"/>
      <c r="MLZ182" s="158"/>
      <c r="MMA182" s="158"/>
      <c r="MMB182" s="159"/>
      <c r="MMC182" s="157" t="s">
        <v>116</v>
      </c>
      <c r="MMD182" s="158"/>
      <c r="MME182" s="158"/>
      <c r="MMF182" s="158"/>
      <c r="MMG182" s="158"/>
      <c r="MMH182" s="158"/>
      <c r="MMI182" s="158"/>
      <c r="MMJ182" s="159"/>
      <c r="MMK182" s="157" t="s">
        <v>116</v>
      </c>
      <c r="MML182" s="158"/>
      <c r="MMM182" s="158"/>
      <c r="MMN182" s="158"/>
      <c r="MMO182" s="158"/>
      <c r="MMP182" s="158"/>
      <c r="MMQ182" s="158"/>
      <c r="MMR182" s="159"/>
      <c r="MMS182" s="157" t="s">
        <v>116</v>
      </c>
      <c r="MMT182" s="158"/>
      <c r="MMU182" s="158"/>
      <c r="MMV182" s="158"/>
      <c r="MMW182" s="158"/>
      <c r="MMX182" s="158"/>
      <c r="MMY182" s="158"/>
      <c r="MMZ182" s="159"/>
      <c r="MNA182" s="157" t="s">
        <v>116</v>
      </c>
      <c r="MNB182" s="158"/>
      <c r="MNC182" s="158"/>
      <c r="MND182" s="158"/>
      <c r="MNE182" s="158"/>
      <c r="MNF182" s="158"/>
      <c r="MNG182" s="158"/>
      <c r="MNH182" s="159"/>
      <c r="MNI182" s="157" t="s">
        <v>116</v>
      </c>
      <c r="MNJ182" s="158"/>
      <c r="MNK182" s="158"/>
      <c r="MNL182" s="158"/>
      <c r="MNM182" s="158"/>
      <c r="MNN182" s="158"/>
      <c r="MNO182" s="158"/>
      <c r="MNP182" s="159"/>
      <c r="MNQ182" s="157" t="s">
        <v>116</v>
      </c>
      <c r="MNR182" s="158"/>
      <c r="MNS182" s="158"/>
      <c r="MNT182" s="158"/>
      <c r="MNU182" s="158"/>
      <c r="MNV182" s="158"/>
      <c r="MNW182" s="158"/>
      <c r="MNX182" s="159"/>
      <c r="MNY182" s="157" t="s">
        <v>116</v>
      </c>
      <c r="MNZ182" s="158"/>
      <c r="MOA182" s="158"/>
      <c r="MOB182" s="158"/>
      <c r="MOC182" s="158"/>
      <c r="MOD182" s="158"/>
      <c r="MOE182" s="158"/>
      <c r="MOF182" s="159"/>
      <c r="MOG182" s="157" t="s">
        <v>116</v>
      </c>
      <c r="MOH182" s="158"/>
      <c r="MOI182" s="158"/>
      <c r="MOJ182" s="158"/>
      <c r="MOK182" s="158"/>
      <c r="MOL182" s="158"/>
      <c r="MOM182" s="158"/>
      <c r="MON182" s="159"/>
      <c r="MOO182" s="157" t="s">
        <v>116</v>
      </c>
      <c r="MOP182" s="158"/>
      <c r="MOQ182" s="158"/>
      <c r="MOR182" s="158"/>
      <c r="MOS182" s="158"/>
      <c r="MOT182" s="158"/>
      <c r="MOU182" s="158"/>
      <c r="MOV182" s="159"/>
      <c r="MOW182" s="157" t="s">
        <v>116</v>
      </c>
      <c r="MOX182" s="158"/>
      <c r="MOY182" s="158"/>
      <c r="MOZ182" s="158"/>
      <c r="MPA182" s="158"/>
      <c r="MPB182" s="158"/>
      <c r="MPC182" s="158"/>
      <c r="MPD182" s="159"/>
      <c r="MPE182" s="157" t="s">
        <v>116</v>
      </c>
      <c r="MPF182" s="158"/>
      <c r="MPG182" s="158"/>
      <c r="MPH182" s="158"/>
      <c r="MPI182" s="158"/>
      <c r="MPJ182" s="158"/>
      <c r="MPK182" s="158"/>
      <c r="MPL182" s="159"/>
      <c r="MPM182" s="157" t="s">
        <v>116</v>
      </c>
      <c r="MPN182" s="158"/>
      <c r="MPO182" s="158"/>
      <c r="MPP182" s="158"/>
      <c r="MPQ182" s="158"/>
      <c r="MPR182" s="158"/>
      <c r="MPS182" s="158"/>
      <c r="MPT182" s="159"/>
      <c r="MPU182" s="157" t="s">
        <v>116</v>
      </c>
      <c r="MPV182" s="158"/>
      <c r="MPW182" s="158"/>
      <c r="MPX182" s="158"/>
      <c r="MPY182" s="158"/>
      <c r="MPZ182" s="158"/>
      <c r="MQA182" s="158"/>
      <c r="MQB182" s="159"/>
      <c r="MQC182" s="157" t="s">
        <v>116</v>
      </c>
      <c r="MQD182" s="158"/>
      <c r="MQE182" s="158"/>
      <c r="MQF182" s="158"/>
      <c r="MQG182" s="158"/>
      <c r="MQH182" s="158"/>
      <c r="MQI182" s="158"/>
      <c r="MQJ182" s="159"/>
      <c r="MQK182" s="157" t="s">
        <v>116</v>
      </c>
      <c r="MQL182" s="158"/>
      <c r="MQM182" s="158"/>
      <c r="MQN182" s="158"/>
      <c r="MQO182" s="158"/>
      <c r="MQP182" s="158"/>
      <c r="MQQ182" s="158"/>
      <c r="MQR182" s="159"/>
      <c r="MQS182" s="157" t="s">
        <v>116</v>
      </c>
      <c r="MQT182" s="158"/>
      <c r="MQU182" s="158"/>
      <c r="MQV182" s="158"/>
      <c r="MQW182" s="158"/>
      <c r="MQX182" s="158"/>
      <c r="MQY182" s="158"/>
      <c r="MQZ182" s="159"/>
      <c r="MRA182" s="157" t="s">
        <v>116</v>
      </c>
      <c r="MRB182" s="158"/>
      <c r="MRC182" s="158"/>
      <c r="MRD182" s="158"/>
      <c r="MRE182" s="158"/>
      <c r="MRF182" s="158"/>
      <c r="MRG182" s="158"/>
      <c r="MRH182" s="159"/>
      <c r="MRI182" s="157" t="s">
        <v>116</v>
      </c>
      <c r="MRJ182" s="158"/>
      <c r="MRK182" s="158"/>
      <c r="MRL182" s="158"/>
      <c r="MRM182" s="158"/>
      <c r="MRN182" s="158"/>
      <c r="MRO182" s="158"/>
      <c r="MRP182" s="159"/>
      <c r="MRQ182" s="157" t="s">
        <v>116</v>
      </c>
      <c r="MRR182" s="158"/>
      <c r="MRS182" s="158"/>
      <c r="MRT182" s="158"/>
      <c r="MRU182" s="158"/>
      <c r="MRV182" s="158"/>
      <c r="MRW182" s="158"/>
      <c r="MRX182" s="159"/>
      <c r="MRY182" s="157" t="s">
        <v>116</v>
      </c>
      <c r="MRZ182" s="158"/>
      <c r="MSA182" s="158"/>
      <c r="MSB182" s="158"/>
      <c r="MSC182" s="158"/>
      <c r="MSD182" s="158"/>
      <c r="MSE182" s="158"/>
      <c r="MSF182" s="159"/>
      <c r="MSG182" s="157" t="s">
        <v>116</v>
      </c>
      <c r="MSH182" s="158"/>
      <c r="MSI182" s="158"/>
      <c r="MSJ182" s="158"/>
      <c r="MSK182" s="158"/>
      <c r="MSL182" s="158"/>
      <c r="MSM182" s="158"/>
      <c r="MSN182" s="159"/>
      <c r="MSO182" s="157" t="s">
        <v>116</v>
      </c>
      <c r="MSP182" s="158"/>
      <c r="MSQ182" s="158"/>
      <c r="MSR182" s="158"/>
      <c r="MSS182" s="158"/>
      <c r="MST182" s="158"/>
      <c r="MSU182" s="158"/>
      <c r="MSV182" s="159"/>
      <c r="MSW182" s="157" t="s">
        <v>116</v>
      </c>
      <c r="MSX182" s="158"/>
      <c r="MSY182" s="158"/>
      <c r="MSZ182" s="158"/>
      <c r="MTA182" s="158"/>
      <c r="MTB182" s="158"/>
      <c r="MTC182" s="158"/>
      <c r="MTD182" s="159"/>
      <c r="MTE182" s="157" t="s">
        <v>116</v>
      </c>
      <c r="MTF182" s="158"/>
      <c r="MTG182" s="158"/>
      <c r="MTH182" s="158"/>
      <c r="MTI182" s="158"/>
      <c r="MTJ182" s="158"/>
      <c r="MTK182" s="158"/>
      <c r="MTL182" s="159"/>
      <c r="MTM182" s="157" t="s">
        <v>116</v>
      </c>
      <c r="MTN182" s="158"/>
      <c r="MTO182" s="158"/>
      <c r="MTP182" s="158"/>
      <c r="MTQ182" s="158"/>
      <c r="MTR182" s="158"/>
      <c r="MTS182" s="158"/>
      <c r="MTT182" s="159"/>
      <c r="MTU182" s="157" t="s">
        <v>116</v>
      </c>
      <c r="MTV182" s="158"/>
      <c r="MTW182" s="158"/>
      <c r="MTX182" s="158"/>
      <c r="MTY182" s="158"/>
      <c r="MTZ182" s="158"/>
      <c r="MUA182" s="158"/>
      <c r="MUB182" s="159"/>
      <c r="MUC182" s="157" t="s">
        <v>116</v>
      </c>
      <c r="MUD182" s="158"/>
      <c r="MUE182" s="158"/>
      <c r="MUF182" s="158"/>
      <c r="MUG182" s="158"/>
      <c r="MUH182" s="158"/>
      <c r="MUI182" s="158"/>
      <c r="MUJ182" s="159"/>
      <c r="MUK182" s="157" t="s">
        <v>116</v>
      </c>
      <c r="MUL182" s="158"/>
      <c r="MUM182" s="158"/>
      <c r="MUN182" s="158"/>
      <c r="MUO182" s="158"/>
      <c r="MUP182" s="158"/>
      <c r="MUQ182" s="158"/>
      <c r="MUR182" s="159"/>
      <c r="MUS182" s="157" t="s">
        <v>116</v>
      </c>
      <c r="MUT182" s="158"/>
      <c r="MUU182" s="158"/>
      <c r="MUV182" s="158"/>
      <c r="MUW182" s="158"/>
      <c r="MUX182" s="158"/>
      <c r="MUY182" s="158"/>
      <c r="MUZ182" s="159"/>
      <c r="MVA182" s="157" t="s">
        <v>116</v>
      </c>
      <c r="MVB182" s="158"/>
      <c r="MVC182" s="158"/>
      <c r="MVD182" s="158"/>
      <c r="MVE182" s="158"/>
      <c r="MVF182" s="158"/>
      <c r="MVG182" s="158"/>
      <c r="MVH182" s="159"/>
      <c r="MVI182" s="157" t="s">
        <v>116</v>
      </c>
      <c r="MVJ182" s="158"/>
      <c r="MVK182" s="158"/>
      <c r="MVL182" s="158"/>
      <c r="MVM182" s="158"/>
      <c r="MVN182" s="158"/>
      <c r="MVO182" s="158"/>
      <c r="MVP182" s="159"/>
      <c r="MVQ182" s="157" t="s">
        <v>116</v>
      </c>
      <c r="MVR182" s="158"/>
      <c r="MVS182" s="158"/>
      <c r="MVT182" s="158"/>
      <c r="MVU182" s="158"/>
      <c r="MVV182" s="158"/>
      <c r="MVW182" s="158"/>
      <c r="MVX182" s="159"/>
      <c r="MVY182" s="157" t="s">
        <v>116</v>
      </c>
      <c r="MVZ182" s="158"/>
      <c r="MWA182" s="158"/>
      <c r="MWB182" s="158"/>
      <c r="MWC182" s="158"/>
      <c r="MWD182" s="158"/>
      <c r="MWE182" s="158"/>
      <c r="MWF182" s="159"/>
      <c r="MWG182" s="157" t="s">
        <v>116</v>
      </c>
      <c r="MWH182" s="158"/>
      <c r="MWI182" s="158"/>
      <c r="MWJ182" s="158"/>
      <c r="MWK182" s="158"/>
      <c r="MWL182" s="158"/>
      <c r="MWM182" s="158"/>
      <c r="MWN182" s="159"/>
      <c r="MWO182" s="157" t="s">
        <v>116</v>
      </c>
      <c r="MWP182" s="158"/>
      <c r="MWQ182" s="158"/>
      <c r="MWR182" s="158"/>
      <c r="MWS182" s="158"/>
      <c r="MWT182" s="158"/>
      <c r="MWU182" s="158"/>
      <c r="MWV182" s="159"/>
      <c r="MWW182" s="157" t="s">
        <v>116</v>
      </c>
      <c r="MWX182" s="158"/>
      <c r="MWY182" s="158"/>
      <c r="MWZ182" s="158"/>
      <c r="MXA182" s="158"/>
      <c r="MXB182" s="158"/>
      <c r="MXC182" s="158"/>
      <c r="MXD182" s="159"/>
      <c r="MXE182" s="157" t="s">
        <v>116</v>
      </c>
      <c r="MXF182" s="158"/>
      <c r="MXG182" s="158"/>
      <c r="MXH182" s="158"/>
      <c r="MXI182" s="158"/>
      <c r="MXJ182" s="158"/>
      <c r="MXK182" s="158"/>
      <c r="MXL182" s="159"/>
      <c r="MXM182" s="157" t="s">
        <v>116</v>
      </c>
      <c r="MXN182" s="158"/>
      <c r="MXO182" s="158"/>
      <c r="MXP182" s="158"/>
      <c r="MXQ182" s="158"/>
      <c r="MXR182" s="158"/>
      <c r="MXS182" s="158"/>
      <c r="MXT182" s="159"/>
      <c r="MXU182" s="157" t="s">
        <v>116</v>
      </c>
      <c r="MXV182" s="158"/>
      <c r="MXW182" s="158"/>
      <c r="MXX182" s="158"/>
      <c r="MXY182" s="158"/>
      <c r="MXZ182" s="158"/>
      <c r="MYA182" s="158"/>
      <c r="MYB182" s="159"/>
      <c r="MYC182" s="157" t="s">
        <v>116</v>
      </c>
      <c r="MYD182" s="158"/>
      <c r="MYE182" s="158"/>
      <c r="MYF182" s="158"/>
      <c r="MYG182" s="158"/>
      <c r="MYH182" s="158"/>
      <c r="MYI182" s="158"/>
      <c r="MYJ182" s="159"/>
      <c r="MYK182" s="157" t="s">
        <v>116</v>
      </c>
      <c r="MYL182" s="158"/>
      <c r="MYM182" s="158"/>
      <c r="MYN182" s="158"/>
      <c r="MYO182" s="158"/>
      <c r="MYP182" s="158"/>
      <c r="MYQ182" s="158"/>
      <c r="MYR182" s="159"/>
      <c r="MYS182" s="157" t="s">
        <v>116</v>
      </c>
      <c r="MYT182" s="158"/>
      <c r="MYU182" s="158"/>
      <c r="MYV182" s="158"/>
      <c r="MYW182" s="158"/>
      <c r="MYX182" s="158"/>
      <c r="MYY182" s="158"/>
      <c r="MYZ182" s="159"/>
      <c r="MZA182" s="157" t="s">
        <v>116</v>
      </c>
      <c r="MZB182" s="158"/>
      <c r="MZC182" s="158"/>
      <c r="MZD182" s="158"/>
      <c r="MZE182" s="158"/>
      <c r="MZF182" s="158"/>
      <c r="MZG182" s="158"/>
      <c r="MZH182" s="159"/>
      <c r="MZI182" s="157" t="s">
        <v>116</v>
      </c>
      <c r="MZJ182" s="158"/>
      <c r="MZK182" s="158"/>
      <c r="MZL182" s="158"/>
      <c r="MZM182" s="158"/>
      <c r="MZN182" s="158"/>
      <c r="MZO182" s="158"/>
      <c r="MZP182" s="159"/>
      <c r="MZQ182" s="157" t="s">
        <v>116</v>
      </c>
      <c r="MZR182" s="158"/>
      <c r="MZS182" s="158"/>
      <c r="MZT182" s="158"/>
      <c r="MZU182" s="158"/>
      <c r="MZV182" s="158"/>
      <c r="MZW182" s="158"/>
      <c r="MZX182" s="159"/>
      <c r="MZY182" s="157" t="s">
        <v>116</v>
      </c>
      <c r="MZZ182" s="158"/>
      <c r="NAA182" s="158"/>
      <c r="NAB182" s="158"/>
      <c r="NAC182" s="158"/>
      <c r="NAD182" s="158"/>
      <c r="NAE182" s="158"/>
      <c r="NAF182" s="159"/>
      <c r="NAG182" s="157" t="s">
        <v>116</v>
      </c>
      <c r="NAH182" s="158"/>
      <c r="NAI182" s="158"/>
      <c r="NAJ182" s="158"/>
      <c r="NAK182" s="158"/>
      <c r="NAL182" s="158"/>
      <c r="NAM182" s="158"/>
      <c r="NAN182" s="159"/>
      <c r="NAO182" s="157" t="s">
        <v>116</v>
      </c>
      <c r="NAP182" s="158"/>
      <c r="NAQ182" s="158"/>
      <c r="NAR182" s="158"/>
      <c r="NAS182" s="158"/>
      <c r="NAT182" s="158"/>
      <c r="NAU182" s="158"/>
      <c r="NAV182" s="159"/>
      <c r="NAW182" s="157" t="s">
        <v>116</v>
      </c>
      <c r="NAX182" s="158"/>
      <c r="NAY182" s="158"/>
      <c r="NAZ182" s="158"/>
      <c r="NBA182" s="158"/>
      <c r="NBB182" s="158"/>
      <c r="NBC182" s="158"/>
      <c r="NBD182" s="159"/>
      <c r="NBE182" s="157" t="s">
        <v>116</v>
      </c>
      <c r="NBF182" s="158"/>
      <c r="NBG182" s="158"/>
      <c r="NBH182" s="158"/>
      <c r="NBI182" s="158"/>
      <c r="NBJ182" s="158"/>
      <c r="NBK182" s="158"/>
      <c r="NBL182" s="159"/>
      <c r="NBM182" s="157" t="s">
        <v>116</v>
      </c>
      <c r="NBN182" s="158"/>
      <c r="NBO182" s="158"/>
      <c r="NBP182" s="158"/>
      <c r="NBQ182" s="158"/>
      <c r="NBR182" s="158"/>
      <c r="NBS182" s="158"/>
      <c r="NBT182" s="159"/>
      <c r="NBU182" s="157" t="s">
        <v>116</v>
      </c>
      <c r="NBV182" s="158"/>
      <c r="NBW182" s="158"/>
      <c r="NBX182" s="158"/>
      <c r="NBY182" s="158"/>
      <c r="NBZ182" s="158"/>
      <c r="NCA182" s="158"/>
      <c r="NCB182" s="159"/>
      <c r="NCC182" s="157" t="s">
        <v>116</v>
      </c>
      <c r="NCD182" s="158"/>
      <c r="NCE182" s="158"/>
      <c r="NCF182" s="158"/>
      <c r="NCG182" s="158"/>
      <c r="NCH182" s="158"/>
      <c r="NCI182" s="158"/>
      <c r="NCJ182" s="159"/>
      <c r="NCK182" s="157" t="s">
        <v>116</v>
      </c>
      <c r="NCL182" s="158"/>
      <c r="NCM182" s="158"/>
      <c r="NCN182" s="158"/>
      <c r="NCO182" s="158"/>
      <c r="NCP182" s="158"/>
      <c r="NCQ182" s="158"/>
      <c r="NCR182" s="159"/>
      <c r="NCS182" s="157" t="s">
        <v>116</v>
      </c>
      <c r="NCT182" s="158"/>
      <c r="NCU182" s="158"/>
      <c r="NCV182" s="158"/>
      <c r="NCW182" s="158"/>
      <c r="NCX182" s="158"/>
      <c r="NCY182" s="158"/>
      <c r="NCZ182" s="159"/>
      <c r="NDA182" s="157" t="s">
        <v>116</v>
      </c>
      <c r="NDB182" s="158"/>
      <c r="NDC182" s="158"/>
      <c r="NDD182" s="158"/>
      <c r="NDE182" s="158"/>
      <c r="NDF182" s="158"/>
      <c r="NDG182" s="158"/>
      <c r="NDH182" s="159"/>
      <c r="NDI182" s="157" t="s">
        <v>116</v>
      </c>
      <c r="NDJ182" s="158"/>
      <c r="NDK182" s="158"/>
      <c r="NDL182" s="158"/>
      <c r="NDM182" s="158"/>
      <c r="NDN182" s="158"/>
      <c r="NDO182" s="158"/>
      <c r="NDP182" s="159"/>
      <c r="NDQ182" s="157" t="s">
        <v>116</v>
      </c>
      <c r="NDR182" s="158"/>
      <c r="NDS182" s="158"/>
      <c r="NDT182" s="158"/>
      <c r="NDU182" s="158"/>
      <c r="NDV182" s="158"/>
      <c r="NDW182" s="158"/>
      <c r="NDX182" s="159"/>
      <c r="NDY182" s="157" t="s">
        <v>116</v>
      </c>
      <c r="NDZ182" s="158"/>
      <c r="NEA182" s="158"/>
      <c r="NEB182" s="158"/>
      <c r="NEC182" s="158"/>
      <c r="NED182" s="158"/>
      <c r="NEE182" s="158"/>
      <c r="NEF182" s="159"/>
      <c r="NEG182" s="157" t="s">
        <v>116</v>
      </c>
      <c r="NEH182" s="158"/>
      <c r="NEI182" s="158"/>
      <c r="NEJ182" s="158"/>
      <c r="NEK182" s="158"/>
      <c r="NEL182" s="158"/>
      <c r="NEM182" s="158"/>
      <c r="NEN182" s="159"/>
      <c r="NEO182" s="157" t="s">
        <v>116</v>
      </c>
      <c r="NEP182" s="158"/>
      <c r="NEQ182" s="158"/>
      <c r="NER182" s="158"/>
      <c r="NES182" s="158"/>
      <c r="NET182" s="158"/>
      <c r="NEU182" s="158"/>
      <c r="NEV182" s="159"/>
      <c r="NEW182" s="157" t="s">
        <v>116</v>
      </c>
      <c r="NEX182" s="158"/>
      <c r="NEY182" s="158"/>
      <c r="NEZ182" s="158"/>
      <c r="NFA182" s="158"/>
      <c r="NFB182" s="158"/>
      <c r="NFC182" s="158"/>
      <c r="NFD182" s="159"/>
      <c r="NFE182" s="157" t="s">
        <v>116</v>
      </c>
      <c r="NFF182" s="158"/>
      <c r="NFG182" s="158"/>
      <c r="NFH182" s="158"/>
      <c r="NFI182" s="158"/>
      <c r="NFJ182" s="158"/>
      <c r="NFK182" s="158"/>
      <c r="NFL182" s="159"/>
      <c r="NFM182" s="157" t="s">
        <v>116</v>
      </c>
      <c r="NFN182" s="158"/>
      <c r="NFO182" s="158"/>
      <c r="NFP182" s="158"/>
      <c r="NFQ182" s="158"/>
      <c r="NFR182" s="158"/>
      <c r="NFS182" s="158"/>
      <c r="NFT182" s="159"/>
      <c r="NFU182" s="157" t="s">
        <v>116</v>
      </c>
      <c r="NFV182" s="158"/>
      <c r="NFW182" s="158"/>
      <c r="NFX182" s="158"/>
      <c r="NFY182" s="158"/>
      <c r="NFZ182" s="158"/>
      <c r="NGA182" s="158"/>
      <c r="NGB182" s="159"/>
      <c r="NGC182" s="157" t="s">
        <v>116</v>
      </c>
      <c r="NGD182" s="158"/>
      <c r="NGE182" s="158"/>
      <c r="NGF182" s="158"/>
      <c r="NGG182" s="158"/>
      <c r="NGH182" s="158"/>
      <c r="NGI182" s="158"/>
      <c r="NGJ182" s="159"/>
      <c r="NGK182" s="157" t="s">
        <v>116</v>
      </c>
      <c r="NGL182" s="158"/>
      <c r="NGM182" s="158"/>
      <c r="NGN182" s="158"/>
      <c r="NGO182" s="158"/>
      <c r="NGP182" s="158"/>
      <c r="NGQ182" s="158"/>
      <c r="NGR182" s="159"/>
      <c r="NGS182" s="157" t="s">
        <v>116</v>
      </c>
      <c r="NGT182" s="158"/>
      <c r="NGU182" s="158"/>
      <c r="NGV182" s="158"/>
      <c r="NGW182" s="158"/>
      <c r="NGX182" s="158"/>
      <c r="NGY182" s="158"/>
      <c r="NGZ182" s="159"/>
      <c r="NHA182" s="157" t="s">
        <v>116</v>
      </c>
      <c r="NHB182" s="158"/>
      <c r="NHC182" s="158"/>
      <c r="NHD182" s="158"/>
      <c r="NHE182" s="158"/>
      <c r="NHF182" s="158"/>
      <c r="NHG182" s="158"/>
      <c r="NHH182" s="159"/>
      <c r="NHI182" s="157" t="s">
        <v>116</v>
      </c>
      <c r="NHJ182" s="158"/>
      <c r="NHK182" s="158"/>
      <c r="NHL182" s="158"/>
      <c r="NHM182" s="158"/>
      <c r="NHN182" s="158"/>
      <c r="NHO182" s="158"/>
      <c r="NHP182" s="159"/>
      <c r="NHQ182" s="157" t="s">
        <v>116</v>
      </c>
      <c r="NHR182" s="158"/>
      <c r="NHS182" s="158"/>
      <c r="NHT182" s="158"/>
      <c r="NHU182" s="158"/>
      <c r="NHV182" s="158"/>
      <c r="NHW182" s="158"/>
      <c r="NHX182" s="159"/>
      <c r="NHY182" s="157" t="s">
        <v>116</v>
      </c>
      <c r="NHZ182" s="158"/>
      <c r="NIA182" s="158"/>
      <c r="NIB182" s="158"/>
      <c r="NIC182" s="158"/>
      <c r="NID182" s="158"/>
      <c r="NIE182" s="158"/>
      <c r="NIF182" s="159"/>
      <c r="NIG182" s="157" t="s">
        <v>116</v>
      </c>
      <c r="NIH182" s="158"/>
      <c r="NII182" s="158"/>
      <c r="NIJ182" s="158"/>
      <c r="NIK182" s="158"/>
      <c r="NIL182" s="158"/>
      <c r="NIM182" s="158"/>
      <c r="NIN182" s="159"/>
      <c r="NIO182" s="157" t="s">
        <v>116</v>
      </c>
      <c r="NIP182" s="158"/>
      <c r="NIQ182" s="158"/>
      <c r="NIR182" s="158"/>
      <c r="NIS182" s="158"/>
      <c r="NIT182" s="158"/>
      <c r="NIU182" s="158"/>
      <c r="NIV182" s="159"/>
      <c r="NIW182" s="157" t="s">
        <v>116</v>
      </c>
      <c r="NIX182" s="158"/>
      <c r="NIY182" s="158"/>
      <c r="NIZ182" s="158"/>
      <c r="NJA182" s="158"/>
      <c r="NJB182" s="158"/>
      <c r="NJC182" s="158"/>
      <c r="NJD182" s="159"/>
      <c r="NJE182" s="157" t="s">
        <v>116</v>
      </c>
      <c r="NJF182" s="158"/>
      <c r="NJG182" s="158"/>
      <c r="NJH182" s="158"/>
      <c r="NJI182" s="158"/>
      <c r="NJJ182" s="158"/>
      <c r="NJK182" s="158"/>
      <c r="NJL182" s="159"/>
      <c r="NJM182" s="157" t="s">
        <v>116</v>
      </c>
      <c r="NJN182" s="158"/>
      <c r="NJO182" s="158"/>
      <c r="NJP182" s="158"/>
      <c r="NJQ182" s="158"/>
      <c r="NJR182" s="158"/>
      <c r="NJS182" s="158"/>
      <c r="NJT182" s="159"/>
      <c r="NJU182" s="157" t="s">
        <v>116</v>
      </c>
      <c r="NJV182" s="158"/>
      <c r="NJW182" s="158"/>
      <c r="NJX182" s="158"/>
      <c r="NJY182" s="158"/>
      <c r="NJZ182" s="158"/>
      <c r="NKA182" s="158"/>
      <c r="NKB182" s="159"/>
      <c r="NKC182" s="157" t="s">
        <v>116</v>
      </c>
      <c r="NKD182" s="158"/>
      <c r="NKE182" s="158"/>
      <c r="NKF182" s="158"/>
      <c r="NKG182" s="158"/>
      <c r="NKH182" s="158"/>
      <c r="NKI182" s="158"/>
      <c r="NKJ182" s="159"/>
      <c r="NKK182" s="157" t="s">
        <v>116</v>
      </c>
      <c r="NKL182" s="158"/>
      <c r="NKM182" s="158"/>
      <c r="NKN182" s="158"/>
      <c r="NKO182" s="158"/>
      <c r="NKP182" s="158"/>
      <c r="NKQ182" s="158"/>
      <c r="NKR182" s="159"/>
      <c r="NKS182" s="157" t="s">
        <v>116</v>
      </c>
      <c r="NKT182" s="158"/>
      <c r="NKU182" s="158"/>
      <c r="NKV182" s="158"/>
      <c r="NKW182" s="158"/>
      <c r="NKX182" s="158"/>
      <c r="NKY182" s="158"/>
      <c r="NKZ182" s="159"/>
      <c r="NLA182" s="157" t="s">
        <v>116</v>
      </c>
      <c r="NLB182" s="158"/>
      <c r="NLC182" s="158"/>
      <c r="NLD182" s="158"/>
      <c r="NLE182" s="158"/>
      <c r="NLF182" s="158"/>
      <c r="NLG182" s="158"/>
      <c r="NLH182" s="159"/>
      <c r="NLI182" s="157" t="s">
        <v>116</v>
      </c>
      <c r="NLJ182" s="158"/>
      <c r="NLK182" s="158"/>
      <c r="NLL182" s="158"/>
      <c r="NLM182" s="158"/>
      <c r="NLN182" s="158"/>
      <c r="NLO182" s="158"/>
      <c r="NLP182" s="159"/>
      <c r="NLQ182" s="157" t="s">
        <v>116</v>
      </c>
      <c r="NLR182" s="158"/>
      <c r="NLS182" s="158"/>
      <c r="NLT182" s="158"/>
      <c r="NLU182" s="158"/>
      <c r="NLV182" s="158"/>
      <c r="NLW182" s="158"/>
      <c r="NLX182" s="159"/>
      <c r="NLY182" s="157" t="s">
        <v>116</v>
      </c>
      <c r="NLZ182" s="158"/>
      <c r="NMA182" s="158"/>
      <c r="NMB182" s="158"/>
      <c r="NMC182" s="158"/>
      <c r="NMD182" s="158"/>
      <c r="NME182" s="158"/>
      <c r="NMF182" s="159"/>
      <c r="NMG182" s="157" t="s">
        <v>116</v>
      </c>
      <c r="NMH182" s="158"/>
      <c r="NMI182" s="158"/>
      <c r="NMJ182" s="158"/>
      <c r="NMK182" s="158"/>
      <c r="NML182" s="158"/>
      <c r="NMM182" s="158"/>
      <c r="NMN182" s="159"/>
      <c r="NMO182" s="157" t="s">
        <v>116</v>
      </c>
      <c r="NMP182" s="158"/>
      <c r="NMQ182" s="158"/>
      <c r="NMR182" s="158"/>
      <c r="NMS182" s="158"/>
      <c r="NMT182" s="158"/>
      <c r="NMU182" s="158"/>
      <c r="NMV182" s="159"/>
      <c r="NMW182" s="157" t="s">
        <v>116</v>
      </c>
      <c r="NMX182" s="158"/>
      <c r="NMY182" s="158"/>
      <c r="NMZ182" s="158"/>
      <c r="NNA182" s="158"/>
      <c r="NNB182" s="158"/>
      <c r="NNC182" s="158"/>
      <c r="NND182" s="159"/>
      <c r="NNE182" s="157" t="s">
        <v>116</v>
      </c>
      <c r="NNF182" s="158"/>
      <c r="NNG182" s="158"/>
      <c r="NNH182" s="158"/>
      <c r="NNI182" s="158"/>
      <c r="NNJ182" s="158"/>
      <c r="NNK182" s="158"/>
      <c r="NNL182" s="159"/>
      <c r="NNM182" s="157" t="s">
        <v>116</v>
      </c>
      <c r="NNN182" s="158"/>
      <c r="NNO182" s="158"/>
      <c r="NNP182" s="158"/>
      <c r="NNQ182" s="158"/>
      <c r="NNR182" s="158"/>
      <c r="NNS182" s="158"/>
      <c r="NNT182" s="159"/>
      <c r="NNU182" s="157" t="s">
        <v>116</v>
      </c>
      <c r="NNV182" s="158"/>
      <c r="NNW182" s="158"/>
      <c r="NNX182" s="158"/>
      <c r="NNY182" s="158"/>
      <c r="NNZ182" s="158"/>
      <c r="NOA182" s="158"/>
      <c r="NOB182" s="159"/>
      <c r="NOC182" s="157" t="s">
        <v>116</v>
      </c>
      <c r="NOD182" s="158"/>
      <c r="NOE182" s="158"/>
      <c r="NOF182" s="158"/>
      <c r="NOG182" s="158"/>
      <c r="NOH182" s="158"/>
      <c r="NOI182" s="158"/>
      <c r="NOJ182" s="159"/>
      <c r="NOK182" s="157" t="s">
        <v>116</v>
      </c>
      <c r="NOL182" s="158"/>
      <c r="NOM182" s="158"/>
      <c r="NON182" s="158"/>
      <c r="NOO182" s="158"/>
      <c r="NOP182" s="158"/>
      <c r="NOQ182" s="158"/>
      <c r="NOR182" s="159"/>
      <c r="NOS182" s="157" t="s">
        <v>116</v>
      </c>
      <c r="NOT182" s="158"/>
      <c r="NOU182" s="158"/>
      <c r="NOV182" s="158"/>
      <c r="NOW182" s="158"/>
      <c r="NOX182" s="158"/>
      <c r="NOY182" s="158"/>
      <c r="NOZ182" s="159"/>
      <c r="NPA182" s="157" t="s">
        <v>116</v>
      </c>
      <c r="NPB182" s="158"/>
      <c r="NPC182" s="158"/>
      <c r="NPD182" s="158"/>
      <c r="NPE182" s="158"/>
      <c r="NPF182" s="158"/>
      <c r="NPG182" s="158"/>
      <c r="NPH182" s="159"/>
      <c r="NPI182" s="157" t="s">
        <v>116</v>
      </c>
      <c r="NPJ182" s="158"/>
      <c r="NPK182" s="158"/>
      <c r="NPL182" s="158"/>
      <c r="NPM182" s="158"/>
      <c r="NPN182" s="158"/>
      <c r="NPO182" s="158"/>
      <c r="NPP182" s="159"/>
      <c r="NPQ182" s="157" t="s">
        <v>116</v>
      </c>
      <c r="NPR182" s="158"/>
      <c r="NPS182" s="158"/>
      <c r="NPT182" s="158"/>
      <c r="NPU182" s="158"/>
      <c r="NPV182" s="158"/>
      <c r="NPW182" s="158"/>
      <c r="NPX182" s="159"/>
      <c r="NPY182" s="157" t="s">
        <v>116</v>
      </c>
      <c r="NPZ182" s="158"/>
      <c r="NQA182" s="158"/>
      <c r="NQB182" s="158"/>
      <c r="NQC182" s="158"/>
      <c r="NQD182" s="158"/>
      <c r="NQE182" s="158"/>
      <c r="NQF182" s="159"/>
      <c r="NQG182" s="157" t="s">
        <v>116</v>
      </c>
      <c r="NQH182" s="158"/>
      <c r="NQI182" s="158"/>
      <c r="NQJ182" s="158"/>
      <c r="NQK182" s="158"/>
      <c r="NQL182" s="158"/>
      <c r="NQM182" s="158"/>
      <c r="NQN182" s="159"/>
      <c r="NQO182" s="157" t="s">
        <v>116</v>
      </c>
      <c r="NQP182" s="158"/>
      <c r="NQQ182" s="158"/>
      <c r="NQR182" s="158"/>
      <c r="NQS182" s="158"/>
      <c r="NQT182" s="158"/>
      <c r="NQU182" s="158"/>
      <c r="NQV182" s="159"/>
      <c r="NQW182" s="157" t="s">
        <v>116</v>
      </c>
      <c r="NQX182" s="158"/>
      <c r="NQY182" s="158"/>
      <c r="NQZ182" s="158"/>
      <c r="NRA182" s="158"/>
      <c r="NRB182" s="158"/>
      <c r="NRC182" s="158"/>
      <c r="NRD182" s="159"/>
      <c r="NRE182" s="157" t="s">
        <v>116</v>
      </c>
      <c r="NRF182" s="158"/>
      <c r="NRG182" s="158"/>
      <c r="NRH182" s="158"/>
      <c r="NRI182" s="158"/>
      <c r="NRJ182" s="158"/>
      <c r="NRK182" s="158"/>
      <c r="NRL182" s="159"/>
      <c r="NRM182" s="157" t="s">
        <v>116</v>
      </c>
      <c r="NRN182" s="158"/>
      <c r="NRO182" s="158"/>
      <c r="NRP182" s="158"/>
      <c r="NRQ182" s="158"/>
      <c r="NRR182" s="158"/>
      <c r="NRS182" s="158"/>
      <c r="NRT182" s="159"/>
      <c r="NRU182" s="157" t="s">
        <v>116</v>
      </c>
      <c r="NRV182" s="158"/>
      <c r="NRW182" s="158"/>
      <c r="NRX182" s="158"/>
      <c r="NRY182" s="158"/>
      <c r="NRZ182" s="158"/>
      <c r="NSA182" s="158"/>
      <c r="NSB182" s="159"/>
      <c r="NSC182" s="157" t="s">
        <v>116</v>
      </c>
      <c r="NSD182" s="158"/>
      <c r="NSE182" s="158"/>
      <c r="NSF182" s="158"/>
      <c r="NSG182" s="158"/>
      <c r="NSH182" s="158"/>
      <c r="NSI182" s="158"/>
      <c r="NSJ182" s="159"/>
      <c r="NSK182" s="157" t="s">
        <v>116</v>
      </c>
      <c r="NSL182" s="158"/>
      <c r="NSM182" s="158"/>
      <c r="NSN182" s="158"/>
      <c r="NSO182" s="158"/>
      <c r="NSP182" s="158"/>
      <c r="NSQ182" s="158"/>
      <c r="NSR182" s="159"/>
      <c r="NSS182" s="157" t="s">
        <v>116</v>
      </c>
      <c r="NST182" s="158"/>
      <c r="NSU182" s="158"/>
      <c r="NSV182" s="158"/>
      <c r="NSW182" s="158"/>
      <c r="NSX182" s="158"/>
      <c r="NSY182" s="158"/>
      <c r="NSZ182" s="159"/>
      <c r="NTA182" s="157" t="s">
        <v>116</v>
      </c>
      <c r="NTB182" s="158"/>
      <c r="NTC182" s="158"/>
      <c r="NTD182" s="158"/>
      <c r="NTE182" s="158"/>
      <c r="NTF182" s="158"/>
      <c r="NTG182" s="158"/>
      <c r="NTH182" s="159"/>
      <c r="NTI182" s="157" t="s">
        <v>116</v>
      </c>
      <c r="NTJ182" s="158"/>
      <c r="NTK182" s="158"/>
      <c r="NTL182" s="158"/>
      <c r="NTM182" s="158"/>
      <c r="NTN182" s="158"/>
      <c r="NTO182" s="158"/>
      <c r="NTP182" s="159"/>
      <c r="NTQ182" s="157" t="s">
        <v>116</v>
      </c>
      <c r="NTR182" s="158"/>
      <c r="NTS182" s="158"/>
      <c r="NTT182" s="158"/>
      <c r="NTU182" s="158"/>
      <c r="NTV182" s="158"/>
      <c r="NTW182" s="158"/>
      <c r="NTX182" s="159"/>
      <c r="NTY182" s="157" t="s">
        <v>116</v>
      </c>
      <c r="NTZ182" s="158"/>
      <c r="NUA182" s="158"/>
      <c r="NUB182" s="158"/>
      <c r="NUC182" s="158"/>
      <c r="NUD182" s="158"/>
      <c r="NUE182" s="158"/>
      <c r="NUF182" s="159"/>
      <c r="NUG182" s="157" t="s">
        <v>116</v>
      </c>
      <c r="NUH182" s="158"/>
      <c r="NUI182" s="158"/>
      <c r="NUJ182" s="158"/>
      <c r="NUK182" s="158"/>
      <c r="NUL182" s="158"/>
      <c r="NUM182" s="158"/>
      <c r="NUN182" s="159"/>
      <c r="NUO182" s="157" t="s">
        <v>116</v>
      </c>
      <c r="NUP182" s="158"/>
      <c r="NUQ182" s="158"/>
      <c r="NUR182" s="158"/>
      <c r="NUS182" s="158"/>
      <c r="NUT182" s="158"/>
      <c r="NUU182" s="158"/>
      <c r="NUV182" s="159"/>
      <c r="NUW182" s="157" t="s">
        <v>116</v>
      </c>
      <c r="NUX182" s="158"/>
      <c r="NUY182" s="158"/>
      <c r="NUZ182" s="158"/>
      <c r="NVA182" s="158"/>
      <c r="NVB182" s="158"/>
      <c r="NVC182" s="158"/>
      <c r="NVD182" s="159"/>
      <c r="NVE182" s="157" t="s">
        <v>116</v>
      </c>
      <c r="NVF182" s="158"/>
      <c r="NVG182" s="158"/>
      <c r="NVH182" s="158"/>
      <c r="NVI182" s="158"/>
      <c r="NVJ182" s="158"/>
      <c r="NVK182" s="158"/>
      <c r="NVL182" s="159"/>
      <c r="NVM182" s="157" t="s">
        <v>116</v>
      </c>
      <c r="NVN182" s="158"/>
      <c r="NVO182" s="158"/>
      <c r="NVP182" s="158"/>
      <c r="NVQ182" s="158"/>
      <c r="NVR182" s="158"/>
      <c r="NVS182" s="158"/>
      <c r="NVT182" s="159"/>
      <c r="NVU182" s="157" t="s">
        <v>116</v>
      </c>
      <c r="NVV182" s="158"/>
      <c r="NVW182" s="158"/>
      <c r="NVX182" s="158"/>
      <c r="NVY182" s="158"/>
      <c r="NVZ182" s="158"/>
      <c r="NWA182" s="158"/>
      <c r="NWB182" s="159"/>
      <c r="NWC182" s="157" t="s">
        <v>116</v>
      </c>
      <c r="NWD182" s="158"/>
      <c r="NWE182" s="158"/>
      <c r="NWF182" s="158"/>
      <c r="NWG182" s="158"/>
      <c r="NWH182" s="158"/>
      <c r="NWI182" s="158"/>
      <c r="NWJ182" s="159"/>
      <c r="NWK182" s="157" t="s">
        <v>116</v>
      </c>
      <c r="NWL182" s="158"/>
      <c r="NWM182" s="158"/>
      <c r="NWN182" s="158"/>
      <c r="NWO182" s="158"/>
      <c r="NWP182" s="158"/>
      <c r="NWQ182" s="158"/>
      <c r="NWR182" s="159"/>
      <c r="NWS182" s="157" t="s">
        <v>116</v>
      </c>
      <c r="NWT182" s="158"/>
      <c r="NWU182" s="158"/>
      <c r="NWV182" s="158"/>
      <c r="NWW182" s="158"/>
      <c r="NWX182" s="158"/>
      <c r="NWY182" s="158"/>
      <c r="NWZ182" s="159"/>
      <c r="NXA182" s="157" t="s">
        <v>116</v>
      </c>
      <c r="NXB182" s="158"/>
      <c r="NXC182" s="158"/>
      <c r="NXD182" s="158"/>
      <c r="NXE182" s="158"/>
      <c r="NXF182" s="158"/>
      <c r="NXG182" s="158"/>
      <c r="NXH182" s="159"/>
      <c r="NXI182" s="157" t="s">
        <v>116</v>
      </c>
      <c r="NXJ182" s="158"/>
      <c r="NXK182" s="158"/>
      <c r="NXL182" s="158"/>
      <c r="NXM182" s="158"/>
      <c r="NXN182" s="158"/>
      <c r="NXO182" s="158"/>
      <c r="NXP182" s="159"/>
      <c r="NXQ182" s="157" t="s">
        <v>116</v>
      </c>
      <c r="NXR182" s="158"/>
      <c r="NXS182" s="158"/>
      <c r="NXT182" s="158"/>
      <c r="NXU182" s="158"/>
      <c r="NXV182" s="158"/>
      <c r="NXW182" s="158"/>
      <c r="NXX182" s="159"/>
      <c r="NXY182" s="157" t="s">
        <v>116</v>
      </c>
      <c r="NXZ182" s="158"/>
      <c r="NYA182" s="158"/>
      <c r="NYB182" s="158"/>
      <c r="NYC182" s="158"/>
      <c r="NYD182" s="158"/>
      <c r="NYE182" s="158"/>
      <c r="NYF182" s="159"/>
      <c r="NYG182" s="157" t="s">
        <v>116</v>
      </c>
      <c r="NYH182" s="158"/>
      <c r="NYI182" s="158"/>
      <c r="NYJ182" s="158"/>
      <c r="NYK182" s="158"/>
      <c r="NYL182" s="158"/>
      <c r="NYM182" s="158"/>
      <c r="NYN182" s="159"/>
      <c r="NYO182" s="157" t="s">
        <v>116</v>
      </c>
      <c r="NYP182" s="158"/>
      <c r="NYQ182" s="158"/>
      <c r="NYR182" s="158"/>
      <c r="NYS182" s="158"/>
      <c r="NYT182" s="158"/>
      <c r="NYU182" s="158"/>
      <c r="NYV182" s="159"/>
      <c r="NYW182" s="157" t="s">
        <v>116</v>
      </c>
      <c r="NYX182" s="158"/>
      <c r="NYY182" s="158"/>
      <c r="NYZ182" s="158"/>
      <c r="NZA182" s="158"/>
      <c r="NZB182" s="158"/>
      <c r="NZC182" s="158"/>
      <c r="NZD182" s="159"/>
      <c r="NZE182" s="157" t="s">
        <v>116</v>
      </c>
      <c r="NZF182" s="158"/>
      <c r="NZG182" s="158"/>
      <c r="NZH182" s="158"/>
      <c r="NZI182" s="158"/>
      <c r="NZJ182" s="158"/>
      <c r="NZK182" s="158"/>
      <c r="NZL182" s="159"/>
      <c r="NZM182" s="157" t="s">
        <v>116</v>
      </c>
      <c r="NZN182" s="158"/>
      <c r="NZO182" s="158"/>
      <c r="NZP182" s="158"/>
      <c r="NZQ182" s="158"/>
      <c r="NZR182" s="158"/>
      <c r="NZS182" s="158"/>
      <c r="NZT182" s="159"/>
      <c r="NZU182" s="157" t="s">
        <v>116</v>
      </c>
      <c r="NZV182" s="158"/>
      <c r="NZW182" s="158"/>
      <c r="NZX182" s="158"/>
      <c r="NZY182" s="158"/>
      <c r="NZZ182" s="158"/>
      <c r="OAA182" s="158"/>
      <c r="OAB182" s="159"/>
      <c r="OAC182" s="157" t="s">
        <v>116</v>
      </c>
      <c r="OAD182" s="158"/>
      <c r="OAE182" s="158"/>
      <c r="OAF182" s="158"/>
      <c r="OAG182" s="158"/>
      <c r="OAH182" s="158"/>
      <c r="OAI182" s="158"/>
      <c r="OAJ182" s="159"/>
      <c r="OAK182" s="157" t="s">
        <v>116</v>
      </c>
      <c r="OAL182" s="158"/>
      <c r="OAM182" s="158"/>
      <c r="OAN182" s="158"/>
      <c r="OAO182" s="158"/>
      <c r="OAP182" s="158"/>
      <c r="OAQ182" s="158"/>
      <c r="OAR182" s="159"/>
      <c r="OAS182" s="157" t="s">
        <v>116</v>
      </c>
      <c r="OAT182" s="158"/>
      <c r="OAU182" s="158"/>
      <c r="OAV182" s="158"/>
      <c r="OAW182" s="158"/>
      <c r="OAX182" s="158"/>
      <c r="OAY182" s="158"/>
      <c r="OAZ182" s="159"/>
      <c r="OBA182" s="157" t="s">
        <v>116</v>
      </c>
      <c r="OBB182" s="158"/>
      <c r="OBC182" s="158"/>
      <c r="OBD182" s="158"/>
      <c r="OBE182" s="158"/>
      <c r="OBF182" s="158"/>
      <c r="OBG182" s="158"/>
      <c r="OBH182" s="159"/>
      <c r="OBI182" s="157" t="s">
        <v>116</v>
      </c>
      <c r="OBJ182" s="158"/>
      <c r="OBK182" s="158"/>
      <c r="OBL182" s="158"/>
      <c r="OBM182" s="158"/>
      <c r="OBN182" s="158"/>
      <c r="OBO182" s="158"/>
      <c r="OBP182" s="159"/>
      <c r="OBQ182" s="157" t="s">
        <v>116</v>
      </c>
      <c r="OBR182" s="158"/>
      <c r="OBS182" s="158"/>
      <c r="OBT182" s="158"/>
      <c r="OBU182" s="158"/>
      <c r="OBV182" s="158"/>
      <c r="OBW182" s="158"/>
      <c r="OBX182" s="159"/>
      <c r="OBY182" s="157" t="s">
        <v>116</v>
      </c>
      <c r="OBZ182" s="158"/>
      <c r="OCA182" s="158"/>
      <c r="OCB182" s="158"/>
      <c r="OCC182" s="158"/>
      <c r="OCD182" s="158"/>
      <c r="OCE182" s="158"/>
      <c r="OCF182" s="159"/>
      <c r="OCG182" s="157" t="s">
        <v>116</v>
      </c>
      <c r="OCH182" s="158"/>
      <c r="OCI182" s="158"/>
      <c r="OCJ182" s="158"/>
      <c r="OCK182" s="158"/>
      <c r="OCL182" s="158"/>
      <c r="OCM182" s="158"/>
      <c r="OCN182" s="159"/>
      <c r="OCO182" s="157" t="s">
        <v>116</v>
      </c>
      <c r="OCP182" s="158"/>
      <c r="OCQ182" s="158"/>
      <c r="OCR182" s="158"/>
      <c r="OCS182" s="158"/>
      <c r="OCT182" s="158"/>
      <c r="OCU182" s="158"/>
      <c r="OCV182" s="159"/>
      <c r="OCW182" s="157" t="s">
        <v>116</v>
      </c>
      <c r="OCX182" s="158"/>
      <c r="OCY182" s="158"/>
      <c r="OCZ182" s="158"/>
      <c r="ODA182" s="158"/>
      <c r="ODB182" s="158"/>
      <c r="ODC182" s="158"/>
      <c r="ODD182" s="159"/>
      <c r="ODE182" s="157" t="s">
        <v>116</v>
      </c>
      <c r="ODF182" s="158"/>
      <c r="ODG182" s="158"/>
      <c r="ODH182" s="158"/>
      <c r="ODI182" s="158"/>
      <c r="ODJ182" s="158"/>
      <c r="ODK182" s="158"/>
      <c r="ODL182" s="159"/>
      <c r="ODM182" s="157" t="s">
        <v>116</v>
      </c>
      <c r="ODN182" s="158"/>
      <c r="ODO182" s="158"/>
      <c r="ODP182" s="158"/>
      <c r="ODQ182" s="158"/>
      <c r="ODR182" s="158"/>
      <c r="ODS182" s="158"/>
      <c r="ODT182" s="159"/>
      <c r="ODU182" s="157" t="s">
        <v>116</v>
      </c>
      <c r="ODV182" s="158"/>
      <c r="ODW182" s="158"/>
      <c r="ODX182" s="158"/>
      <c r="ODY182" s="158"/>
      <c r="ODZ182" s="158"/>
      <c r="OEA182" s="158"/>
      <c r="OEB182" s="159"/>
      <c r="OEC182" s="157" t="s">
        <v>116</v>
      </c>
      <c r="OED182" s="158"/>
      <c r="OEE182" s="158"/>
      <c r="OEF182" s="158"/>
      <c r="OEG182" s="158"/>
      <c r="OEH182" s="158"/>
      <c r="OEI182" s="158"/>
      <c r="OEJ182" s="159"/>
      <c r="OEK182" s="157" t="s">
        <v>116</v>
      </c>
      <c r="OEL182" s="158"/>
      <c r="OEM182" s="158"/>
      <c r="OEN182" s="158"/>
      <c r="OEO182" s="158"/>
      <c r="OEP182" s="158"/>
      <c r="OEQ182" s="158"/>
      <c r="OER182" s="159"/>
      <c r="OES182" s="157" t="s">
        <v>116</v>
      </c>
      <c r="OET182" s="158"/>
      <c r="OEU182" s="158"/>
      <c r="OEV182" s="158"/>
      <c r="OEW182" s="158"/>
      <c r="OEX182" s="158"/>
      <c r="OEY182" s="158"/>
      <c r="OEZ182" s="159"/>
      <c r="OFA182" s="157" t="s">
        <v>116</v>
      </c>
      <c r="OFB182" s="158"/>
      <c r="OFC182" s="158"/>
      <c r="OFD182" s="158"/>
      <c r="OFE182" s="158"/>
      <c r="OFF182" s="158"/>
      <c r="OFG182" s="158"/>
      <c r="OFH182" s="159"/>
      <c r="OFI182" s="157" t="s">
        <v>116</v>
      </c>
      <c r="OFJ182" s="158"/>
      <c r="OFK182" s="158"/>
      <c r="OFL182" s="158"/>
      <c r="OFM182" s="158"/>
      <c r="OFN182" s="158"/>
      <c r="OFO182" s="158"/>
      <c r="OFP182" s="159"/>
      <c r="OFQ182" s="157" t="s">
        <v>116</v>
      </c>
      <c r="OFR182" s="158"/>
      <c r="OFS182" s="158"/>
      <c r="OFT182" s="158"/>
      <c r="OFU182" s="158"/>
      <c r="OFV182" s="158"/>
      <c r="OFW182" s="158"/>
      <c r="OFX182" s="159"/>
      <c r="OFY182" s="157" t="s">
        <v>116</v>
      </c>
      <c r="OFZ182" s="158"/>
      <c r="OGA182" s="158"/>
      <c r="OGB182" s="158"/>
      <c r="OGC182" s="158"/>
      <c r="OGD182" s="158"/>
      <c r="OGE182" s="158"/>
      <c r="OGF182" s="159"/>
      <c r="OGG182" s="157" t="s">
        <v>116</v>
      </c>
      <c r="OGH182" s="158"/>
      <c r="OGI182" s="158"/>
      <c r="OGJ182" s="158"/>
      <c r="OGK182" s="158"/>
      <c r="OGL182" s="158"/>
      <c r="OGM182" s="158"/>
      <c r="OGN182" s="159"/>
      <c r="OGO182" s="157" t="s">
        <v>116</v>
      </c>
      <c r="OGP182" s="158"/>
      <c r="OGQ182" s="158"/>
      <c r="OGR182" s="158"/>
      <c r="OGS182" s="158"/>
      <c r="OGT182" s="158"/>
      <c r="OGU182" s="158"/>
      <c r="OGV182" s="159"/>
      <c r="OGW182" s="157" t="s">
        <v>116</v>
      </c>
      <c r="OGX182" s="158"/>
      <c r="OGY182" s="158"/>
      <c r="OGZ182" s="158"/>
      <c r="OHA182" s="158"/>
      <c r="OHB182" s="158"/>
      <c r="OHC182" s="158"/>
      <c r="OHD182" s="159"/>
      <c r="OHE182" s="157" t="s">
        <v>116</v>
      </c>
      <c r="OHF182" s="158"/>
      <c r="OHG182" s="158"/>
      <c r="OHH182" s="158"/>
      <c r="OHI182" s="158"/>
      <c r="OHJ182" s="158"/>
      <c r="OHK182" s="158"/>
      <c r="OHL182" s="159"/>
      <c r="OHM182" s="157" t="s">
        <v>116</v>
      </c>
      <c r="OHN182" s="158"/>
      <c r="OHO182" s="158"/>
      <c r="OHP182" s="158"/>
      <c r="OHQ182" s="158"/>
      <c r="OHR182" s="158"/>
      <c r="OHS182" s="158"/>
      <c r="OHT182" s="159"/>
      <c r="OHU182" s="157" t="s">
        <v>116</v>
      </c>
      <c r="OHV182" s="158"/>
      <c r="OHW182" s="158"/>
      <c r="OHX182" s="158"/>
      <c r="OHY182" s="158"/>
      <c r="OHZ182" s="158"/>
      <c r="OIA182" s="158"/>
      <c r="OIB182" s="159"/>
      <c r="OIC182" s="157" t="s">
        <v>116</v>
      </c>
      <c r="OID182" s="158"/>
      <c r="OIE182" s="158"/>
      <c r="OIF182" s="158"/>
      <c r="OIG182" s="158"/>
      <c r="OIH182" s="158"/>
      <c r="OII182" s="158"/>
      <c r="OIJ182" s="159"/>
      <c r="OIK182" s="157" t="s">
        <v>116</v>
      </c>
      <c r="OIL182" s="158"/>
      <c r="OIM182" s="158"/>
      <c r="OIN182" s="158"/>
      <c r="OIO182" s="158"/>
      <c r="OIP182" s="158"/>
      <c r="OIQ182" s="158"/>
      <c r="OIR182" s="159"/>
      <c r="OIS182" s="157" t="s">
        <v>116</v>
      </c>
      <c r="OIT182" s="158"/>
      <c r="OIU182" s="158"/>
      <c r="OIV182" s="158"/>
      <c r="OIW182" s="158"/>
      <c r="OIX182" s="158"/>
      <c r="OIY182" s="158"/>
      <c r="OIZ182" s="159"/>
      <c r="OJA182" s="157" t="s">
        <v>116</v>
      </c>
      <c r="OJB182" s="158"/>
      <c r="OJC182" s="158"/>
      <c r="OJD182" s="158"/>
      <c r="OJE182" s="158"/>
      <c r="OJF182" s="158"/>
      <c r="OJG182" s="158"/>
      <c r="OJH182" s="159"/>
      <c r="OJI182" s="157" t="s">
        <v>116</v>
      </c>
      <c r="OJJ182" s="158"/>
      <c r="OJK182" s="158"/>
      <c r="OJL182" s="158"/>
      <c r="OJM182" s="158"/>
      <c r="OJN182" s="158"/>
      <c r="OJO182" s="158"/>
      <c r="OJP182" s="159"/>
      <c r="OJQ182" s="157" t="s">
        <v>116</v>
      </c>
      <c r="OJR182" s="158"/>
      <c r="OJS182" s="158"/>
      <c r="OJT182" s="158"/>
      <c r="OJU182" s="158"/>
      <c r="OJV182" s="158"/>
      <c r="OJW182" s="158"/>
      <c r="OJX182" s="159"/>
      <c r="OJY182" s="157" t="s">
        <v>116</v>
      </c>
      <c r="OJZ182" s="158"/>
      <c r="OKA182" s="158"/>
      <c r="OKB182" s="158"/>
      <c r="OKC182" s="158"/>
      <c r="OKD182" s="158"/>
      <c r="OKE182" s="158"/>
      <c r="OKF182" s="159"/>
      <c r="OKG182" s="157" t="s">
        <v>116</v>
      </c>
      <c r="OKH182" s="158"/>
      <c r="OKI182" s="158"/>
      <c r="OKJ182" s="158"/>
      <c r="OKK182" s="158"/>
      <c r="OKL182" s="158"/>
      <c r="OKM182" s="158"/>
      <c r="OKN182" s="159"/>
      <c r="OKO182" s="157" t="s">
        <v>116</v>
      </c>
      <c r="OKP182" s="158"/>
      <c r="OKQ182" s="158"/>
      <c r="OKR182" s="158"/>
      <c r="OKS182" s="158"/>
      <c r="OKT182" s="158"/>
      <c r="OKU182" s="158"/>
      <c r="OKV182" s="159"/>
      <c r="OKW182" s="157" t="s">
        <v>116</v>
      </c>
      <c r="OKX182" s="158"/>
      <c r="OKY182" s="158"/>
      <c r="OKZ182" s="158"/>
      <c r="OLA182" s="158"/>
      <c r="OLB182" s="158"/>
      <c r="OLC182" s="158"/>
      <c r="OLD182" s="159"/>
      <c r="OLE182" s="157" t="s">
        <v>116</v>
      </c>
      <c r="OLF182" s="158"/>
      <c r="OLG182" s="158"/>
      <c r="OLH182" s="158"/>
      <c r="OLI182" s="158"/>
      <c r="OLJ182" s="158"/>
      <c r="OLK182" s="158"/>
      <c r="OLL182" s="159"/>
      <c r="OLM182" s="157" t="s">
        <v>116</v>
      </c>
      <c r="OLN182" s="158"/>
      <c r="OLO182" s="158"/>
      <c r="OLP182" s="158"/>
      <c r="OLQ182" s="158"/>
      <c r="OLR182" s="158"/>
      <c r="OLS182" s="158"/>
      <c r="OLT182" s="159"/>
      <c r="OLU182" s="157" t="s">
        <v>116</v>
      </c>
      <c r="OLV182" s="158"/>
      <c r="OLW182" s="158"/>
      <c r="OLX182" s="158"/>
      <c r="OLY182" s="158"/>
      <c r="OLZ182" s="158"/>
      <c r="OMA182" s="158"/>
      <c r="OMB182" s="159"/>
      <c r="OMC182" s="157" t="s">
        <v>116</v>
      </c>
      <c r="OMD182" s="158"/>
      <c r="OME182" s="158"/>
      <c r="OMF182" s="158"/>
      <c r="OMG182" s="158"/>
      <c r="OMH182" s="158"/>
      <c r="OMI182" s="158"/>
      <c r="OMJ182" s="159"/>
      <c r="OMK182" s="157" t="s">
        <v>116</v>
      </c>
      <c r="OML182" s="158"/>
      <c r="OMM182" s="158"/>
      <c r="OMN182" s="158"/>
      <c r="OMO182" s="158"/>
      <c r="OMP182" s="158"/>
      <c r="OMQ182" s="158"/>
      <c r="OMR182" s="159"/>
      <c r="OMS182" s="157" t="s">
        <v>116</v>
      </c>
      <c r="OMT182" s="158"/>
      <c r="OMU182" s="158"/>
      <c r="OMV182" s="158"/>
      <c r="OMW182" s="158"/>
      <c r="OMX182" s="158"/>
      <c r="OMY182" s="158"/>
      <c r="OMZ182" s="159"/>
      <c r="ONA182" s="157" t="s">
        <v>116</v>
      </c>
      <c r="ONB182" s="158"/>
      <c r="ONC182" s="158"/>
      <c r="OND182" s="158"/>
      <c r="ONE182" s="158"/>
      <c r="ONF182" s="158"/>
      <c r="ONG182" s="158"/>
      <c r="ONH182" s="159"/>
      <c r="ONI182" s="157" t="s">
        <v>116</v>
      </c>
      <c r="ONJ182" s="158"/>
      <c r="ONK182" s="158"/>
      <c r="ONL182" s="158"/>
      <c r="ONM182" s="158"/>
      <c r="ONN182" s="158"/>
      <c r="ONO182" s="158"/>
      <c r="ONP182" s="159"/>
      <c r="ONQ182" s="157" t="s">
        <v>116</v>
      </c>
      <c r="ONR182" s="158"/>
      <c r="ONS182" s="158"/>
      <c r="ONT182" s="158"/>
      <c r="ONU182" s="158"/>
      <c r="ONV182" s="158"/>
      <c r="ONW182" s="158"/>
      <c r="ONX182" s="159"/>
      <c r="ONY182" s="157" t="s">
        <v>116</v>
      </c>
      <c r="ONZ182" s="158"/>
      <c r="OOA182" s="158"/>
      <c r="OOB182" s="158"/>
      <c r="OOC182" s="158"/>
      <c r="OOD182" s="158"/>
      <c r="OOE182" s="158"/>
      <c r="OOF182" s="159"/>
      <c r="OOG182" s="157" t="s">
        <v>116</v>
      </c>
      <c r="OOH182" s="158"/>
      <c r="OOI182" s="158"/>
      <c r="OOJ182" s="158"/>
      <c r="OOK182" s="158"/>
      <c r="OOL182" s="158"/>
      <c r="OOM182" s="158"/>
      <c r="OON182" s="159"/>
      <c r="OOO182" s="157" t="s">
        <v>116</v>
      </c>
      <c r="OOP182" s="158"/>
      <c r="OOQ182" s="158"/>
      <c r="OOR182" s="158"/>
      <c r="OOS182" s="158"/>
      <c r="OOT182" s="158"/>
      <c r="OOU182" s="158"/>
      <c r="OOV182" s="159"/>
      <c r="OOW182" s="157" t="s">
        <v>116</v>
      </c>
      <c r="OOX182" s="158"/>
      <c r="OOY182" s="158"/>
      <c r="OOZ182" s="158"/>
      <c r="OPA182" s="158"/>
      <c r="OPB182" s="158"/>
      <c r="OPC182" s="158"/>
      <c r="OPD182" s="159"/>
      <c r="OPE182" s="157" t="s">
        <v>116</v>
      </c>
      <c r="OPF182" s="158"/>
      <c r="OPG182" s="158"/>
      <c r="OPH182" s="158"/>
      <c r="OPI182" s="158"/>
      <c r="OPJ182" s="158"/>
      <c r="OPK182" s="158"/>
      <c r="OPL182" s="159"/>
      <c r="OPM182" s="157" t="s">
        <v>116</v>
      </c>
      <c r="OPN182" s="158"/>
      <c r="OPO182" s="158"/>
      <c r="OPP182" s="158"/>
      <c r="OPQ182" s="158"/>
      <c r="OPR182" s="158"/>
      <c r="OPS182" s="158"/>
      <c r="OPT182" s="159"/>
      <c r="OPU182" s="157" t="s">
        <v>116</v>
      </c>
      <c r="OPV182" s="158"/>
      <c r="OPW182" s="158"/>
      <c r="OPX182" s="158"/>
      <c r="OPY182" s="158"/>
      <c r="OPZ182" s="158"/>
      <c r="OQA182" s="158"/>
      <c r="OQB182" s="159"/>
      <c r="OQC182" s="157" t="s">
        <v>116</v>
      </c>
      <c r="OQD182" s="158"/>
      <c r="OQE182" s="158"/>
      <c r="OQF182" s="158"/>
      <c r="OQG182" s="158"/>
      <c r="OQH182" s="158"/>
      <c r="OQI182" s="158"/>
      <c r="OQJ182" s="159"/>
      <c r="OQK182" s="157" t="s">
        <v>116</v>
      </c>
      <c r="OQL182" s="158"/>
      <c r="OQM182" s="158"/>
      <c r="OQN182" s="158"/>
      <c r="OQO182" s="158"/>
      <c r="OQP182" s="158"/>
      <c r="OQQ182" s="158"/>
      <c r="OQR182" s="159"/>
      <c r="OQS182" s="157" t="s">
        <v>116</v>
      </c>
      <c r="OQT182" s="158"/>
      <c r="OQU182" s="158"/>
      <c r="OQV182" s="158"/>
      <c r="OQW182" s="158"/>
      <c r="OQX182" s="158"/>
      <c r="OQY182" s="158"/>
      <c r="OQZ182" s="159"/>
      <c r="ORA182" s="157" t="s">
        <v>116</v>
      </c>
      <c r="ORB182" s="158"/>
      <c r="ORC182" s="158"/>
      <c r="ORD182" s="158"/>
      <c r="ORE182" s="158"/>
      <c r="ORF182" s="158"/>
      <c r="ORG182" s="158"/>
      <c r="ORH182" s="159"/>
      <c r="ORI182" s="157" t="s">
        <v>116</v>
      </c>
      <c r="ORJ182" s="158"/>
      <c r="ORK182" s="158"/>
      <c r="ORL182" s="158"/>
      <c r="ORM182" s="158"/>
      <c r="ORN182" s="158"/>
      <c r="ORO182" s="158"/>
      <c r="ORP182" s="159"/>
      <c r="ORQ182" s="157" t="s">
        <v>116</v>
      </c>
      <c r="ORR182" s="158"/>
      <c r="ORS182" s="158"/>
      <c r="ORT182" s="158"/>
      <c r="ORU182" s="158"/>
      <c r="ORV182" s="158"/>
      <c r="ORW182" s="158"/>
      <c r="ORX182" s="159"/>
      <c r="ORY182" s="157" t="s">
        <v>116</v>
      </c>
      <c r="ORZ182" s="158"/>
      <c r="OSA182" s="158"/>
      <c r="OSB182" s="158"/>
      <c r="OSC182" s="158"/>
      <c r="OSD182" s="158"/>
      <c r="OSE182" s="158"/>
      <c r="OSF182" s="159"/>
      <c r="OSG182" s="157" t="s">
        <v>116</v>
      </c>
      <c r="OSH182" s="158"/>
      <c r="OSI182" s="158"/>
      <c r="OSJ182" s="158"/>
      <c r="OSK182" s="158"/>
      <c r="OSL182" s="158"/>
      <c r="OSM182" s="158"/>
      <c r="OSN182" s="159"/>
      <c r="OSO182" s="157" t="s">
        <v>116</v>
      </c>
      <c r="OSP182" s="158"/>
      <c r="OSQ182" s="158"/>
      <c r="OSR182" s="158"/>
      <c r="OSS182" s="158"/>
      <c r="OST182" s="158"/>
      <c r="OSU182" s="158"/>
      <c r="OSV182" s="159"/>
      <c r="OSW182" s="157" t="s">
        <v>116</v>
      </c>
      <c r="OSX182" s="158"/>
      <c r="OSY182" s="158"/>
      <c r="OSZ182" s="158"/>
      <c r="OTA182" s="158"/>
      <c r="OTB182" s="158"/>
      <c r="OTC182" s="158"/>
      <c r="OTD182" s="159"/>
      <c r="OTE182" s="157" t="s">
        <v>116</v>
      </c>
      <c r="OTF182" s="158"/>
      <c r="OTG182" s="158"/>
      <c r="OTH182" s="158"/>
      <c r="OTI182" s="158"/>
      <c r="OTJ182" s="158"/>
      <c r="OTK182" s="158"/>
      <c r="OTL182" s="159"/>
      <c r="OTM182" s="157" t="s">
        <v>116</v>
      </c>
      <c r="OTN182" s="158"/>
      <c r="OTO182" s="158"/>
      <c r="OTP182" s="158"/>
      <c r="OTQ182" s="158"/>
      <c r="OTR182" s="158"/>
      <c r="OTS182" s="158"/>
      <c r="OTT182" s="159"/>
      <c r="OTU182" s="157" t="s">
        <v>116</v>
      </c>
      <c r="OTV182" s="158"/>
      <c r="OTW182" s="158"/>
      <c r="OTX182" s="158"/>
      <c r="OTY182" s="158"/>
      <c r="OTZ182" s="158"/>
      <c r="OUA182" s="158"/>
      <c r="OUB182" s="159"/>
      <c r="OUC182" s="157" t="s">
        <v>116</v>
      </c>
      <c r="OUD182" s="158"/>
      <c r="OUE182" s="158"/>
      <c r="OUF182" s="158"/>
      <c r="OUG182" s="158"/>
      <c r="OUH182" s="158"/>
      <c r="OUI182" s="158"/>
      <c r="OUJ182" s="159"/>
      <c r="OUK182" s="157" t="s">
        <v>116</v>
      </c>
      <c r="OUL182" s="158"/>
      <c r="OUM182" s="158"/>
      <c r="OUN182" s="158"/>
      <c r="OUO182" s="158"/>
      <c r="OUP182" s="158"/>
      <c r="OUQ182" s="158"/>
      <c r="OUR182" s="159"/>
      <c r="OUS182" s="157" t="s">
        <v>116</v>
      </c>
      <c r="OUT182" s="158"/>
      <c r="OUU182" s="158"/>
      <c r="OUV182" s="158"/>
      <c r="OUW182" s="158"/>
      <c r="OUX182" s="158"/>
      <c r="OUY182" s="158"/>
      <c r="OUZ182" s="159"/>
      <c r="OVA182" s="157" t="s">
        <v>116</v>
      </c>
      <c r="OVB182" s="158"/>
      <c r="OVC182" s="158"/>
      <c r="OVD182" s="158"/>
      <c r="OVE182" s="158"/>
      <c r="OVF182" s="158"/>
      <c r="OVG182" s="158"/>
      <c r="OVH182" s="159"/>
      <c r="OVI182" s="157" t="s">
        <v>116</v>
      </c>
      <c r="OVJ182" s="158"/>
      <c r="OVK182" s="158"/>
      <c r="OVL182" s="158"/>
      <c r="OVM182" s="158"/>
      <c r="OVN182" s="158"/>
      <c r="OVO182" s="158"/>
      <c r="OVP182" s="159"/>
      <c r="OVQ182" s="157" t="s">
        <v>116</v>
      </c>
      <c r="OVR182" s="158"/>
      <c r="OVS182" s="158"/>
      <c r="OVT182" s="158"/>
      <c r="OVU182" s="158"/>
      <c r="OVV182" s="158"/>
      <c r="OVW182" s="158"/>
      <c r="OVX182" s="159"/>
      <c r="OVY182" s="157" t="s">
        <v>116</v>
      </c>
      <c r="OVZ182" s="158"/>
      <c r="OWA182" s="158"/>
      <c r="OWB182" s="158"/>
      <c r="OWC182" s="158"/>
      <c r="OWD182" s="158"/>
      <c r="OWE182" s="158"/>
      <c r="OWF182" s="159"/>
      <c r="OWG182" s="157" t="s">
        <v>116</v>
      </c>
      <c r="OWH182" s="158"/>
      <c r="OWI182" s="158"/>
      <c r="OWJ182" s="158"/>
      <c r="OWK182" s="158"/>
      <c r="OWL182" s="158"/>
      <c r="OWM182" s="158"/>
      <c r="OWN182" s="159"/>
      <c r="OWO182" s="157" t="s">
        <v>116</v>
      </c>
      <c r="OWP182" s="158"/>
      <c r="OWQ182" s="158"/>
      <c r="OWR182" s="158"/>
      <c r="OWS182" s="158"/>
      <c r="OWT182" s="158"/>
      <c r="OWU182" s="158"/>
      <c r="OWV182" s="159"/>
      <c r="OWW182" s="157" t="s">
        <v>116</v>
      </c>
      <c r="OWX182" s="158"/>
      <c r="OWY182" s="158"/>
      <c r="OWZ182" s="158"/>
      <c r="OXA182" s="158"/>
      <c r="OXB182" s="158"/>
      <c r="OXC182" s="158"/>
      <c r="OXD182" s="159"/>
      <c r="OXE182" s="157" t="s">
        <v>116</v>
      </c>
      <c r="OXF182" s="158"/>
      <c r="OXG182" s="158"/>
      <c r="OXH182" s="158"/>
      <c r="OXI182" s="158"/>
      <c r="OXJ182" s="158"/>
      <c r="OXK182" s="158"/>
      <c r="OXL182" s="159"/>
      <c r="OXM182" s="157" t="s">
        <v>116</v>
      </c>
      <c r="OXN182" s="158"/>
      <c r="OXO182" s="158"/>
      <c r="OXP182" s="158"/>
      <c r="OXQ182" s="158"/>
      <c r="OXR182" s="158"/>
      <c r="OXS182" s="158"/>
      <c r="OXT182" s="159"/>
      <c r="OXU182" s="157" t="s">
        <v>116</v>
      </c>
      <c r="OXV182" s="158"/>
      <c r="OXW182" s="158"/>
      <c r="OXX182" s="158"/>
      <c r="OXY182" s="158"/>
      <c r="OXZ182" s="158"/>
      <c r="OYA182" s="158"/>
      <c r="OYB182" s="159"/>
      <c r="OYC182" s="157" t="s">
        <v>116</v>
      </c>
      <c r="OYD182" s="158"/>
      <c r="OYE182" s="158"/>
      <c r="OYF182" s="158"/>
      <c r="OYG182" s="158"/>
      <c r="OYH182" s="158"/>
      <c r="OYI182" s="158"/>
      <c r="OYJ182" s="159"/>
      <c r="OYK182" s="157" t="s">
        <v>116</v>
      </c>
      <c r="OYL182" s="158"/>
      <c r="OYM182" s="158"/>
      <c r="OYN182" s="158"/>
      <c r="OYO182" s="158"/>
      <c r="OYP182" s="158"/>
      <c r="OYQ182" s="158"/>
      <c r="OYR182" s="159"/>
      <c r="OYS182" s="157" t="s">
        <v>116</v>
      </c>
      <c r="OYT182" s="158"/>
      <c r="OYU182" s="158"/>
      <c r="OYV182" s="158"/>
      <c r="OYW182" s="158"/>
      <c r="OYX182" s="158"/>
      <c r="OYY182" s="158"/>
      <c r="OYZ182" s="159"/>
      <c r="OZA182" s="157" t="s">
        <v>116</v>
      </c>
      <c r="OZB182" s="158"/>
      <c r="OZC182" s="158"/>
      <c r="OZD182" s="158"/>
      <c r="OZE182" s="158"/>
      <c r="OZF182" s="158"/>
      <c r="OZG182" s="158"/>
      <c r="OZH182" s="159"/>
      <c r="OZI182" s="157" t="s">
        <v>116</v>
      </c>
      <c r="OZJ182" s="158"/>
      <c r="OZK182" s="158"/>
      <c r="OZL182" s="158"/>
      <c r="OZM182" s="158"/>
      <c r="OZN182" s="158"/>
      <c r="OZO182" s="158"/>
      <c r="OZP182" s="159"/>
      <c r="OZQ182" s="157" t="s">
        <v>116</v>
      </c>
      <c r="OZR182" s="158"/>
      <c r="OZS182" s="158"/>
      <c r="OZT182" s="158"/>
      <c r="OZU182" s="158"/>
      <c r="OZV182" s="158"/>
      <c r="OZW182" s="158"/>
      <c r="OZX182" s="159"/>
      <c r="OZY182" s="157" t="s">
        <v>116</v>
      </c>
      <c r="OZZ182" s="158"/>
      <c r="PAA182" s="158"/>
      <c r="PAB182" s="158"/>
      <c r="PAC182" s="158"/>
      <c r="PAD182" s="158"/>
      <c r="PAE182" s="158"/>
      <c r="PAF182" s="159"/>
      <c r="PAG182" s="157" t="s">
        <v>116</v>
      </c>
      <c r="PAH182" s="158"/>
      <c r="PAI182" s="158"/>
      <c r="PAJ182" s="158"/>
      <c r="PAK182" s="158"/>
      <c r="PAL182" s="158"/>
      <c r="PAM182" s="158"/>
      <c r="PAN182" s="159"/>
      <c r="PAO182" s="157" t="s">
        <v>116</v>
      </c>
      <c r="PAP182" s="158"/>
      <c r="PAQ182" s="158"/>
      <c r="PAR182" s="158"/>
      <c r="PAS182" s="158"/>
      <c r="PAT182" s="158"/>
      <c r="PAU182" s="158"/>
      <c r="PAV182" s="159"/>
      <c r="PAW182" s="157" t="s">
        <v>116</v>
      </c>
      <c r="PAX182" s="158"/>
      <c r="PAY182" s="158"/>
      <c r="PAZ182" s="158"/>
      <c r="PBA182" s="158"/>
      <c r="PBB182" s="158"/>
      <c r="PBC182" s="158"/>
      <c r="PBD182" s="159"/>
      <c r="PBE182" s="157" t="s">
        <v>116</v>
      </c>
      <c r="PBF182" s="158"/>
      <c r="PBG182" s="158"/>
      <c r="PBH182" s="158"/>
      <c r="PBI182" s="158"/>
      <c r="PBJ182" s="158"/>
      <c r="PBK182" s="158"/>
      <c r="PBL182" s="159"/>
      <c r="PBM182" s="157" t="s">
        <v>116</v>
      </c>
      <c r="PBN182" s="158"/>
      <c r="PBO182" s="158"/>
      <c r="PBP182" s="158"/>
      <c r="PBQ182" s="158"/>
      <c r="PBR182" s="158"/>
      <c r="PBS182" s="158"/>
      <c r="PBT182" s="159"/>
      <c r="PBU182" s="157" t="s">
        <v>116</v>
      </c>
      <c r="PBV182" s="158"/>
      <c r="PBW182" s="158"/>
      <c r="PBX182" s="158"/>
      <c r="PBY182" s="158"/>
      <c r="PBZ182" s="158"/>
      <c r="PCA182" s="158"/>
      <c r="PCB182" s="159"/>
      <c r="PCC182" s="157" t="s">
        <v>116</v>
      </c>
      <c r="PCD182" s="158"/>
      <c r="PCE182" s="158"/>
      <c r="PCF182" s="158"/>
      <c r="PCG182" s="158"/>
      <c r="PCH182" s="158"/>
      <c r="PCI182" s="158"/>
      <c r="PCJ182" s="159"/>
      <c r="PCK182" s="157" t="s">
        <v>116</v>
      </c>
      <c r="PCL182" s="158"/>
      <c r="PCM182" s="158"/>
      <c r="PCN182" s="158"/>
      <c r="PCO182" s="158"/>
      <c r="PCP182" s="158"/>
      <c r="PCQ182" s="158"/>
      <c r="PCR182" s="159"/>
      <c r="PCS182" s="157" t="s">
        <v>116</v>
      </c>
      <c r="PCT182" s="158"/>
      <c r="PCU182" s="158"/>
      <c r="PCV182" s="158"/>
      <c r="PCW182" s="158"/>
      <c r="PCX182" s="158"/>
      <c r="PCY182" s="158"/>
      <c r="PCZ182" s="159"/>
      <c r="PDA182" s="157" t="s">
        <v>116</v>
      </c>
      <c r="PDB182" s="158"/>
      <c r="PDC182" s="158"/>
      <c r="PDD182" s="158"/>
      <c r="PDE182" s="158"/>
      <c r="PDF182" s="158"/>
      <c r="PDG182" s="158"/>
      <c r="PDH182" s="159"/>
      <c r="PDI182" s="157" t="s">
        <v>116</v>
      </c>
      <c r="PDJ182" s="158"/>
      <c r="PDK182" s="158"/>
      <c r="PDL182" s="158"/>
      <c r="PDM182" s="158"/>
      <c r="PDN182" s="158"/>
      <c r="PDO182" s="158"/>
      <c r="PDP182" s="159"/>
      <c r="PDQ182" s="157" t="s">
        <v>116</v>
      </c>
      <c r="PDR182" s="158"/>
      <c r="PDS182" s="158"/>
      <c r="PDT182" s="158"/>
      <c r="PDU182" s="158"/>
      <c r="PDV182" s="158"/>
      <c r="PDW182" s="158"/>
      <c r="PDX182" s="159"/>
      <c r="PDY182" s="157" t="s">
        <v>116</v>
      </c>
      <c r="PDZ182" s="158"/>
      <c r="PEA182" s="158"/>
      <c r="PEB182" s="158"/>
      <c r="PEC182" s="158"/>
      <c r="PED182" s="158"/>
      <c r="PEE182" s="158"/>
      <c r="PEF182" s="159"/>
      <c r="PEG182" s="157" t="s">
        <v>116</v>
      </c>
      <c r="PEH182" s="158"/>
      <c r="PEI182" s="158"/>
      <c r="PEJ182" s="158"/>
      <c r="PEK182" s="158"/>
      <c r="PEL182" s="158"/>
      <c r="PEM182" s="158"/>
      <c r="PEN182" s="159"/>
      <c r="PEO182" s="157" t="s">
        <v>116</v>
      </c>
      <c r="PEP182" s="158"/>
      <c r="PEQ182" s="158"/>
      <c r="PER182" s="158"/>
      <c r="PES182" s="158"/>
      <c r="PET182" s="158"/>
      <c r="PEU182" s="158"/>
      <c r="PEV182" s="159"/>
      <c r="PEW182" s="157" t="s">
        <v>116</v>
      </c>
      <c r="PEX182" s="158"/>
      <c r="PEY182" s="158"/>
      <c r="PEZ182" s="158"/>
      <c r="PFA182" s="158"/>
      <c r="PFB182" s="158"/>
      <c r="PFC182" s="158"/>
      <c r="PFD182" s="159"/>
      <c r="PFE182" s="157" t="s">
        <v>116</v>
      </c>
      <c r="PFF182" s="158"/>
      <c r="PFG182" s="158"/>
      <c r="PFH182" s="158"/>
      <c r="PFI182" s="158"/>
      <c r="PFJ182" s="158"/>
      <c r="PFK182" s="158"/>
      <c r="PFL182" s="159"/>
      <c r="PFM182" s="157" t="s">
        <v>116</v>
      </c>
      <c r="PFN182" s="158"/>
      <c r="PFO182" s="158"/>
      <c r="PFP182" s="158"/>
      <c r="PFQ182" s="158"/>
      <c r="PFR182" s="158"/>
      <c r="PFS182" s="158"/>
      <c r="PFT182" s="159"/>
      <c r="PFU182" s="157" t="s">
        <v>116</v>
      </c>
      <c r="PFV182" s="158"/>
      <c r="PFW182" s="158"/>
      <c r="PFX182" s="158"/>
      <c r="PFY182" s="158"/>
      <c r="PFZ182" s="158"/>
      <c r="PGA182" s="158"/>
      <c r="PGB182" s="159"/>
      <c r="PGC182" s="157" t="s">
        <v>116</v>
      </c>
      <c r="PGD182" s="158"/>
      <c r="PGE182" s="158"/>
      <c r="PGF182" s="158"/>
      <c r="PGG182" s="158"/>
      <c r="PGH182" s="158"/>
      <c r="PGI182" s="158"/>
      <c r="PGJ182" s="159"/>
      <c r="PGK182" s="157" t="s">
        <v>116</v>
      </c>
      <c r="PGL182" s="158"/>
      <c r="PGM182" s="158"/>
      <c r="PGN182" s="158"/>
      <c r="PGO182" s="158"/>
      <c r="PGP182" s="158"/>
      <c r="PGQ182" s="158"/>
      <c r="PGR182" s="159"/>
      <c r="PGS182" s="157" t="s">
        <v>116</v>
      </c>
      <c r="PGT182" s="158"/>
      <c r="PGU182" s="158"/>
      <c r="PGV182" s="158"/>
      <c r="PGW182" s="158"/>
      <c r="PGX182" s="158"/>
      <c r="PGY182" s="158"/>
      <c r="PGZ182" s="159"/>
      <c r="PHA182" s="157" t="s">
        <v>116</v>
      </c>
      <c r="PHB182" s="158"/>
      <c r="PHC182" s="158"/>
      <c r="PHD182" s="158"/>
      <c r="PHE182" s="158"/>
      <c r="PHF182" s="158"/>
      <c r="PHG182" s="158"/>
      <c r="PHH182" s="159"/>
      <c r="PHI182" s="157" t="s">
        <v>116</v>
      </c>
      <c r="PHJ182" s="158"/>
      <c r="PHK182" s="158"/>
      <c r="PHL182" s="158"/>
      <c r="PHM182" s="158"/>
      <c r="PHN182" s="158"/>
      <c r="PHO182" s="158"/>
      <c r="PHP182" s="159"/>
      <c r="PHQ182" s="157" t="s">
        <v>116</v>
      </c>
      <c r="PHR182" s="158"/>
      <c r="PHS182" s="158"/>
      <c r="PHT182" s="158"/>
      <c r="PHU182" s="158"/>
      <c r="PHV182" s="158"/>
      <c r="PHW182" s="158"/>
      <c r="PHX182" s="159"/>
      <c r="PHY182" s="157" t="s">
        <v>116</v>
      </c>
      <c r="PHZ182" s="158"/>
      <c r="PIA182" s="158"/>
      <c r="PIB182" s="158"/>
      <c r="PIC182" s="158"/>
      <c r="PID182" s="158"/>
      <c r="PIE182" s="158"/>
      <c r="PIF182" s="159"/>
      <c r="PIG182" s="157" t="s">
        <v>116</v>
      </c>
      <c r="PIH182" s="158"/>
      <c r="PII182" s="158"/>
      <c r="PIJ182" s="158"/>
      <c r="PIK182" s="158"/>
      <c r="PIL182" s="158"/>
      <c r="PIM182" s="158"/>
      <c r="PIN182" s="159"/>
      <c r="PIO182" s="157" t="s">
        <v>116</v>
      </c>
      <c r="PIP182" s="158"/>
      <c r="PIQ182" s="158"/>
      <c r="PIR182" s="158"/>
      <c r="PIS182" s="158"/>
      <c r="PIT182" s="158"/>
      <c r="PIU182" s="158"/>
      <c r="PIV182" s="159"/>
      <c r="PIW182" s="157" t="s">
        <v>116</v>
      </c>
      <c r="PIX182" s="158"/>
      <c r="PIY182" s="158"/>
      <c r="PIZ182" s="158"/>
      <c r="PJA182" s="158"/>
      <c r="PJB182" s="158"/>
      <c r="PJC182" s="158"/>
      <c r="PJD182" s="159"/>
      <c r="PJE182" s="157" t="s">
        <v>116</v>
      </c>
      <c r="PJF182" s="158"/>
      <c r="PJG182" s="158"/>
      <c r="PJH182" s="158"/>
      <c r="PJI182" s="158"/>
      <c r="PJJ182" s="158"/>
      <c r="PJK182" s="158"/>
      <c r="PJL182" s="159"/>
      <c r="PJM182" s="157" t="s">
        <v>116</v>
      </c>
      <c r="PJN182" s="158"/>
      <c r="PJO182" s="158"/>
      <c r="PJP182" s="158"/>
      <c r="PJQ182" s="158"/>
      <c r="PJR182" s="158"/>
      <c r="PJS182" s="158"/>
      <c r="PJT182" s="159"/>
      <c r="PJU182" s="157" t="s">
        <v>116</v>
      </c>
      <c r="PJV182" s="158"/>
      <c r="PJW182" s="158"/>
      <c r="PJX182" s="158"/>
      <c r="PJY182" s="158"/>
      <c r="PJZ182" s="158"/>
      <c r="PKA182" s="158"/>
      <c r="PKB182" s="159"/>
      <c r="PKC182" s="157" t="s">
        <v>116</v>
      </c>
      <c r="PKD182" s="158"/>
      <c r="PKE182" s="158"/>
      <c r="PKF182" s="158"/>
      <c r="PKG182" s="158"/>
      <c r="PKH182" s="158"/>
      <c r="PKI182" s="158"/>
      <c r="PKJ182" s="159"/>
      <c r="PKK182" s="157" t="s">
        <v>116</v>
      </c>
      <c r="PKL182" s="158"/>
      <c r="PKM182" s="158"/>
      <c r="PKN182" s="158"/>
      <c r="PKO182" s="158"/>
      <c r="PKP182" s="158"/>
      <c r="PKQ182" s="158"/>
      <c r="PKR182" s="159"/>
      <c r="PKS182" s="157" t="s">
        <v>116</v>
      </c>
      <c r="PKT182" s="158"/>
      <c r="PKU182" s="158"/>
      <c r="PKV182" s="158"/>
      <c r="PKW182" s="158"/>
      <c r="PKX182" s="158"/>
      <c r="PKY182" s="158"/>
      <c r="PKZ182" s="159"/>
      <c r="PLA182" s="157" t="s">
        <v>116</v>
      </c>
      <c r="PLB182" s="158"/>
      <c r="PLC182" s="158"/>
      <c r="PLD182" s="158"/>
      <c r="PLE182" s="158"/>
      <c r="PLF182" s="158"/>
      <c r="PLG182" s="158"/>
      <c r="PLH182" s="159"/>
      <c r="PLI182" s="157" t="s">
        <v>116</v>
      </c>
      <c r="PLJ182" s="158"/>
      <c r="PLK182" s="158"/>
      <c r="PLL182" s="158"/>
      <c r="PLM182" s="158"/>
      <c r="PLN182" s="158"/>
      <c r="PLO182" s="158"/>
      <c r="PLP182" s="159"/>
      <c r="PLQ182" s="157" t="s">
        <v>116</v>
      </c>
      <c r="PLR182" s="158"/>
      <c r="PLS182" s="158"/>
      <c r="PLT182" s="158"/>
      <c r="PLU182" s="158"/>
      <c r="PLV182" s="158"/>
      <c r="PLW182" s="158"/>
      <c r="PLX182" s="159"/>
      <c r="PLY182" s="157" t="s">
        <v>116</v>
      </c>
      <c r="PLZ182" s="158"/>
      <c r="PMA182" s="158"/>
      <c r="PMB182" s="158"/>
      <c r="PMC182" s="158"/>
      <c r="PMD182" s="158"/>
      <c r="PME182" s="158"/>
      <c r="PMF182" s="159"/>
      <c r="PMG182" s="157" t="s">
        <v>116</v>
      </c>
      <c r="PMH182" s="158"/>
      <c r="PMI182" s="158"/>
      <c r="PMJ182" s="158"/>
      <c r="PMK182" s="158"/>
      <c r="PML182" s="158"/>
      <c r="PMM182" s="158"/>
      <c r="PMN182" s="159"/>
      <c r="PMO182" s="157" t="s">
        <v>116</v>
      </c>
      <c r="PMP182" s="158"/>
      <c r="PMQ182" s="158"/>
      <c r="PMR182" s="158"/>
      <c r="PMS182" s="158"/>
      <c r="PMT182" s="158"/>
      <c r="PMU182" s="158"/>
      <c r="PMV182" s="159"/>
      <c r="PMW182" s="157" t="s">
        <v>116</v>
      </c>
      <c r="PMX182" s="158"/>
      <c r="PMY182" s="158"/>
      <c r="PMZ182" s="158"/>
      <c r="PNA182" s="158"/>
      <c r="PNB182" s="158"/>
      <c r="PNC182" s="158"/>
      <c r="PND182" s="159"/>
      <c r="PNE182" s="157" t="s">
        <v>116</v>
      </c>
      <c r="PNF182" s="158"/>
      <c r="PNG182" s="158"/>
      <c r="PNH182" s="158"/>
      <c r="PNI182" s="158"/>
      <c r="PNJ182" s="158"/>
      <c r="PNK182" s="158"/>
      <c r="PNL182" s="159"/>
      <c r="PNM182" s="157" t="s">
        <v>116</v>
      </c>
      <c r="PNN182" s="158"/>
      <c r="PNO182" s="158"/>
      <c r="PNP182" s="158"/>
      <c r="PNQ182" s="158"/>
      <c r="PNR182" s="158"/>
      <c r="PNS182" s="158"/>
      <c r="PNT182" s="159"/>
      <c r="PNU182" s="157" t="s">
        <v>116</v>
      </c>
      <c r="PNV182" s="158"/>
      <c r="PNW182" s="158"/>
      <c r="PNX182" s="158"/>
      <c r="PNY182" s="158"/>
      <c r="PNZ182" s="158"/>
      <c r="POA182" s="158"/>
      <c r="POB182" s="159"/>
      <c r="POC182" s="157" t="s">
        <v>116</v>
      </c>
      <c r="POD182" s="158"/>
      <c r="POE182" s="158"/>
      <c r="POF182" s="158"/>
      <c r="POG182" s="158"/>
      <c r="POH182" s="158"/>
      <c r="POI182" s="158"/>
      <c r="POJ182" s="159"/>
      <c r="POK182" s="157" t="s">
        <v>116</v>
      </c>
      <c r="POL182" s="158"/>
      <c r="POM182" s="158"/>
      <c r="PON182" s="158"/>
      <c r="POO182" s="158"/>
      <c r="POP182" s="158"/>
      <c r="POQ182" s="158"/>
      <c r="POR182" s="159"/>
      <c r="POS182" s="157" t="s">
        <v>116</v>
      </c>
      <c r="POT182" s="158"/>
      <c r="POU182" s="158"/>
      <c r="POV182" s="158"/>
      <c r="POW182" s="158"/>
      <c r="POX182" s="158"/>
      <c r="POY182" s="158"/>
      <c r="POZ182" s="159"/>
      <c r="PPA182" s="157" t="s">
        <v>116</v>
      </c>
      <c r="PPB182" s="158"/>
      <c r="PPC182" s="158"/>
      <c r="PPD182" s="158"/>
      <c r="PPE182" s="158"/>
      <c r="PPF182" s="158"/>
      <c r="PPG182" s="158"/>
      <c r="PPH182" s="159"/>
      <c r="PPI182" s="157" t="s">
        <v>116</v>
      </c>
      <c r="PPJ182" s="158"/>
      <c r="PPK182" s="158"/>
      <c r="PPL182" s="158"/>
      <c r="PPM182" s="158"/>
      <c r="PPN182" s="158"/>
      <c r="PPO182" s="158"/>
      <c r="PPP182" s="159"/>
      <c r="PPQ182" s="157" t="s">
        <v>116</v>
      </c>
      <c r="PPR182" s="158"/>
      <c r="PPS182" s="158"/>
      <c r="PPT182" s="158"/>
      <c r="PPU182" s="158"/>
      <c r="PPV182" s="158"/>
      <c r="PPW182" s="158"/>
      <c r="PPX182" s="159"/>
      <c r="PPY182" s="157" t="s">
        <v>116</v>
      </c>
      <c r="PPZ182" s="158"/>
      <c r="PQA182" s="158"/>
      <c r="PQB182" s="158"/>
      <c r="PQC182" s="158"/>
      <c r="PQD182" s="158"/>
      <c r="PQE182" s="158"/>
      <c r="PQF182" s="159"/>
      <c r="PQG182" s="157" t="s">
        <v>116</v>
      </c>
      <c r="PQH182" s="158"/>
      <c r="PQI182" s="158"/>
      <c r="PQJ182" s="158"/>
      <c r="PQK182" s="158"/>
      <c r="PQL182" s="158"/>
      <c r="PQM182" s="158"/>
      <c r="PQN182" s="159"/>
      <c r="PQO182" s="157" t="s">
        <v>116</v>
      </c>
      <c r="PQP182" s="158"/>
      <c r="PQQ182" s="158"/>
      <c r="PQR182" s="158"/>
      <c r="PQS182" s="158"/>
      <c r="PQT182" s="158"/>
      <c r="PQU182" s="158"/>
      <c r="PQV182" s="159"/>
      <c r="PQW182" s="157" t="s">
        <v>116</v>
      </c>
      <c r="PQX182" s="158"/>
      <c r="PQY182" s="158"/>
      <c r="PQZ182" s="158"/>
      <c r="PRA182" s="158"/>
      <c r="PRB182" s="158"/>
      <c r="PRC182" s="158"/>
      <c r="PRD182" s="159"/>
      <c r="PRE182" s="157" t="s">
        <v>116</v>
      </c>
      <c r="PRF182" s="158"/>
      <c r="PRG182" s="158"/>
      <c r="PRH182" s="158"/>
      <c r="PRI182" s="158"/>
      <c r="PRJ182" s="158"/>
      <c r="PRK182" s="158"/>
      <c r="PRL182" s="159"/>
      <c r="PRM182" s="157" t="s">
        <v>116</v>
      </c>
      <c r="PRN182" s="158"/>
      <c r="PRO182" s="158"/>
      <c r="PRP182" s="158"/>
      <c r="PRQ182" s="158"/>
      <c r="PRR182" s="158"/>
      <c r="PRS182" s="158"/>
      <c r="PRT182" s="159"/>
      <c r="PRU182" s="157" t="s">
        <v>116</v>
      </c>
      <c r="PRV182" s="158"/>
      <c r="PRW182" s="158"/>
      <c r="PRX182" s="158"/>
      <c r="PRY182" s="158"/>
      <c r="PRZ182" s="158"/>
      <c r="PSA182" s="158"/>
      <c r="PSB182" s="159"/>
      <c r="PSC182" s="157" t="s">
        <v>116</v>
      </c>
      <c r="PSD182" s="158"/>
      <c r="PSE182" s="158"/>
      <c r="PSF182" s="158"/>
      <c r="PSG182" s="158"/>
      <c r="PSH182" s="158"/>
      <c r="PSI182" s="158"/>
      <c r="PSJ182" s="159"/>
      <c r="PSK182" s="157" t="s">
        <v>116</v>
      </c>
      <c r="PSL182" s="158"/>
      <c r="PSM182" s="158"/>
      <c r="PSN182" s="158"/>
      <c r="PSO182" s="158"/>
      <c r="PSP182" s="158"/>
      <c r="PSQ182" s="158"/>
      <c r="PSR182" s="159"/>
      <c r="PSS182" s="157" t="s">
        <v>116</v>
      </c>
      <c r="PST182" s="158"/>
      <c r="PSU182" s="158"/>
      <c r="PSV182" s="158"/>
      <c r="PSW182" s="158"/>
      <c r="PSX182" s="158"/>
      <c r="PSY182" s="158"/>
      <c r="PSZ182" s="159"/>
      <c r="PTA182" s="157" t="s">
        <v>116</v>
      </c>
      <c r="PTB182" s="158"/>
      <c r="PTC182" s="158"/>
      <c r="PTD182" s="158"/>
      <c r="PTE182" s="158"/>
      <c r="PTF182" s="158"/>
      <c r="PTG182" s="158"/>
      <c r="PTH182" s="159"/>
      <c r="PTI182" s="157" t="s">
        <v>116</v>
      </c>
      <c r="PTJ182" s="158"/>
      <c r="PTK182" s="158"/>
      <c r="PTL182" s="158"/>
      <c r="PTM182" s="158"/>
      <c r="PTN182" s="158"/>
      <c r="PTO182" s="158"/>
      <c r="PTP182" s="159"/>
      <c r="PTQ182" s="157" t="s">
        <v>116</v>
      </c>
      <c r="PTR182" s="158"/>
      <c r="PTS182" s="158"/>
      <c r="PTT182" s="158"/>
      <c r="PTU182" s="158"/>
      <c r="PTV182" s="158"/>
      <c r="PTW182" s="158"/>
      <c r="PTX182" s="159"/>
      <c r="PTY182" s="157" t="s">
        <v>116</v>
      </c>
      <c r="PTZ182" s="158"/>
      <c r="PUA182" s="158"/>
      <c r="PUB182" s="158"/>
      <c r="PUC182" s="158"/>
      <c r="PUD182" s="158"/>
      <c r="PUE182" s="158"/>
      <c r="PUF182" s="159"/>
      <c r="PUG182" s="157" t="s">
        <v>116</v>
      </c>
      <c r="PUH182" s="158"/>
      <c r="PUI182" s="158"/>
      <c r="PUJ182" s="158"/>
      <c r="PUK182" s="158"/>
      <c r="PUL182" s="158"/>
      <c r="PUM182" s="158"/>
      <c r="PUN182" s="159"/>
      <c r="PUO182" s="157" t="s">
        <v>116</v>
      </c>
      <c r="PUP182" s="158"/>
      <c r="PUQ182" s="158"/>
      <c r="PUR182" s="158"/>
      <c r="PUS182" s="158"/>
      <c r="PUT182" s="158"/>
      <c r="PUU182" s="158"/>
      <c r="PUV182" s="159"/>
      <c r="PUW182" s="157" t="s">
        <v>116</v>
      </c>
      <c r="PUX182" s="158"/>
      <c r="PUY182" s="158"/>
      <c r="PUZ182" s="158"/>
      <c r="PVA182" s="158"/>
      <c r="PVB182" s="158"/>
      <c r="PVC182" s="158"/>
      <c r="PVD182" s="159"/>
      <c r="PVE182" s="157" t="s">
        <v>116</v>
      </c>
      <c r="PVF182" s="158"/>
      <c r="PVG182" s="158"/>
      <c r="PVH182" s="158"/>
      <c r="PVI182" s="158"/>
      <c r="PVJ182" s="158"/>
      <c r="PVK182" s="158"/>
      <c r="PVL182" s="159"/>
      <c r="PVM182" s="157" t="s">
        <v>116</v>
      </c>
      <c r="PVN182" s="158"/>
      <c r="PVO182" s="158"/>
      <c r="PVP182" s="158"/>
      <c r="PVQ182" s="158"/>
      <c r="PVR182" s="158"/>
      <c r="PVS182" s="158"/>
      <c r="PVT182" s="159"/>
      <c r="PVU182" s="157" t="s">
        <v>116</v>
      </c>
      <c r="PVV182" s="158"/>
      <c r="PVW182" s="158"/>
      <c r="PVX182" s="158"/>
      <c r="PVY182" s="158"/>
      <c r="PVZ182" s="158"/>
      <c r="PWA182" s="158"/>
      <c r="PWB182" s="159"/>
      <c r="PWC182" s="157" t="s">
        <v>116</v>
      </c>
      <c r="PWD182" s="158"/>
      <c r="PWE182" s="158"/>
      <c r="PWF182" s="158"/>
      <c r="PWG182" s="158"/>
      <c r="PWH182" s="158"/>
      <c r="PWI182" s="158"/>
      <c r="PWJ182" s="159"/>
      <c r="PWK182" s="157" t="s">
        <v>116</v>
      </c>
      <c r="PWL182" s="158"/>
      <c r="PWM182" s="158"/>
      <c r="PWN182" s="158"/>
      <c r="PWO182" s="158"/>
      <c r="PWP182" s="158"/>
      <c r="PWQ182" s="158"/>
      <c r="PWR182" s="159"/>
      <c r="PWS182" s="157" t="s">
        <v>116</v>
      </c>
      <c r="PWT182" s="158"/>
      <c r="PWU182" s="158"/>
      <c r="PWV182" s="158"/>
      <c r="PWW182" s="158"/>
      <c r="PWX182" s="158"/>
      <c r="PWY182" s="158"/>
      <c r="PWZ182" s="159"/>
      <c r="PXA182" s="157" t="s">
        <v>116</v>
      </c>
      <c r="PXB182" s="158"/>
      <c r="PXC182" s="158"/>
      <c r="PXD182" s="158"/>
      <c r="PXE182" s="158"/>
      <c r="PXF182" s="158"/>
      <c r="PXG182" s="158"/>
      <c r="PXH182" s="159"/>
      <c r="PXI182" s="157" t="s">
        <v>116</v>
      </c>
      <c r="PXJ182" s="158"/>
      <c r="PXK182" s="158"/>
      <c r="PXL182" s="158"/>
      <c r="PXM182" s="158"/>
      <c r="PXN182" s="158"/>
      <c r="PXO182" s="158"/>
      <c r="PXP182" s="159"/>
      <c r="PXQ182" s="157" t="s">
        <v>116</v>
      </c>
      <c r="PXR182" s="158"/>
      <c r="PXS182" s="158"/>
      <c r="PXT182" s="158"/>
      <c r="PXU182" s="158"/>
      <c r="PXV182" s="158"/>
      <c r="PXW182" s="158"/>
      <c r="PXX182" s="159"/>
      <c r="PXY182" s="157" t="s">
        <v>116</v>
      </c>
      <c r="PXZ182" s="158"/>
      <c r="PYA182" s="158"/>
      <c r="PYB182" s="158"/>
      <c r="PYC182" s="158"/>
      <c r="PYD182" s="158"/>
      <c r="PYE182" s="158"/>
      <c r="PYF182" s="159"/>
      <c r="PYG182" s="157" t="s">
        <v>116</v>
      </c>
      <c r="PYH182" s="158"/>
      <c r="PYI182" s="158"/>
      <c r="PYJ182" s="158"/>
      <c r="PYK182" s="158"/>
      <c r="PYL182" s="158"/>
      <c r="PYM182" s="158"/>
      <c r="PYN182" s="159"/>
      <c r="PYO182" s="157" t="s">
        <v>116</v>
      </c>
      <c r="PYP182" s="158"/>
      <c r="PYQ182" s="158"/>
      <c r="PYR182" s="158"/>
      <c r="PYS182" s="158"/>
      <c r="PYT182" s="158"/>
      <c r="PYU182" s="158"/>
      <c r="PYV182" s="159"/>
      <c r="PYW182" s="157" t="s">
        <v>116</v>
      </c>
      <c r="PYX182" s="158"/>
      <c r="PYY182" s="158"/>
      <c r="PYZ182" s="158"/>
      <c r="PZA182" s="158"/>
      <c r="PZB182" s="158"/>
      <c r="PZC182" s="158"/>
      <c r="PZD182" s="159"/>
      <c r="PZE182" s="157" t="s">
        <v>116</v>
      </c>
      <c r="PZF182" s="158"/>
      <c r="PZG182" s="158"/>
      <c r="PZH182" s="158"/>
      <c r="PZI182" s="158"/>
      <c r="PZJ182" s="158"/>
      <c r="PZK182" s="158"/>
      <c r="PZL182" s="159"/>
      <c r="PZM182" s="157" t="s">
        <v>116</v>
      </c>
      <c r="PZN182" s="158"/>
      <c r="PZO182" s="158"/>
      <c r="PZP182" s="158"/>
      <c r="PZQ182" s="158"/>
      <c r="PZR182" s="158"/>
      <c r="PZS182" s="158"/>
      <c r="PZT182" s="159"/>
      <c r="PZU182" s="157" t="s">
        <v>116</v>
      </c>
      <c r="PZV182" s="158"/>
      <c r="PZW182" s="158"/>
      <c r="PZX182" s="158"/>
      <c r="PZY182" s="158"/>
      <c r="PZZ182" s="158"/>
      <c r="QAA182" s="158"/>
      <c r="QAB182" s="159"/>
      <c r="QAC182" s="157" t="s">
        <v>116</v>
      </c>
      <c r="QAD182" s="158"/>
      <c r="QAE182" s="158"/>
      <c r="QAF182" s="158"/>
      <c r="QAG182" s="158"/>
      <c r="QAH182" s="158"/>
      <c r="QAI182" s="158"/>
      <c r="QAJ182" s="159"/>
      <c r="QAK182" s="157" t="s">
        <v>116</v>
      </c>
      <c r="QAL182" s="158"/>
      <c r="QAM182" s="158"/>
      <c r="QAN182" s="158"/>
      <c r="QAO182" s="158"/>
      <c r="QAP182" s="158"/>
      <c r="QAQ182" s="158"/>
      <c r="QAR182" s="159"/>
      <c r="QAS182" s="157" t="s">
        <v>116</v>
      </c>
      <c r="QAT182" s="158"/>
      <c r="QAU182" s="158"/>
      <c r="QAV182" s="158"/>
      <c r="QAW182" s="158"/>
      <c r="QAX182" s="158"/>
      <c r="QAY182" s="158"/>
      <c r="QAZ182" s="159"/>
      <c r="QBA182" s="157" t="s">
        <v>116</v>
      </c>
      <c r="QBB182" s="158"/>
      <c r="QBC182" s="158"/>
      <c r="QBD182" s="158"/>
      <c r="QBE182" s="158"/>
      <c r="QBF182" s="158"/>
      <c r="QBG182" s="158"/>
      <c r="QBH182" s="159"/>
      <c r="QBI182" s="157" t="s">
        <v>116</v>
      </c>
      <c r="QBJ182" s="158"/>
      <c r="QBK182" s="158"/>
      <c r="QBL182" s="158"/>
      <c r="QBM182" s="158"/>
      <c r="QBN182" s="158"/>
      <c r="QBO182" s="158"/>
      <c r="QBP182" s="159"/>
      <c r="QBQ182" s="157" t="s">
        <v>116</v>
      </c>
      <c r="QBR182" s="158"/>
      <c r="QBS182" s="158"/>
      <c r="QBT182" s="158"/>
      <c r="QBU182" s="158"/>
      <c r="QBV182" s="158"/>
      <c r="QBW182" s="158"/>
      <c r="QBX182" s="159"/>
      <c r="QBY182" s="157" t="s">
        <v>116</v>
      </c>
      <c r="QBZ182" s="158"/>
      <c r="QCA182" s="158"/>
      <c r="QCB182" s="158"/>
      <c r="QCC182" s="158"/>
      <c r="QCD182" s="158"/>
      <c r="QCE182" s="158"/>
      <c r="QCF182" s="159"/>
      <c r="QCG182" s="157" t="s">
        <v>116</v>
      </c>
      <c r="QCH182" s="158"/>
      <c r="QCI182" s="158"/>
      <c r="QCJ182" s="158"/>
      <c r="QCK182" s="158"/>
      <c r="QCL182" s="158"/>
      <c r="QCM182" s="158"/>
      <c r="QCN182" s="159"/>
      <c r="QCO182" s="157" t="s">
        <v>116</v>
      </c>
      <c r="QCP182" s="158"/>
      <c r="QCQ182" s="158"/>
      <c r="QCR182" s="158"/>
      <c r="QCS182" s="158"/>
      <c r="QCT182" s="158"/>
      <c r="QCU182" s="158"/>
      <c r="QCV182" s="159"/>
      <c r="QCW182" s="157" t="s">
        <v>116</v>
      </c>
      <c r="QCX182" s="158"/>
      <c r="QCY182" s="158"/>
      <c r="QCZ182" s="158"/>
      <c r="QDA182" s="158"/>
      <c r="QDB182" s="158"/>
      <c r="QDC182" s="158"/>
      <c r="QDD182" s="159"/>
      <c r="QDE182" s="157" t="s">
        <v>116</v>
      </c>
      <c r="QDF182" s="158"/>
      <c r="QDG182" s="158"/>
      <c r="QDH182" s="158"/>
      <c r="QDI182" s="158"/>
      <c r="QDJ182" s="158"/>
      <c r="QDK182" s="158"/>
      <c r="QDL182" s="159"/>
      <c r="QDM182" s="157" t="s">
        <v>116</v>
      </c>
      <c r="QDN182" s="158"/>
      <c r="QDO182" s="158"/>
      <c r="QDP182" s="158"/>
      <c r="QDQ182" s="158"/>
      <c r="QDR182" s="158"/>
      <c r="QDS182" s="158"/>
      <c r="QDT182" s="159"/>
      <c r="QDU182" s="157" t="s">
        <v>116</v>
      </c>
      <c r="QDV182" s="158"/>
      <c r="QDW182" s="158"/>
      <c r="QDX182" s="158"/>
      <c r="QDY182" s="158"/>
      <c r="QDZ182" s="158"/>
      <c r="QEA182" s="158"/>
      <c r="QEB182" s="159"/>
      <c r="QEC182" s="157" t="s">
        <v>116</v>
      </c>
      <c r="QED182" s="158"/>
      <c r="QEE182" s="158"/>
      <c r="QEF182" s="158"/>
      <c r="QEG182" s="158"/>
      <c r="QEH182" s="158"/>
      <c r="QEI182" s="158"/>
      <c r="QEJ182" s="159"/>
      <c r="QEK182" s="157" t="s">
        <v>116</v>
      </c>
      <c r="QEL182" s="158"/>
      <c r="QEM182" s="158"/>
      <c r="QEN182" s="158"/>
      <c r="QEO182" s="158"/>
      <c r="QEP182" s="158"/>
      <c r="QEQ182" s="158"/>
      <c r="QER182" s="159"/>
      <c r="QES182" s="157" t="s">
        <v>116</v>
      </c>
      <c r="QET182" s="158"/>
      <c r="QEU182" s="158"/>
      <c r="QEV182" s="158"/>
      <c r="QEW182" s="158"/>
      <c r="QEX182" s="158"/>
      <c r="QEY182" s="158"/>
      <c r="QEZ182" s="159"/>
      <c r="QFA182" s="157" t="s">
        <v>116</v>
      </c>
      <c r="QFB182" s="158"/>
      <c r="QFC182" s="158"/>
      <c r="QFD182" s="158"/>
      <c r="QFE182" s="158"/>
      <c r="QFF182" s="158"/>
      <c r="QFG182" s="158"/>
      <c r="QFH182" s="159"/>
      <c r="QFI182" s="157" t="s">
        <v>116</v>
      </c>
      <c r="QFJ182" s="158"/>
      <c r="QFK182" s="158"/>
      <c r="QFL182" s="158"/>
      <c r="QFM182" s="158"/>
      <c r="QFN182" s="158"/>
      <c r="QFO182" s="158"/>
      <c r="QFP182" s="159"/>
      <c r="QFQ182" s="157" t="s">
        <v>116</v>
      </c>
      <c r="QFR182" s="158"/>
      <c r="QFS182" s="158"/>
      <c r="QFT182" s="158"/>
      <c r="QFU182" s="158"/>
      <c r="QFV182" s="158"/>
      <c r="QFW182" s="158"/>
      <c r="QFX182" s="159"/>
      <c r="QFY182" s="157" t="s">
        <v>116</v>
      </c>
      <c r="QFZ182" s="158"/>
      <c r="QGA182" s="158"/>
      <c r="QGB182" s="158"/>
      <c r="QGC182" s="158"/>
      <c r="QGD182" s="158"/>
      <c r="QGE182" s="158"/>
      <c r="QGF182" s="159"/>
      <c r="QGG182" s="157" t="s">
        <v>116</v>
      </c>
      <c r="QGH182" s="158"/>
      <c r="QGI182" s="158"/>
      <c r="QGJ182" s="158"/>
      <c r="QGK182" s="158"/>
      <c r="QGL182" s="158"/>
      <c r="QGM182" s="158"/>
      <c r="QGN182" s="159"/>
      <c r="QGO182" s="157" t="s">
        <v>116</v>
      </c>
      <c r="QGP182" s="158"/>
      <c r="QGQ182" s="158"/>
      <c r="QGR182" s="158"/>
      <c r="QGS182" s="158"/>
      <c r="QGT182" s="158"/>
      <c r="QGU182" s="158"/>
      <c r="QGV182" s="159"/>
      <c r="QGW182" s="157" t="s">
        <v>116</v>
      </c>
      <c r="QGX182" s="158"/>
      <c r="QGY182" s="158"/>
      <c r="QGZ182" s="158"/>
      <c r="QHA182" s="158"/>
      <c r="QHB182" s="158"/>
      <c r="QHC182" s="158"/>
      <c r="QHD182" s="159"/>
      <c r="QHE182" s="157" t="s">
        <v>116</v>
      </c>
      <c r="QHF182" s="158"/>
      <c r="QHG182" s="158"/>
      <c r="QHH182" s="158"/>
      <c r="QHI182" s="158"/>
      <c r="QHJ182" s="158"/>
      <c r="QHK182" s="158"/>
      <c r="QHL182" s="159"/>
      <c r="QHM182" s="157" t="s">
        <v>116</v>
      </c>
      <c r="QHN182" s="158"/>
      <c r="QHO182" s="158"/>
      <c r="QHP182" s="158"/>
      <c r="QHQ182" s="158"/>
      <c r="QHR182" s="158"/>
      <c r="QHS182" s="158"/>
      <c r="QHT182" s="159"/>
      <c r="QHU182" s="157" t="s">
        <v>116</v>
      </c>
      <c r="QHV182" s="158"/>
      <c r="QHW182" s="158"/>
      <c r="QHX182" s="158"/>
      <c r="QHY182" s="158"/>
      <c r="QHZ182" s="158"/>
      <c r="QIA182" s="158"/>
      <c r="QIB182" s="159"/>
      <c r="QIC182" s="157" t="s">
        <v>116</v>
      </c>
      <c r="QID182" s="158"/>
      <c r="QIE182" s="158"/>
      <c r="QIF182" s="158"/>
      <c r="QIG182" s="158"/>
      <c r="QIH182" s="158"/>
      <c r="QII182" s="158"/>
      <c r="QIJ182" s="159"/>
      <c r="QIK182" s="157" t="s">
        <v>116</v>
      </c>
      <c r="QIL182" s="158"/>
      <c r="QIM182" s="158"/>
      <c r="QIN182" s="158"/>
      <c r="QIO182" s="158"/>
      <c r="QIP182" s="158"/>
      <c r="QIQ182" s="158"/>
      <c r="QIR182" s="159"/>
      <c r="QIS182" s="157" t="s">
        <v>116</v>
      </c>
      <c r="QIT182" s="158"/>
      <c r="QIU182" s="158"/>
      <c r="QIV182" s="158"/>
      <c r="QIW182" s="158"/>
      <c r="QIX182" s="158"/>
      <c r="QIY182" s="158"/>
      <c r="QIZ182" s="159"/>
      <c r="QJA182" s="157" t="s">
        <v>116</v>
      </c>
      <c r="QJB182" s="158"/>
      <c r="QJC182" s="158"/>
      <c r="QJD182" s="158"/>
      <c r="QJE182" s="158"/>
      <c r="QJF182" s="158"/>
      <c r="QJG182" s="158"/>
      <c r="QJH182" s="159"/>
      <c r="QJI182" s="157" t="s">
        <v>116</v>
      </c>
      <c r="QJJ182" s="158"/>
      <c r="QJK182" s="158"/>
      <c r="QJL182" s="158"/>
      <c r="QJM182" s="158"/>
      <c r="QJN182" s="158"/>
      <c r="QJO182" s="158"/>
      <c r="QJP182" s="159"/>
      <c r="QJQ182" s="157" t="s">
        <v>116</v>
      </c>
      <c r="QJR182" s="158"/>
      <c r="QJS182" s="158"/>
      <c r="QJT182" s="158"/>
      <c r="QJU182" s="158"/>
      <c r="QJV182" s="158"/>
      <c r="QJW182" s="158"/>
      <c r="QJX182" s="159"/>
      <c r="QJY182" s="157" t="s">
        <v>116</v>
      </c>
      <c r="QJZ182" s="158"/>
      <c r="QKA182" s="158"/>
      <c r="QKB182" s="158"/>
      <c r="QKC182" s="158"/>
      <c r="QKD182" s="158"/>
      <c r="QKE182" s="158"/>
      <c r="QKF182" s="159"/>
      <c r="QKG182" s="157" t="s">
        <v>116</v>
      </c>
      <c r="QKH182" s="158"/>
      <c r="QKI182" s="158"/>
      <c r="QKJ182" s="158"/>
      <c r="QKK182" s="158"/>
      <c r="QKL182" s="158"/>
      <c r="QKM182" s="158"/>
      <c r="QKN182" s="159"/>
      <c r="QKO182" s="157" t="s">
        <v>116</v>
      </c>
      <c r="QKP182" s="158"/>
      <c r="QKQ182" s="158"/>
      <c r="QKR182" s="158"/>
      <c r="QKS182" s="158"/>
      <c r="QKT182" s="158"/>
      <c r="QKU182" s="158"/>
      <c r="QKV182" s="159"/>
      <c r="QKW182" s="157" t="s">
        <v>116</v>
      </c>
      <c r="QKX182" s="158"/>
      <c r="QKY182" s="158"/>
      <c r="QKZ182" s="158"/>
      <c r="QLA182" s="158"/>
      <c r="QLB182" s="158"/>
      <c r="QLC182" s="158"/>
      <c r="QLD182" s="159"/>
      <c r="QLE182" s="157" t="s">
        <v>116</v>
      </c>
      <c r="QLF182" s="158"/>
      <c r="QLG182" s="158"/>
      <c r="QLH182" s="158"/>
      <c r="QLI182" s="158"/>
      <c r="QLJ182" s="158"/>
      <c r="QLK182" s="158"/>
      <c r="QLL182" s="159"/>
      <c r="QLM182" s="157" t="s">
        <v>116</v>
      </c>
      <c r="QLN182" s="158"/>
      <c r="QLO182" s="158"/>
      <c r="QLP182" s="158"/>
      <c r="QLQ182" s="158"/>
      <c r="QLR182" s="158"/>
      <c r="QLS182" s="158"/>
      <c r="QLT182" s="159"/>
      <c r="QLU182" s="157" t="s">
        <v>116</v>
      </c>
      <c r="QLV182" s="158"/>
      <c r="QLW182" s="158"/>
      <c r="QLX182" s="158"/>
      <c r="QLY182" s="158"/>
      <c r="QLZ182" s="158"/>
      <c r="QMA182" s="158"/>
      <c r="QMB182" s="159"/>
      <c r="QMC182" s="157" t="s">
        <v>116</v>
      </c>
      <c r="QMD182" s="158"/>
      <c r="QME182" s="158"/>
      <c r="QMF182" s="158"/>
      <c r="QMG182" s="158"/>
      <c r="QMH182" s="158"/>
      <c r="QMI182" s="158"/>
      <c r="QMJ182" s="159"/>
      <c r="QMK182" s="157" t="s">
        <v>116</v>
      </c>
      <c r="QML182" s="158"/>
      <c r="QMM182" s="158"/>
      <c r="QMN182" s="158"/>
      <c r="QMO182" s="158"/>
      <c r="QMP182" s="158"/>
      <c r="QMQ182" s="158"/>
      <c r="QMR182" s="159"/>
      <c r="QMS182" s="157" t="s">
        <v>116</v>
      </c>
      <c r="QMT182" s="158"/>
      <c r="QMU182" s="158"/>
      <c r="QMV182" s="158"/>
      <c r="QMW182" s="158"/>
      <c r="QMX182" s="158"/>
      <c r="QMY182" s="158"/>
      <c r="QMZ182" s="159"/>
      <c r="QNA182" s="157" t="s">
        <v>116</v>
      </c>
      <c r="QNB182" s="158"/>
      <c r="QNC182" s="158"/>
      <c r="QND182" s="158"/>
      <c r="QNE182" s="158"/>
      <c r="QNF182" s="158"/>
      <c r="QNG182" s="158"/>
      <c r="QNH182" s="159"/>
      <c r="QNI182" s="157" t="s">
        <v>116</v>
      </c>
      <c r="QNJ182" s="158"/>
      <c r="QNK182" s="158"/>
      <c r="QNL182" s="158"/>
      <c r="QNM182" s="158"/>
      <c r="QNN182" s="158"/>
      <c r="QNO182" s="158"/>
      <c r="QNP182" s="159"/>
      <c r="QNQ182" s="157" t="s">
        <v>116</v>
      </c>
      <c r="QNR182" s="158"/>
      <c r="QNS182" s="158"/>
      <c r="QNT182" s="158"/>
      <c r="QNU182" s="158"/>
      <c r="QNV182" s="158"/>
      <c r="QNW182" s="158"/>
      <c r="QNX182" s="159"/>
      <c r="QNY182" s="157" t="s">
        <v>116</v>
      </c>
      <c r="QNZ182" s="158"/>
      <c r="QOA182" s="158"/>
      <c r="QOB182" s="158"/>
      <c r="QOC182" s="158"/>
      <c r="QOD182" s="158"/>
      <c r="QOE182" s="158"/>
      <c r="QOF182" s="159"/>
      <c r="QOG182" s="157" t="s">
        <v>116</v>
      </c>
      <c r="QOH182" s="158"/>
      <c r="QOI182" s="158"/>
      <c r="QOJ182" s="158"/>
      <c r="QOK182" s="158"/>
      <c r="QOL182" s="158"/>
      <c r="QOM182" s="158"/>
      <c r="QON182" s="159"/>
      <c r="QOO182" s="157" t="s">
        <v>116</v>
      </c>
      <c r="QOP182" s="158"/>
      <c r="QOQ182" s="158"/>
      <c r="QOR182" s="158"/>
      <c r="QOS182" s="158"/>
      <c r="QOT182" s="158"/>
      <c r="QOU182" s="158"/>
      <c r="QOV182" s="159"/>
      <c r="QOW182" s="157" t="s">
        <v>116</v>
      </c>
      <c r="QOX182" s="158"/>
      <c r="QOY182" s="158"/>
      <c r="QOZ182" s="158"/>
      <c r="QPA182" s="158"/>
      <c r="QPB182" s="158"/>
      <c r="QPC182" s="158"/>
      <c r="QPD182" s="159"/>
      <c r="QPE182" s="157" t="s">
        <v>116</v>
      </c>
      <c r="QPF182" s="158"/>
      <c r="QPG182" s="158"/>
      <c r="QPH182" s="158"/>
      <c r="QPI182" s="158"/>
      <c r="QPJ182" s="158"/>
      <c r="QPK182" s="158"/>
      <c r="QPL182" s="159"/>
      <c r="QPM182" s="157" t="s">
        <v>116</v>
      </c>
      <c r="QPN182" s="158"/>
      <c r="QPO182" s="158"/>
      <c r="QPP182" s="158"/>
      <c r="QPQ182" s="158"/>
      <c r="QPR182" s="158"/>
      <c r="QPS182" s="158"/>
      <c r="QPT182" s="159"/>
      <c r="QPU182" s="157" t="s">
        <v>116</v>
      </c>
      <c r="QPV182" s="158"/>
      <c r="QPW182" s="158"/>
      <c r="QPX182" s="158"/>
      <c r="QPY182" s="158"/>
      <c r="QPZ182" s="158"/>
      <c r="QQA182" s="158"/>
      <c r="QQB182" s="159"/>
      <c r="QQC182" s="157" t="s">
        <v>116</v>
      </c>
      <c r="QQD182" s="158"/>
      <c r="QQE182" s="158"/>
      <c r="QQF182" s="158"/>
      <c r="QQG182" s="158"/>
      <c r="QQH182" s="158"/>
      <c r="QQI182" s="158"/>
      <c r="QQJ182" s="159"/>
      <c r="QQK182" s="157" t="s">
        <v>116</v>
      </c>
      <c r="QQL182" s="158"/>
      <c r="QQM182" s="158"/>
      <c r="QQN182" s="158"/>
      <c r="QQO182" s="158"/>
      <c r="QQP182" s="158"/>
      <c r="QQQ182" s="158"/>
      <c r="QQR182" s="159"/>
      <c r="QQS182" s="157" t="s">
        <v>116</v>
      </c>
      <c r="QQT182" s="158"/>
      <c r="QQU182" s="158"/>
      <c r="QQV182" s="158"/>
      <c r="QQW182" s="158"/>
      <c r="QQX182" s="158"/>
      <c r="QQY182" s="158"/>
      <c r="QQZ182" s="159"/>
      <c r="QRA182" s="157" t="s">
        <v>116</v>
      </c>
      <c r="QRB182" s="158"/>
      <c r="QRC182" s="158"/>
      <c r="QRD182" s="158"/>
      <c r="QRE182" s="158"/>
      <c r="QRF182" s="158"/>
      <c r="QRG182" s="158"/>
      <c r="QRH182" s="159"/>
      <c r="QRI182" s="157" t="s">
        <v>116</v>
      </c>
      <c r="QRJ182" s="158"/>
      <c r="QRK182" s="158"/>
      <c r="QRL182" s="158"/>
      <c r="QRM182" s="158"/>
      <c r="QRN182" s="158"/>
      <c r="QRO182" s="158"/>
      <c r="QRP182" s="159"/>
      <c r="QRQ182" s="157" t="s">
        <v>116</v>
      </c>
      <c r="QRR182" s="158"/>
      <c r="QRS182" s="158"/>
      <c r="QRT182" s="158"/>
      <c r="QRU182" s="158"/>
      <c r="QRV182" s="158"/>
      <c r="QRW182" s="158"/>
      <c r="QRX182" s="159"/>
      <c r="QRY182" s="157" t="s">
        <v>116</v>
      </c>
      <c r="QRZ182" s="158"/>
      <c r="QSA182" s="158"/>
      <c r="QSB182" s="158"/>
      <c r="QSC182" s="158"/>
      <c r="QSD182" s="158"/>
      <c r="QSE182" s="158"/>
      <c r="QSF182" s="159"/>
      <c r="QSG182" s="157" t="s">
        <v>116</v>
      </c>
      <c r="QSH182" s="158"/>
      <c r="QSI182" s="158"/>
      <c r="QSJ182" s="158"/>
      <c r="QSK182" s="158"/>
      <c r="QSL182" s="158"/>
      <c r="QSM182" s="158"/>
      <c r="QSN182" s="159"/>
      <c r="QSO182" s="157" t="s">
        <v>116</v>
      </c>
      <c r="QSP182" s="158"/>
      <c r="QSQ182" s="158"/>
      <c r="QSR182" s="158"/>
      <c r="QSS182" s="158"/>
      <c r="QST182" s="158"/>
      <c r="QSU182" s="158"/>
      <c r="QSV182" s="159"/>
      <c r="QSW182" s="157" t="s">
        <v>116</v>
      </c>
      <c r="QSX182" s="158"/>
      <c r="QSY182" s="158"/>
      <c r="QSZ182" s="158"/>
      <c r="QTA182" s="158"/>
      <c r="QTB182" s="158"/>
      <c r="QTC182" s="158"/>
      <c r="QTD182" s="159"/>
      <c r="QTE182" s="157" t="s">
        <v>116</v>
      </c>
      <c r="QTF182" s="158"/>
      <c r="QTG182" s="158"/>
      <c r="QTH182" s="158"/>
      <c r="QTI182" s="158"/>
      <c r="QTJ182" s="158"/>
      <c r="QTK182" s="158"/>
      <c r="QTL182" s="159"/>
      <c r="QTM182" s="157" t="s">
        <v>116</v>
      </c>
      <c r="QTN182" s="158"/>
      <c r="QTO182" s="158"/>
      <c r="QTP182" s="158"/>
      <c r="QTQ182" s="158"/>
      <c r="QTR182" s="158"/>
      <c r="QTS182" s="158"/>
      <c r="QTT182" s="159"/>
      <c r="QTU182" s="157" t="s">
        <v>116</v>
      </c>
      <c r="QTV182" s="158"/>
      <c r="QTW182" s="158"/>
      <c r="QTX182" s="158"/>
      <c r="QTY182" s="158"/>
      <c r="QTZ182" s="158"/>
      <c r="QUA182" s="158"/>
      <c r="QUB182" s="159"/>
      <c r="QUC182" s="157" t="s">
        <v>116</v>
      </c>
      <c r="QUD182" s="158"/>
      <c r="QUE182" s="158"/>
      <c r="QUF182" s="158"/>
      <c r="QUG182" s="158"/>
      <c r="QUH182" s="158"/>
      <c r="QUI182" s="158"/>
      <c r="QUJ182" s="159"/>
      <c r="QUK182" s="157" t="s">
        <v>116</v>
      </c>
      <c r="QUL182" s="158"/>
      <c r="QUM182" s="158"/>
      <c r="QUN182" s="158"/>
      <c r="QUO182" s="158"/>
      <c r="QUP182" s="158"/>
      <c r="QUQ182" s="158"/>
      <c r="QUR182" s="159"/>
      <c r="QUS182" s="157" t="s">
        <v>116</v>
      </c>
      <c r="QUT182" s="158"/>
      <c r="QUU182" s="158"/>
      <c r="QUV182" s="158"/>
      <c r="QUW182" s="158"/>
      <c r="QUX182" s="158"/>
      <c r="QUY182" s="158"/>
      <c r="QUZ182" s="159"/>
      <c r="QVA182" s="157" t="s">
        <v>116</v>
      </c>
      <c r="QVB182" s="158"/>
      <c r="QVC182" s="158"/>
      <c r="QVD182" s="158"/>
      <c r="QVE182" s="158"/>
      <c r="QVF182" s="158"/>
      <c r="QVG182" s="158"/>
      <c r="QVH182" s="159"/>
      <c r="QVI182" s="157" t="s">
        <v>116</v>
      </c>
      <c r="QVJ182" s="158"/>
      <c r="QVK182" s="158"/>
      <c r="QVL182" s="158"/>
      <c r="QVM182" s="158"/>
      <c r="QVN182" s="158"/>
      <c r="QVO182" s="158"/>
      <c r="QVP182" s="159"/>
      <c r="QVQ182" s="157" t="s">
        <v>116</v>
      </c>
      <c r="QVR182" s="158"/>
      <c r="QVS182" s="158"/>
      <c r="QVT182" s="158"/>
      <c r="QVU182" s="158"/>
      <c r="QVV182" s="158"/>
      <c r="QVW182" s="158"/>
      <c r="QVX182" s="159"/>
      <c r="QVY182" s="157" t="s">
        <v>116</v>
      </c>
      <c r="QVZ182" s="158"/>
      <c r="QWA182" s="158"/>
      <c r="QWB182" s="158"/>
      <c r="QWC182" s="158"/>
      <c r="QWD182" s="158"/>
      <c r="QWE182" s="158"/>
      <c r="QWF182" s="159"/>
      <c r="QWG182" s="157" t="s">
        <v>116</v>
      </c>
      <c r="QWH182" s="158"/>
      <c r="QWI182" s="158"/>
      <c r="QWJ182" s="158"/>
      <c r="QWK182" s="158"/>
      <c r="QWL182" s="158"/>
      <c r="QWM182" s="158"/>
      <c r="QWN182" s="159"/>
      <c r="QWO182" s="157" t="s">
        <v>116</v>
      </c>
      <c r="QWP182" s="158"/>
      <c r="QWQ182" s="158"/>
      <c r="QWR182" s="158"/>
      <c r="QWS182" s="158"/>
      <c r="QWT182" s="158"/>
      <c r="QWU182" s="158"/>
      <c r="QWV182" s="159"/>
      <c r="QWW182" s="157" t="s">
        <v>116</v>
      </c>
      <c r="QWX182" s="158"/>
      <c r="QWY182" s="158"/>
      <c r="QWZ182" s="158"/>
      <c r="QXA182" s="158"/>
      <c r="QXB182" s="158"/>
      <c r="QXC182" s="158"/>
      <c r="QXD182" s="159"/>
      <c r="QXE182" s="157" t="s">
        <v>116</v>
      </c>
      <c r="QXF182" s="158"/>
      <c r="QXG182" s="158"/>
      <c r="QXH182" s="158"/>
      <c r="QXI182" s="158"/>
      <c r="QXJ182" s="158"/>
      <c r="QXK182" s="158"/>
      <c r="QXL182" s="159"/>
      <c r="QXM182" s="157" t="s">
        <v>116</v>
      </c>
      <c r="QXN182" s="158"/>
      <c r="QXO182" s="158"/>
      <c r="QXP182" s="158"/>
      <c r="QXQ182" s="158"/>
      <c r="QXR182" s="158"/>
      <c r="QXS182" s="158"/>
      <c r="QXT182" s="159"/>
      <c r="QXU182" s="157" t="s">
        <v>116</v>
      </c>
      <c r="QXV182" s="158"/>
      <c r="QXW182" s="158"/>
      <c r="QXX182" s="158"/>
      <c r="QXY182" s="158"/>
      <c r="QXZ182" s="158"/>
      <c r="QYA182" s="158"/>
      <c r="QYB182" s="159"/>
      <c r="QYC182" s="157" t="s">
        <v>116</v>
      </c>
      <c r="QYD182" s="158"/>
      <c r="QYE182" s="158"/>
      <c r="QYF182" s="158"/>
      <c r="QYG182" s="158"/>
      <c r="QYH182" s="158"/>
      <c r="QYI182" s="158"/>
      <c r="QYJ182" s="159"/>
      <c r="QYK182" s="157" t="s">
        <v>116</v>
      </c>
      <c r="QYL182" s="158"/>
      <c r="QYM182" s="158"/>
      <c r="QYN182" s="158"/>
      <c r="QYO182" s="158"/>
      <c r="QYP182" s="158"/>
      <c r="QYQ182" s="158"/>
      <c r="QYR182" s="159"/>
      <c r="QYS182" s="157" t="s">
        <v>116</v>
      </c>
      <c r="QYT182" s="158"/>
      <c r="QYU182" s="158"/>
      <c r="QYV182" s="158"/>
      <c r="QYW182" s="158"/>
      <c r="QYX182" s="158"/>
      <c r="QYY182" s="158"/>
      <c r="QYZ182" s="159"/>
      <c r="QZA182" s="157" t="s">
        <v>116</v>
      </c>
      <c r="QZB182" s="158"/>
      <c r="QZC182" s="158"/>
      <c r="QZD182" s="158"/>
      <c r="QZE182" s="158"/>
      <c r="QZF182" s="158"/>
      <c r="QZG182" s="158"/>
      <c r="QZH182" s="159"/>
      <c r="QZI182" s="157" t="s">
        <v>116</v>
      </c>
      <c r="QZJ182" s="158"/>
      <c r="QZK182" s="158"/>
      <c r="QZL182" s="158"/>
      <c r="QZM182" s="158"/>
      <c r="QZN182" s="158"/>
      <c r="QZO182" s="158"/>
      <c r="QZP182" s="159"/>
      <c r="QZQ182" s="157" t="s">
        <v>116</v>
      </c>
      <c r="QZR182" s="158"/>
      <c r="QZS182" s="158"/>
      <c r="QZT182" s="158"/>
      <c r="QZU182" s="158"/>
      <c r="QZV182" s="158"/>
      <c r="QZW182" s="158"/>
      <c r="QZX182" s="159"/>
      <c r="QZY182" s="157" t="s">
        <v>116</v>
      </c>
      <c r="QZZ182" s="158"/>
      <c r="RAA182" s="158"/>
      <c r="RAB182" s="158"/>
      <c r="RAC182" s="158"/>
      <c r="RAD182" s="158"/>
      <c r="RAE182" s="158"/>
      <c r="RAF182" s="159"/>
      <c r="RAG182" s="157" t="s">
        <v>116</v>
      </c>
      <c r="RAH182" s="158"/>
      <c r="RAI182" s="158"/>
      <c r="RAJ182" s="158"/>
      <c r="RAK182" s="158"/>
      <c r="RAL182" s="158"/>
      <c r="RAM182" s="158"/>
      <c r="RAN182" s="159"/>
      <c r="RAO182" s="157" t="s">
        <v>116</v>
      </c>
      <c r="RAP182" s="158"/>
      <c r="RAQ182" s="158"/>
      <c r="RAR182" s="158"/>
      <c r="RAS182" s="158"/>
      <c r="RAT182" s="158"/>
      <c r="RAU182" s="158"/>
      <c r="RAV182" s="159"/>
      <c r="RAW182" s="157" t="s">
        <v>116</v>
      </c>
      <c r="RAX182" s="158"/>
      <c r="RAY182" s="158"/>
      <c r="RAZ182" s="158"/>
      <c r="RBA182" s="158"/>
      <c r="RBB182" s="158"/>
      <c r="RBC182" s="158"/>
      <c r="RBD182" s="159"/>
      <c r="RBE182" s="157" t="s">
        <v>116</v>
      </c>
      <c r="RBF182" s="158"/>
      <c r="RBG182" s="158"/>
      <c r="RBH182" s="158"/>
      <c r="RBI182" s="158"/>
      <c r="RBJ182" s="158"/>
      <c r="RBK182" s="158"/>
      <c r="RBL182" s="159"/>
      <c r="RBM182" s="157" t="s">
        <v>116</v>
      </c>
      <c r="RBN182" s="158"/>
      <c r="RBO182" s="158"/>
      <c r="RBP182" s="158"/>
      <c r="RBQ182" s="158"/>
      <c r="RBR182" s="158"/>
      <c r="RBS182" s="158"/>
      <c r="RBT182" s="159"/>
      <c r="RBU182" s="157" t="s">
        <v>116</v>
      </c>
      <c r="RBV182" s="158"/>
      <c r="RBW182" s="158"/>
      <c r="RBX182" s="158"/>
      <c r="RBY182" s="158"/>
      <c r="RBZ182" s="158"/>
      <c r="RCA182" s="158"/>
      <c r="RCB182" s="159"/>
      <c r="RCC182" s="157" t="s">
        <v>116</v>
      </c>
      <c r="RCD182" s="158"/>
      <c r="RCE182" s="158"/>
      <c r="RCF182" s="158"/>
      <c r="RCG182" s="158"/>
      <c r="RCH182" s="158"/>
      <c r="RCI182" s="158"/>
      <c r="RCJ182" s="159"/>
      <c r="RCK182" s="157" t="s">
        <v>116</v>
      </c>
      <c r="RCL182" s="158"/>
      <c r="RCM182" s="158"/>
      <c r="RCN182" s="158"/>
      <c r="RCO182" s="158"/>
      <c r="RCP182" s="158"/>
      <c r="RCQ182" s="158"/>
      <c r="RCR182" s="159"/>
      <c r="RCS182" s="157" t="s">
        <v>116</v>
      </c>
      <c r="RCT182" s="158"/>
      <c r="RCU182" s="158"/>
      <c r="RCV182" s="158"/>
      <c r="RCW182" s="158"/>
      <c r="RCX182" s="158"/>
      <c r="RCY182" s="158"/>
      <c r="RCZ182" s="159"/>
      <c r="RDA182" s="157" t="s">
        <v>116</v>
      </c>
      <c r="RDB182" s="158"/>
      <c r="RDC182" s="158"/>
      <c r="RDD182" s="158"/>
      <c r="RDE182" s="158"/>
      <c r="RDF182" s="158"/>
      <c r="RDG182" s="158"/>
      <c r="RDH182" s="159"/>
      <c r="RDI182" s="157" t="s">
        <v>116</v>
      </c>
      <c r="RDJ182" s="158"/>
      <c r="RDK182" s="158"/>
      <c r="RDL182" s="158"/>
      <c r="RDM182" s="158"/>
      <c r="RDN182" s="158"/>
      <c r="RDO182" s="158"/>
      <c r="RDP182" s="159"/>
      <c r="RDQ182" s="157" t="s">
        <v>116</v>
      </c>
      <c r="RDR182" s="158"/>
      <c r="RDS182" s="158"/>
      <c r="RDT182" s="158"/>
      <c r="RDU182" s="158"/>
      <c r="RDV182" s="158"/>
      <c r="RDW182" s="158"/>
      <c r="RDX182" s="159"/>
      <c r="RDY182" s="157" t="s">
        <v>116</v>
      </c>
      <c r="RDZ182" s="158"/>
      <c r="REA182" s="158"/>
      <c r="REB182" s="158"/>
      <c r="REC182" s="158"/>
      <c r="RED182" s="158"/>
      <c r="REE182" s="158"/>
      <c r="REF182" s="159"/>
      <c r="REG182" s="157" t="s">
        <v>116</v>
      </c>
      <c r="REH182" s="158"/>
      <c r="REI182" s="158"/>
      <c r="REJ182" s="158"/>
      <c r="REK182" s="158"/>
      <c r="REL182" s="158"/>
      <c r="REM182" s="158"/>
      <c r="REN182" s="159"/>
      <c r="REO182" s="157" t="s">
        <v>116</v>
      </c>
      <c r="REP182" s="158"/>
      <c r="REQ182" s="158"/>
      <c r="RER182" s="158"/>
      <c r="RES182" s="158"/>
      <c r="RET182" s="158"/>
      <c r="REU182" s="158"/>
      <c r="REV182" s="159"/>
      <c r="REW182" s="157" t="s">
        <v>116</v>
      </c>
      <c r="REX182" s="158"/>
      <c r="REY182" s="158"/>
      <c r="REZ182" s="158"/>
      <c r="RFA182" s="158"/>
      <c r="RFB182" s="158"/>
      <c r="RFC182" s="158"/>
      <c r="RFD182" s="159"/>
      <c r="RFE182" s="157" t="s">
        <v>116</v>
      </c>
      <c r="RFF182" s="158"/>
      <c r="RFG182" s="158"/>
      <c r="RFH182" s="158"/>
      <c r="RFI182" s="158"/>
      <c r="RFJ182" s="158"/>
      <c r="RFK182" s="158"/>
      <c r="RFL182" s="159"/>
      <c r="RFM182" s="157" t="s">
        <v>116</v>
      </c>
      <c r="RFN182" s="158"/>
      <c r="RFO182" s="158"/>
      <c r="RFP182" s="158"/>
      <c r="RFQ182" s="158"/>
      <c r="RFR182" s="158"/>
      <c r="RFS182" s="158"/>
      <c r="RFT182" s="159"/>
      <c r="RFU182" s="157" t="s">
        <v>116</v>
      </c>
      <c r="RFV182" s="158"/>
      <c r="RFW182" s="158"/>
      <c r="RFX182" s="158"/>
      <c r="RFY182" s="158"/>
      <c r="RFZ182" s="158"/>
      <c r="RGA182" s="158"/>
      <c r="RGB182" s="159"/>
      <c r="RGC182" s="157" t="s">
        <v>116</v>
      </c>
      <c r="RGD182" s="158"/>
      <c r="RGE182" s="158"/>
      <c r="RGF182" s="158"/>
      <c r="RGG182" s="158"/>
      <c r="RGH182" s="158"/>
      <c r="RGI182" s="158"/>
      <c r="RGJ182" s="159"/>
      <c r="RGK182" s="157" t="s">
        <v>116</v>
      </c>
      <c r="RGL182" s="158"/>
      <c r="RGM182" s="158"/>
      <c r="RGN182" s="158"/>
      <c r="RGO182" s="158"/>
      <c r="RGP182" s="158"/>
      <c r="RGQ182" s="158"/>
      <c r="RGR182" s="159"/>
      <c r="RGS182" s="157" t="s">
        <v>116</v>
      </c>
      <c r="RGT182" s="158"/>
      <c r="RGU182" s="158"/>
      <c r="RGV182" s="158"/>
      <c r="RGW182" s="158"/>
      <c r="RGX182" s="158"/>
      <c r="RGY182" s="158"/>
      <c r="RGZ182" s="159"/>
      <c r="RHA182" s="157" t="s">
        <v>116</v>
      </c>
      <c r="RHB182" s="158"/>
      <c r="RHC182" s="158"/>
      <c r="RHD182" s="158"/>
      <c r="RHE182" s="158"/>
      <c r="RHF182" s="158"/>
      <c r="RHG182" s="158"/>
      <c r="RHH182" s="159"/>
      <c r="RHI182" s="157" t="s">
        <v>116</v>
      </c>
      <c r="RHJ182" s="158"/>
      <c r="RHK182" s="158"/>
      <c r="RHL182" s="158"/>
      <c r="RHM182" s="158"/>
      <c r="RHN182" s="158"/>
      <c r="RHO182" s="158"/>
      <c r="RHP182" s="159"/>
      <c r="RHQ182" s="157" t="s">
        <v>116</v>
      </c>
      <c r="RHR182" s="158"/>
      <c r="RHS182" s="158"/>
      <c r="RHT182" s="158"/>
      <c r="RHU182" s="158"/>
      <c r="RHV182" s="158"/>
      <c r="RHW182" s="158"/>
      <c r="RHX182" s="159"/>
      <c r="RHY182" s="157" t="s">
        <v>116</v>
      </c>
      <c r="RHZ182" s="158"/>
      <c r="RIA182" s="158"/>
      <c r="RIB182" s="158"/>
      <c r="RIC182" s="158"/>
      <c r="RID182" s="158"/>
      <c r="RIE182" s="158"/>
      <c r="RIF182" s="159"/>
      <c r="RIG182" s="157" t="s">
        <v>116</v>
      </c>
      <c r="RIH182" s="158"/>
      <c r="RII182" s="158"/>
      <c r="RIJ182" s="158"/>
      <c r="RIK182" s="158"/>
      <c r="RIL182" s="158"/>
      <c r="RIM182" s="158"/>
      <c r="RIN182" s="159"/>
      <c r="RIO182" s="157" t="s">
        <v>116</v>
      </c>
      <c r="RIP182" s="158"/>
      <c r="RIQ182" s="158"/>
      <c r="RIR182" s="158"/>
      <c r="RIS182" s="158"/>
      <c r="RIT182" s="158"/>
      <c r="RIU182" s="158"/>
      <c r="RIV182" s="159"/>
      <c r="RIW182" s="157" t="s">
        <v>116</v>
      </c>
      <c r="RIX182" s="158"/>
      <c r="RIY182" s="158"/>
      <c r="RIZ182" s="158"/>
      <c r="RJA182" s="158"/>
      <c r="RJB182" s="158"/>
      <c r="RJC182" s="158"/>
      <c r="RJD182" s="159"/>
      <c r="RJE182" s="157" t="s">
        <v>116</v>
      </c>
      <c r="RJF182" s="158"/>
      <c r="RJG182" s="158"/>
      <c r="RJH182" s="158"/>
      <c r="RJI182" s="158"/>
      <c r="RJJ182" s="158"/>
      <c r="RJK182" s="158"/>
      <c r="RJL182" s="159"/>
      <c r="RJM182" s="157" t="s">
        <v>116</v>
      </c>
      <c r="RJN182" s="158"/>
      <c r="RJO182" s="158"/>
      <c r="RJP182" s="158"/>
      <c r="RJQ182" s="158"/>
      <c r="RJR182" s="158"/>
      <c r="RJS182" s="158"/>
      <c r="RJT182" s="159"/>
      <c r="RJU182" s="157" t="s">
        <v>116</v>
      </c>
      <c r="RJV182" s="158"/>
      <c r="RJW182" s="158"/>
      <c r="RJX182" s="158"/>
      <c r="RJY182" s="158"/>
      <c r="RJZ182" s="158"/>
      <c r="RKA182" s="158"/>
      <c r="RKB182" s="159"/>
      <c r="RKC182" s="157" t="s">
        <v>116</v>
      </c>
      <c r="RKD182" s="158"/>
      <c r="RKE182" s="158"/>
      <c r="RKF182" s="158"/>
      <c r="RKG182" s="158"/>
      <c r="RKH182" s="158"/>
      <c r="RKI182" s="158"/>
      <c r="RKJ182" s="159"/>
      <c r="RKK182" s="157" t="s">
        <v>116</v>
      </c>
      <c r="RKL182" s="158"/>
      <c r="RKM182" s="158"/>
      <c r="RKN182" s="158"/>
      <c r="RKO182" s="158"/>
      <c r="RKP182" s="158"/>
      <c r="RKQ182" s="158"/>
      <c r="RKR182" s="159"/>
      <c r="RKS182" s="157" t="s">
        <v>116</v>
      </c>
      <c r="RKT182" s="158"/>
      <c r="RKU182" s="158"/>
      <c r="RKV182" s="158"/>
      <c r="RKW182" s="158"/>
      <c r="RKX182" s="158"/>
      <c r="RKY182" s="158"/>
      <c r="RKZ182" s="159"/>
      <c r="RLA182" s="157" t="s">
        <v>116</v>
      </c>
      <c r="RLB182" s="158"/>
      <c r="RLC182" s="158"/>
      <c r="RLD182" s="158"/>
      <c r="RLE182" s="158"/>
      <c r="RLF182" s="158"/>
      <c r="RLG182" s="158"/>
      <c r="RLH182" s="159"/>
      <c r="RLI182" s="157" t="s">
        <v>116</v>
      </c>
      <c r="RLJ182" s="158"/>
      <c r="RLK182" s="158"/>
      <c r="RLL182" s="158"/>
      <c r="RLM182" s="158"/>
      <c r="RLN182" s="158"/>
      <c r="RLO182" s="158"/>
      <c r="RLP182" s="159"/>
      <c r="RLQ182" s="157" t="s">
        <v>116</v>
      </c>
      <c r="RLR182" s="158"/>
      <c r="RLS182" s="158"/>
      <c r="RLT182" s="158"/>
      <c r="RLU182" s="158"/>
      <c r="RLV182" s="158"/>
      <c r="RLW182" s="158"/>
      <c r="RLX182" s="159"/>
      <c r="RLY182" s="157" t="s">
        <v>116</v>
      </c>
      <c r="RLZ182" s="158"/>
      <c r="RMA182" s="158"/>
      <c r="RMB182" s="158"/>
      <c r="RMC182" s="158"/>
      <c r="RMD182" s="158"/>
      <c r="RME182" s="158"/>
      <c r="RMF182" s="159"/>
      <c r="RMG182" s="157" t="s">
        <v>116</v>
      </c>
      <c r="RMH182" s="158"/>
      <c r="RMI182" s="158"/>
      <c r="RMJ182" s="158"/>
      <c r="RMK182" s="158"/>
      <c r="RML182" s="158"/>
      <c r="RMM182" s="158"/>
      <c r="RMN182" s="159"/>
      <c r="RMO182" s="157" t="s">
        <v>116</v>
      </c>
      <c r="RMP182" s="158"/>
      <c r="RMQ182" s="158"/>
      <c r="RMR182" s="158"/>
      <c r="RMS182" s="158"/>
      <c r="RMT182" s="158"/>
      <c r="RMU182" s="158"/>
      <c r="RMV182" s="159"/>
      <c r="RMW182" s="157" t="s">
        <v>116</v>
      </c>
      <c r="RMX182" s="158"/>
      <c r="RMY182" s="158"/>
      <c r="RMZ182" s="158"/>
      <c r="RNA182" s="158"/>
      <c r="RNB182" s="158"/>
      <c r="RNC182" s="158"/>
      <c r="RND182" s="159"/>
      <c r="RNE182" s="157" t="s">
        <v>116</v>
      </c>
      <c r="RNF182" s="158"/>
      <c r="RNG182" s="158"/>
      <c r="RNH182" s="158"/>
      <c r="RNI182" s="158"/>
      <c r="RNJ182" s="158"/>
      <c r="RNK182" s="158"/>
      <c r="RNL182" s="159"/>
      <c r="RNM182" s="157" t="s">
        <v>116</v>
      </c>
      <c r="RNN182" s="158"/>
      <c r="RNO182" s="158"/>
      <c r="RNP182" s="158"/>
      <c r="RNQ182" s="158"/>
      <c r="RNR182" s="158"/>
      <c r="RNS182" s="158"/>
      <c r="RNT182" s="159"/>
      <c r="RNU182" s="157" t="s">
        <v>116</v>
      </c>
      <c r="RNV182" s="158"/>
      <c r="RNW182" s="158"/>
      <c r="RNX182" s="158"/>
      <c r="RNY182" s="158"/>
      <c r="RNZ182" s="158"/>
      <c r="ROA182" s="158"/>
      <c r="ROB182" s="159"/>
      <c r="ROC182" s="157" t="s">
        <v>116</v>
      </c>
      <c r="ROD182" s="158"/>
      <c r="ROE182" s="158"/>
      <c r="ROF182" s="158"/>
      <c r="ROG182" s="158"/>
      <c r="ROH182" s="158"/>
      <c r="ROI182" s="158"/>
      <c r="ROJ182" s="159"/>
      <c r="ROK182" s="157" t="s">
        <v>116</v>
      </c>
      <c r="ROL182" s="158"/>
      <c r="ROM182" s="158"/>
      <c r="RON182" s="158"/>
      <c r="ROO182" s="158"/>
      <c r="ROP182" s="158"/>
      <c r="ROQ182" s="158"/>
      <c r="ROR182" s="159"/>
      <c r="ROS182" s="157" t="s">
        <v>116</v>
      </c>
      <c r="ROT182" s="158"/>
      <c r="ROU182" s="158"/>
      <c r="ROV182" s="158"/>
      <c r="ROW182" s="158"/>
      <c r="ROX182" s="158"/>
      <c r="ROY182" s="158"/>
      <c r="ROZ182" s="159"/>
      <c r="RPA182" s="157" t="s">
        <v>116</v>
      </c>
      <c r="RPB182" s="158"/>
      <c r="RPC182" s="158"/>
      <c r="RPD182" s="158"/>
      <c r="RPE182" s="158"/>
      <c r="RPF182" s="158"/>
      <c r="RPG182" s="158"/>
      <c r="RPH182" s="159"/>
      <c r="RPI182" s="157" t="s">
        <v>116</v>
      </c>
      <c r="RPJ182" s="158"/>
      <c r="RPK182" s="158"/>
      <c r="RPL182" s="158"/>
      <c r="RPM182" s="158"/>
      <c r="RPN182" s="158"/>
      <c r="RPO182" s="158"/>
      <c r="RPP182" s="159"/>
      <c r="RPQ182" s="157" t="s">
        <v>116</v>
      </c>
      <c r="RPR182" s="158"/>
      <c r="RPS182" s="158"/>
      <c r="RPT182" s="158"/>
      <c r="RPU182" s="158"/>
      <c r="RPV182" s="158"/>
      <c r="RPW182" s="158"/>
      <c r="RPX182" s="159"/>
      <c r="RPY182" s="157" t="s">
        <v>116</v>
      </c>
      <c r="RPZ182" s="158"/>
      <c r="RQA182" s="158"/>
      <c r="RQB182" s="158"/>
      <c r="RQC182" s="158"/>
      <c r="RQD182" s="158"/>
      <c r="RQE182" s="158"/>
      <c r="RQF182" s="159"/>
      <c r="RQG182" s="157" t="s">
        <v>116</v>
      </c>
      <c r="RQH182" s="158"/>
      <c r="RQI182" s="158"/>
      <c r="RQJ182" s="158"/>
      <c r="RQK182" s="158"/>
      <c r="RQL182" s="158"/>
      <c r="RQM182" s="158"/>
      <c r="RQN182" s="159"/>
      <c r="RQO182" s="157" t="s">
        <v>116</v>
      </c>
      <c r="RQP182" s="158"/>
      <c r="RQQ182" s="158"/>
      <c r="RQR182" s="158"/>
      <c r="RQS182" s="158"/>
      <c r="RQT182" s="158"/>
      <c r="RQU182" s="158"/>
      <c r="RQV182" s="159"/>
      <c r="RQW182" s="157" t="s">
        <v>116</v>
      </c>
      <c r="RQX182" s="158"/>
      <c r="RQY182" s="158"/>
      <c r="RQZ182" s="158"/>
      <c r="RRA182" s="158"/>
      <c r="RRB182" s="158"/>
      <c r="RRC182" s="158"/>
      <c r="RRD182" s="159"/>
      <c r="RRE182" s="157" t="s">
        <v>116</v>
      </c>
      <c r="RRF182" s="158"/>
      <c r="RRG182" s="158"/>
      <c r="RRH182" s="158"/>
      <c r="RRI182" s="158"/>
      <c r="RRJ182" s="158"/>
      <c r="RRK182" s="158"/>
      <c r="RRL182" s="159"/>
      <c r="RRM182" s="157" t="s">
        <v>116</v>
      </c>
      <c r="RRN182" s="158"/>
      <c r="RRO182" s="158"/>
      <c r="RRP182" s="158"/>
      <c r="RRQ182" s="158"/>
      <c r="RRR182" s="158"/>
      <c r="RRS182" s="158"/>
      <c r="RRT182" s="159"/>
      <c r="RRU182" s="157" t="s">
        <v>116</v>
      </c>
      <c r="RRV182" s="158"/>
      <c r="RRW182" s="158"/>
      <c r="RRX182" s="158"/>
      <c r="RRY182" s="158"/>
      <c r="RRZ182" s="158"/>
      <c r="RSA182" s="158"/>
      <c r="RSB182" s="159"/>
      <c r="RSC182" s="157" t="s">
        <v>116</v>
      </c>
      <c r="RSD182" s="158"/>
      <c r="RSE182" s="158"/>
      <c r="RSF182" s="158"/>
      <c r="RSG182" s="158"/>
      <c r="RSH182" s="158"/>
      <c r="RSI182" s="158"/>
      <c r="RSJ182" s="159"/>
      <c r="RSK182" s="157" t="s">
        <v>116</v>
      </c>
      <c r="RSL182" s="158"/>
      <c r="RSM182" s="158"/>
      <c r="RSN182" s="158"/>
      <c r="RSO182" s="158"/>
      <c r="RSP182" s="158"/>
      <c r="RSQ182" s="158"/>
      <c r="RSR182" s="159"/>
      <c r="RSS182" s="157" t="s">
        <v>116</v>
      </c>
      <c r="RST182" s="158"/>
      <c r="RSU182" s="158"/>
      <c r="RSV182" s="158"/>
      <c r="RSW182" s="158"/>
      <c r="RSX182" s="158"/>
      <c r="RSY182" s="158"/>
      <c r="RSZ182" s="159"/>
      <c r="RTA182" s="157" t="s">
        <v>116</v>
      </c>
      <c r="RTB182" s="158"/>
      <c r="RTC182" s="158"/>
      <c r="RTD182" s="158"/>
      <c r="RTE182" s="158"/>
      <c r="RTF182" s="158"/>
      <c r="RTG182" s="158"/>
      <c r="RTH182" s="159"/>
      <c r="RTI182" s="157" t="s">
        <v>116</v>
      </c>
      <c r="RTJ182" s="158"/>
      <c r="RTK182" s="158"/>
      <c r="RTL182" s="158"/>
      <c r="RTM182" s="158"/>
      <c r="RTN182" s="158"/>
      <c r="RTO182" s="158"/>
      <c r="RTP182" s="159"/>
      <c r="RTQ182" s="157" t="s">
        <v>116</v>
      </c>
      <c r="RTR182" s="158"/>
      <c r="RTS182" s="158"/>
      <c r="RTT182" s="158"/>
      <c r="RTU182" s="158"/>
      <c r="RTV182" s="158"/>
      <c r="RTW182" s="158"/>
      <c r="RTX182" s="159"/>
      <c r="RTY182" s="157" t="s">
        <v>116</v>
      </c>
      <c r="RTZ182" s="158"/>
      <c r="RUA182" s="158"/>
      <c r="RUB182" s="158"/>
      <c r="RUC182" s="158"/>
      <c r="RUD182" s="158"/>
      <c r="RUE182" s="158"/>
      <c r="RUF182" s="159"/>
      <c r="RUG182" s="157" t="s">
        <v>116</v>
      </c>
      <c r="RUH182" s="158"/>
      <c r="RUI182" s="158"/>
      <c r="RUJ182" s="158"/>
      <c r="RUK182" s="158"/>
      <c r="RUL182" s="158"/>
      <c r="RUM182" s="158"/>
      <c r="RUN182" s="159"/>
      <c r="RUO182" s="157" t="s">
        <v>116</v>
      </c>
      <c r="RUP182" s="158"/>
      <c r="RUQ182" s="158"/>
      <c r="RUR182" s="158"/>
      <c r="RUS182" s="158"/>
      <c r="RUT182" s="158"/>
      <c r="RUU182" s="158"/>
      <c r="RUV182" s="159"/>
      <c r="RUW182" s="157" t="s">
        <v>116</v>
      </c>
      <c r="RUX182" s="158"/>
      <c r="RUY182" s="158"/>
      <c r="RUZ182" s="158"/>
      <c r="RVA182" s="158"/>
      <c r="RVB182" s="158"/>
      <c r="RVC182" s="158"/>
      <c r="RVD182" s="159"/>
      <c r="RVE182" s="157" t="s">
        <v>116</v>
      </c>
      <c r="RVF182" s="158"/>
      <c r="RVG182" s="158"/>
      <c r="RVH182" s="158"/>
      <c r="RVI182" s="158"/>
      <c r="RVJ182" s="158"/>
      <c r="RVK182" s="158"/>
      <c r="RVL182" s="159"/>
      <c r="RVM182" s="157" t="s">
        <v>116</v>
      </c>
      <c r="RVN182" s="158"/>
      <c r="RVO182" s="158"/>
      <c r="RVP182" s="158"/>
      <c r="RVQ182" s="158"/>
      <c r="RVR182" s="158"/>
      <c r="RVS182" s="158"/>
      <c r="RVT182" s="159"/>
      <c r="RVU182" s="157" t="s">
        <v>116</v>
      </c>
      <c r="RVV182" s="158"/>
      <c r="RVW182" s="158"/>
      <c r="RVX182" s="158"/>
      <c r="RVY182" s="158"/>
      <c r="RVZ182" s="158"/>
      <c r="RWA182" s="158"/>
      <c r="RWB182" s="159"/>
      <c r="RWC182" s="157" t="s">
        <v>116</v>
      </c>
      <c r="RWD182" s="158"/>
      <c r="RWE182" s="158"/>
      <c r="RWF182" s="158"/>
      <c r="RWG182" s="158"/>
      <c r="RWH182" s="158"/>
      <c r="RWI182" s="158"/>
      <c r="RWJ182" s="159"/>
      <c r="RWK182" s="157" t="s">
        <v>116</v>
      </c>
      <c r="RWL182" s="158"/>
      <c r="RWM182" s="158"/>
      <c r="RWN182" s="158"/>
      <c r="RWO182" s="158"/>
      <c r="RWP182" s="158"/>
      <c r="RWQ182" s="158"/>
      <c r="RWR182" s="159"/>
      <c r="RWS182" s="157" t="s">
        <v>116</v>
      </c>
      <c r="RWT182" s="158"/>
      <c r="RWU182" s="158"/>
      <c r="RWV182" s="158"/>
      <c r="RWW182" s="158"/>
      <c r="RWX182" s="158"/>
      <c r="RWY182" s="158"/>
      <c r="RWZ182" s="159"/>
      <c r="RXA182" s="157" t="s">
        <v>116</v>
      </c>
      <c r="RXB182" s="158"/>
      <c r="RXC182" s="158"/>
      <c r="RXD182" s="158"/>
      <c r="RXE182" s="158"/>
      <c r="RXF182" s="158"/>
      <c r="RXG182" s="158"/>
      <c r="RXH182" s="159"/>
      <c r="RXI182" s="157" t="s">
        <v>116</v>
      </c>
      <c r="RXJ182" s="158"/>
      <c r="RXK182" s="158"/>
      <c r="RXL182" s="158"/>
      <c r="RXM182" s="158"/>
      <c r="RXN182" s="158"/>
      <c r="RXO182" s="158"/>
      <c r="RXP182" s="159"/>
      <c r="RXQ182" s="157" t="s">
        <v>116</v>
      </c>
      <c r="RXR182" s="158"/>
      <c r="RXS182" s="158"/>
      <c r="RXT182" s="158"/>
      <c r="RXU182" s="158"/>
      <c r="RXV182" s="158"/>
      <c r="RXW182" s="158"/>
      <c r="RXX182" s="159"/>
      <c r="RXY182" s="157" t="s">
        <v>116</v>
      </c>
      <c r="RXZ182" s="158"/>
      <c r="RYA182" s="158"/>
      <c r="RYB182" s="158"/>
      <c r="RYC182" s="158"/>
      <c r="RYD182" s="158"/>
      <c r="RYE182" s="158"/>
      <c r="RYF182" s="159"/>
      <c r="RYG182" s="157" t="s">
        <v>116</v>
      </c>
      <c r="RYH182" s="158"/>
      <c r="RYI182" s="158"/>
      <c r="RYJ182" s="158"/>
      <c r="RYK182" s="158"/>
      <c r="RYL182" s="158"/>
      <c r="RYM182" s="158"/>
      <c r="RYN182" s="159"/>
      <c r="RYO182" s="157" t="s">
        <v>116</v>
      </c>
      <c r="RYP182" s="158"/>
      <c r="RYQ182" s="158"/>
      <c r="RYR182" s="158"/>
      <c r="RYS182" s="158"/>
      <c r="RYT182" s="158"/>
      <c r="RYU182" s="158"/>
      <c r="RYV182" s="159"/>
      <c r="RYW182" s="157" t="s">
        <v>116</v>
      </c>
      <c r="RYX182" s="158"/>
      <c r="RYY182" s="158"/>
      <c r="RYZ182" s="158"/>
      <c r="RZA182" s="158"/>
      <c r="RZB182" s="158"/>
      <c r="RZC182" s="158"/>
      <c r="RZD182" s="159"/>
      <c r="RZE182" s="157" t="s">
        <v>116</v>
      </c>
      <c r="RZF182" s="158"/>
      <c r="RZG182" s="158"/>
      <c r="RZH182" s="158"/>
      <c r="RZI182" s="158"/>
      <c r="RZJ182" s="158"/>
      <c r="RZK182" s="158"/>
      <c r="RZL182" s="159"/>
      <c r="RZM182" s="157" t="s">
        <v>116</v>
      </c>
      <c r="RZN182" s="158"/>
      <c r="RZO182" s="158"/>
      <c r="RZP182" s="158"/>
      <c r="RZQ182" s="158"/>
      <c r="RZR182" s="158"/>
      <c r="RZS182" s="158"/>
      <c r="RZT182" s="159"/>
      <c r="RZU182" s="157" t="s">
        <v>116</v>
      </c>
      <c r="RZV182" s="158"/>
      <c r="RZW182" s="158"/>
      <c r="RZX182" s="158"/>
      <c r="RZY182" s="158"/>
      <c r="RZZ182" s="158"/>
      <c r="SAA182" s="158"/>
      <c r="SAB182" s="159"/>
      <c r="SAC182" s="157" t="s">
        <v>116</v>
      </c>
      <c r="SAD182" s="158"/>
      <c r="SAE182" s="158"/>
      <c r="SAF182" s="158"/>
      <c r="SAG182" s="158"/>
      <c r="SAH182" s="158"/>
      <c r="SAI182" s="158"/>
      <c r="SAJ182" s="159"/>
      <c r="SAK182" s="157" t="s">
        <v>116</v>
      </c>
      <c r="SAL182" s="158"/>
      <c r="SAM182" s="158"/>
      <c r="SAN182" s="158"/>
      <c r="SAO182" s="158"/>
      <c r="SAP182" s="158"/>
      <c r="SAQ182" s="158"/>
      <c r="SAR182" s="159"/>
      <c r="SAS182" s="157" t="s">
        <v>116</v>
      </c>
      <c r="SAT182" s="158"/>
      <c r="SAU182" s="158"/>
      <c r="SAV182" s="158"/>
      <c r="SAW182" s="158"/>
      <c r="SAX182" s="158"/>
      <c r="SAY182" s="158"/>
      <c r="SAZ182" s="159"/>
      <c r="SBA182" s="157" t="s">
        <v>116</v>
      </c>
      <c r="SBB182" s="158"/>
      <c r="SBC182" s="158"/>
      <c r="SBD182" s="158"/>
      <c r="SBE182" s="158"/>
      <c r="SBF182" s="158"/>
      <c r="SBG182" s="158"/>
      <c r="SBH182" s="159"/>
      <c r="SBI182" s="157" t="s">
        <v>116</v>
      </c>
      <c r="SBJ182" s="158"/>
      <c r="SBK182" s="158"/>
      <c r="SBL182" s="158"/>
      <c r="SBM182" s="158"/>
      <c r="SBN182" s="158"/>
      <c r="SBO182" s="158"/>
      <c r="SBP182" s="159"/>
      <c r="SBQ182" s="157" t="s">
        <v>116</v>
      </c>
      <c r="SBR182" s="158"/>
      <c r="SBS182" s="158"/>
      <c r="SBT182" s="158"/>
      <c r="SBU182" s="158"/>
      <c r="SBV182" s="158"/>
      <c r="SBW182" s="158"/>
      <c r="SBX182" s="159"/>
      <c r="SBY182" s="157" t="s">
        <v>116</v>
      </c>
      <c r="SBZ182" s="158"/>
      <c r="SCA182" s="158"/>
      <c r="SCB182" s="158"/>
      <c r="SCC182" s="158"/>
      <c r="SCD182" s="158"/>
      <c r="SCE182" s="158"/>
      <c r="SCF182" s="159"/>
      <c r="SCG182" s="157" t="s">
        <v>116</v>
      </c>
      <c r="SCH182" s="158"/>
      <c r="SCI182" s="158"/>
      <c r="SCJ182" s="158"/>
      <c r="SCK182" s="158"/>
      <c r="SCL182" s="158"/>
      <c r="SCM182" s="158"/>
      <c r="SCN182" s="159"/>
      <c r="SCO182" s="157" t="s">
        <v>116</v>
      </c>
      <c r="SCP182" s="158"/>
      <c r="SCQ182" s="158"/>
      <c r="SCR182" s="158"/>
      <c r="SCS182" s="158"/>
      <c r="SCT182" s="158"/>
      <c r="SCU182" s="158"/>
      <c r="SCV182" s="159"/>
      <c r="SCW182" s="157" t="s">
        <v>116</v>
      </c>
      <c r="SCX182" s="158"/>
      <c r="SCY182" s="158"/>
      <c r="SCZ182" s="158"/>
      <c r="SDA182" s="158"/>
      <c r="SDB182" s="158"/>
      <c r="SDC182" s="158"/>
      <c r="SDD182" s="159"/>
      <c r="SDE182" s="157" t="s">
        <v>116</v>
      </c>
      <c r="SDF182" s="158"/>
      <c r="SDG182" s="158"/>
      <c r="SDH182" s="158"/>
      <c r="SDI182" s="158"/>
      <c r="SDJ182" s="158"/>
      <c r="SDK182" s="158"/>
      <c r="SDL182" s="159"/>
      <c r="SDM182" s="157" t="s">
        <v>116</v>
      </c>
      <c r="SDN182" s="158"/>
      <c r="SDO182" s="158"/>
      <c r="SDP182" s="158"/>
      <c r="SDQ182" s="158"/>
      <c r="SDR182" s="158"/>
      <c r="SDS182" s="158"/>
      <c r="SDT182" s="159"/>
      <c r="SDU182" s="157" t="s">
        <v>116</v>
      </c>
      <c r="SDV182" s="158"/>
      <c r="SDW182" s="158"/>
      <c r="SDX182" s="158"/>
      <c r="SDY182" s="158"/>
      <c r="SDZ182" s="158"/>
      <c r="SEA182" s="158"/>
      <c r="SEB182" s="159"/>
      <c r="SEC182" s="157" t="s">
        <v>116</v>
      </c>
      <c r="SED182" s="158"/>
      <c r="SEE182" s="158"/>
      <c r="SEF182" s="158"/>
      <c r="SEG182" s="158"/>
      <c r="SEH182" s="158"/>
      <c r="SEI182" s="158"/>
      <c r="SEJ182" s="159"/>
      <c r="SEK182" s="157" t="s">
        <v>116</v>
      </c>
      <c r="SEL182" s="158"/>
      <c r="SEM182" s="158"/>
      <c r="SEN182" s="158"/>
      <c r="SEO182" s="158"/>
      <c r="SEP182" s="158"/>
      <c r="SEQ182" s="158"/>
      <c r="SER182" s="159"/>
      <c r="SES182" s="157" t="s">
        <v>116</v>
      </c>
      <c r="SET182" s="158"/>
      <c r="SEU182" s="158"/>
      <c r="SEV182" s="158"/>
      <c r="SEW182" s="158"/>
      <c r="SEX182" s="158"/>
      <c r="SEY182" s="158"/>
      <c r="SEZ182" s="159"/>
      <c r="SFA182" s="157" t="s">
        <v>116</v>
      </c>
      <c r="SFB182" s="158"/>
      <c r="SFC182" s="158"/>
      <c r="SFD182" s="158"/>
      <c r="SFE182" s="158"/>
      <c r="SFF182" s="158"/>
      <c r="SFG182" s="158"/>
      <c r="SFH182" s="159"/>
      <c r="SFI182" s="157" t="s">
        <v>116</v>
      </c>
      <c r="SFJ182" s="158"/>
      <c r="SFK182" s="158"/>
      <c r="SFL182" s="158"/>
      <c r="SFM182" s="158"/>
      <c r="SFN182" s="158"/>
      <c r="SFO182" s="158"/>
      <c r="SFP182" s="159"/>
      <c r="SFQ182" s="157" t="s">
        <v>116</v>
      </c>
      <c r="SFR182" s="158"/>
      <c r="SFS182" s="158"/>
      <c r="SFT182" s="158"/>
      <c r="SFU182" s="158"/>
      <c r="SFV182" s="158"/>
      <c r="SFW182" s="158"/>
      <c r="SFX182" s="159"/>
      <c r="SFY182" s="157" t="s">
        <v>116</v>
      </c>
      <c r="SFZ182" s="158"/>
      <c r="SGA182" s="158"/>
      <c r="SGB182" s="158"/>
      <c r="SGC182" s="158"/>
      <c r="SGD182" s="158"/>
      <c r="SGE182" s="158"/>
      <c r="SGF182" s="159"/>
      <c r="SGG182" s="157" t="s">
        <v>116</v>
      </c>
      <c r="SGH182" s="158"/>
      <c r="SGI182" s="158"/>
      <c r="SGJ182" s="158"/>
      <c r="SGK182" s="158"/>
      <c r="SGL182" s="158"/>
      <c r="SGM182" s="158"/>
      <c r="SGN182" s="159"/>
      <c r="SGO182" s="157" t="s">
        <v>116</v>
      </c>
      <c r="SGP182" s="158"/>
      <c r="SGQ182" s="158"/>
      <c r="SGR182" s="158"/>
      <c r="SGS182" s="158"/>
      <c r="SGT182" s="158"/>
      <c r="SGU182" s="158"/>
      <c r="SGV182" s="159"/>
      <c r="SGW182" s="157" t="s">
        <v>116</v>
      </c>
      <c r="SGX182" s="158"/>
      <c r="SGY182" s="158"/>
      <c r="SGZ182" s="158"/>
      <c r="SHA182" s="158"/>
      <c r="SHB182" s="158"/>
      <c r="SHC182" s="158"/>
      <c r="SHD182" s="159"/>
      <c r="SHE182" s="157" t="s">
        <v>116</v>
      </c>
      <c r="SHF182" s="158"/>
      <c r="SHG182" s="158"/>
      <c r="SHH182" s="158"/>
      <c r="SHI182" s="158"/>
      <c r="SHJ182" s="158"/>
      <c r="SHK182" s="158"/>
      <c r="SHL182" s="159"/>
      <c r="SHM182" s="157" t="s">
        <v>116</v>
      </c>
      <c r="SHN182" s="158"/>
      <c r="SHO182" s="158"/>
      <c r="SHP182" s="158"/>
      <c r="SHQ182" s="158"/>
      <c r="SHR182" s="158"/>
      <c r="SHS182" s="158"/>
      <c r="SHT182" s="159"/>
      <c r="SHU182" s="157" t="s">
        <v>116</v>
      </c>
      <c r="SHV182" s="158"/>
      <c r="SHW182" s="158"/>
      <c r="SHX182" s="158"/>
      <c r="SHY182" s="158"/>
      <c r="SHZ182" s="158"/>
      <c r="SIA182" s="158"/>
      <c r="SIB182" s="159"/>
      <c r="SIC182" s="157" t="s">
        <v>116</v>
      </c>
      <c r="SID182" s="158"/>
      <c r="SIE182" s="158"/>
      <c r="SIF182" s="158"/>
      <c r="SIG182" s="158"/>
      <c r="SIH182" s="158"/>
      <c r="SII182" s="158"/>
      <c r="SIJ182" s="159"/>
      <c r="SIK182" s="157" t="s">
        <v>116</v>
      </c>
      <c r="SIL182" s="158"/>
      <c r="SIM182" s="158"/>
      <c r="SIN182" s="158"/>
      <c r="SIO182" s="158"/>
      <c r="SIP182" s="158"/>
      <c r="SIQ182" s="158"/>
      <c r="SIR182" s="159"/>
      <c r="SIS182" s="157" t="s">
        <v>116</v>
      </c>
      <c r="SIT182" s="158"/>
      <c r="SIU182" s="158"/>
      <c r="SIV182" s="158"/>
      <c r="SIW182" s="158"/>
      <c r="SIX182" s="158"/>
      <c r="SIY182" s="158"/>
      <c r="SIZ182" s="159"/>
      <c r="SJA182" s="157" t="s">
        <v>116</v>
      </c>
      <c r="SJB182" s="158"/>
      <c r="SJC182" s="158"/>
      <c r="SJD182" s="158"/>
      <c r="SJE182" s="158"/>
      <c r="SJF182" s="158"/>
      <c r="SJG182" s="158"/>
      <c r="SJH182" s="159"/>
      <c r="SJI182" s="157" t="s">
        <v>116</v>
      </c>
      <c r="SJJ182" s="158"/>
      <c r="SJK182" s="158"/>
      <c r="SJL182" s="158"/>
      <c r="SJM182" s="158"/>
      <c r="SJN182" s="158"/>
      <c r="SJO182" s="158"/>
      <c r="SJP182" s="159"/>
      <c r="SJQ182" s="157" t="s">
        <v>116</v>
      </c>
      <c r="SJR182" s="158"/>
      <c r="SJS182" s="158"/>
      <c r="SJT182" s="158"/>
      <c r="SJU182" s="158"/>
      <c r="SJV182" s="158"/>
      <c r="SJW182" s="158"/>
      <c r="SJX182" s="159"/>
      <c r="SJY182" s="157" t="s">
        <v>116</v>
      </c>
      <c r="SJZ182" s="158"/>
      <c r="SKA182" s="158"/>
      <c r="SKB182" s="158"/>
      <c r="SKC182" s="158"/>
      <c r="SKD182" s="158"/>
      <c r="SKE182" s="158"/>
      <c r="SKF182" s="159"/>
      <c r="SKG182" s="157" t="s">
        <v>116</v>
      </c>
      <c r="SKH182" s="158"/>
      <c r="SKI182" s="158"/>
      <c r="SKJ182" s="158"/>
      <c r="SKK182" s="158"/>
      <c r="SKL182" s="158"/>
      <c r="SKM182" s="158"/>
      <c r="SKN182" s="159"/>
      <c r="SKO182" s="157" t="s">
        <v>116</v>
      </c>
      <c r="SKP182" s="158"/>
      <c r="SKQ182" s="158"/>
      <c r="SKR182" s="158"/>
      <c r="SKS182" s="158"/>
      <c r="SKT182" s="158"/>
      <c r="SKU182" s="158"/>
      <c r="SKV182" s="159"/>
      <c r="SKW182" s="157" t="s">
        <v>116</v>
      </c>
      <c r="SKX182" s="158"/>
      <c r="SKY182" s="158"/>
      <c r="SKZ182" s="158"/>
      <c r="SLA182" s="158"/>
      <c r="SLB182" s="158"/>
      <c r="SLC182" s="158"/>
      <c r="SLD182" s="159"/>
      <c r="SLE182" s="157" t="s">
        <v>116</v>
      </c>
      <c r="SLF182" s="158"/>
      <c r="SLG182" s="158"/>
      <c r="SLH182" s="158"/>
      <c r="SLI182" s="158"/>
      <c r="SLJ182" s="158"/>
      <c r="SLK182" s="158"/>
      <c r="SLL182" s="159"/>
      <c r="SLM182" s="157" t="s">
        <v>116</v>
      </c>
      <c r="SLN182" s="158"/>
      <c r="SLO182" s="158"/>
      <c r="SLP182" s="158"/>
      <c r="SLQ182" s="158"/>
      <c r="SLR182" s="158"/>
      <c r="SLS182" s="158"/>
      <c r="SLT182" s="159"/>
      <c r="SLU182" s="157" t="s">
        <v>116</v>
      </c>
      <c r="SLV182" s="158"/>
      <c r="SLW182" s="158"/>
      <c r="SLX182" s="158"/>
      <c r="SLY182" s="158"/>
      <c r="SLZ182" s="158"/>
      <c r="SMA182" s="158"/>
      <c r="SMB182" s="159"/>
      <c r="SMC182" s="157" t="s">
        <v>116</v>
      </c>
      <c r="SMD182" s="158"/>
      <c r="SME182" s="158"/>
      <c r="SMF182" s="158"/>
      <c r="SMG182" s="158"/>
      <c r="SMH182" s="158"/>
      <c r="SMI182" s="158"/>
      <c r="SMJ182" s="159"/>
      <c r="SMK182" s="157" t="s">
        <v>116</v>
      </c>
      <c r="SML182" s="158"/>
      <c r="SMM182" s="158"/>
      <c r="SMN182" s="158"/>
      <c r="SMO182" s="158"/>
      <c r="SMP182" s="158"/>
      <c r="SMQ182" s="158"/>
      <c r="SMR182" s="159"/>
      <c r="SMS182" s="157" t="s">
        <v>116</v>
      </c>
      <c r="SMT182" s="158"/>
      <c r="SMU182" s="158"/>
      <c r="SMV182" s="158"/>
      <c r="SMW182" s="158"/>
      <c r="SMX182" s="158"/>
      <c r="SMY182" s="158"/>
      <c r="SMZ182" s="159"/>
      <c r="SNA182" s="157" t="s">
        <v>116</v>
      </c>
      <c r="SNB182" s="158"/>
      <c r="SNC182" s="158"/>
      <c r="SND182" s="158"/>
      <c r="SNE182" s="158"/>
      <c r="SNF182" s="158"/>
      <c r="SNG182" s="158"/>
      <c r="SNH182" s="159"/>
      <c r="SNI182" s="157" t="s">
        <v>116</v>
      </c>
      <c r="SNJ182" s="158"/>
      <c r="SNK182" s="158"/>
      <c r="SNL182" s="158"/>
      <c r="SNM182" s="158"/>
      <c r="SNN182" s="158"/>
      <c r="SNO182" s="158"/>
      <c r="SNP182" s="159"/>
      <c r="SNQ182" s="157" t="s">
        <v>116</v>
      </c>
      <c r="SNR182" s="158"/>
      <c r="SNS182" s="158"/>
      <c r="SNT182" s="158"/>
      <c r="SNU182" s="158"/>
      <c r="SNV182" s="158"/>
      <c r="SNW182" s="158"/>
      <c r="SNX182" s="159"/>
      <c r="SNY182" s="157" t="s">
        <v>116</v>
      </c>
      <c r="SNZ182" s="158"/>
      <c r="SOA182" s="158"/>
      <c r="SOB182" s="158"/>
      <c r="SOC182" s="158"/>
      <c r="SOD182" s="158"/>
      <c r="SOE182" s="158"/>
      <c r="SOF182" s="159"/>
      <c r="SOG182" s="157" t="s">
        <v>116</v>
      </c>
      <c r="SOH182" s="158"/>
      <c r="SOI182" s="158"/>
      <c r="SOJ182" s="158"/>
      <c r="SOK182" s="158"/>
      <c r="SOL182" s="158"/>
      <c r="SOM182" s="158"/>
      <c r="SON182" s="159"/>
      <c r="SOO182" s="157" t="s">
        <v>116</v>
      </c>
      <c r="SOP182" s="158"/>
      <c r="SOQ182" s="158"/>
      <c r="SOR182" s="158"/>
      <c r="SOS182" s="158"/>
      <c r="SOT182" s="158"/>
      <c r="SOU182" s="158"/>
      <c r="SOV182" s="159"/>
      <c r="SOW182" s="157" t="s">
        <v>116</v>
      </c>
      <c r="SOX182" s="158"/>
      <c r="SOY182" s="158"/>
      <c r="SOZ182" s="158"/>
      <c r="SPA182" s="158"/>
      <c r="SPB182" s="158"/>
      <c r="SPC182" s="158"/>
      <c r="SPD182" s="159"/>
      <c r="SPE182" s="157" t="s">
        <v>116</v>
      </c>
      <c r="SPF182" s="158"/>
      <c r="SPG182" s="158"/>
      <c r="SPH182" s="158"/>
      <c r="SPI182" s="158"/>
      <c r="SPJ182" s="158"/>
      <c r="SPK182" s="158"/>
      <c r="SPL182" s="159"/>
      <c r="SPM182" s="157" t="s">
        <v>116</v>
      </c>
      <c r="SPN182" s="158"/>
      <c r="SPO182" s="158"/>
      <c r="SPP182" s="158"/>
      <c r="SPQ182" s="158"/>
      <c r="SPR182" s="158"/>
      <c r="SPS182" s="158"/>
      <c r="SPT182" s="159"/>
      <c r="SPU182" s="157" t="s">
        <v>116</v>
      </c>
      <c r="SPV182" s="158"/>
      <c r="SPW182" s="158"/>
      <c r="SPX182" s="158"/>
      <c r="SPY182" s="158"/>
      <c r="SPZ182" s="158"/>
      <c r="SQA182" s="158"/>
      <c r="SQB182" s="159"/>
      <c r="SQC182" s="157" t="s">
        <v>116</v>
      </c>
      <c r="SQD182" s="158"/>
      <c r="SQE182" s="158"/>
      <c r="SQF182" s="158"/>
      <c r="SQG182" s="158"/>
      <c r="SQH182" s="158"/>
      <c r="SQI182" s="158"/>
      <c r="SQJ182" s="159"/>
      <c r="SQK182" s="157" t="s">
        <v>116</v>
      </c>
      <c r="SQL182" s="158"/>
      <c r="SQM182" s="158"/>
      <c r="SQN182" s="158"/>
      <c r="SQO182" s="158"/>
      <c r="SQP182" s="158"/>
      <c r="SQQ182" s="158"/>
      <c r="SQR182" s="159"/>
      <c r="SQS182" s="157" t="s">
        <v>116</v>
      </c>
      <c r="SQT182" s="158"/>
      <c r="SQU182" s="158"/>
      <c r="SQV182" s="158"/>
      <c r="SQW182" s="158"/>
      <c r="SQX182" s="158"/>
      <c r="SQY182" s="158"/>
      <c r="SQZ182" s="159"/>
      <c r="SRA182" s="157" t="s">
        <v>116</v>
      </c>
      <c r="SRB182" s="158"/>
      <c r="SRC182" s="158"/>
      <c r="SRD182" s="158"/>
      <c r="SRE182" s="158"/>
      <c r="SRF182" s="158"/>
      <c r="SRG182" s="158"/>
      <c r="SRH182" s="159"/>
      <c r="SRI182" s="157" t="s">
        <v>116</v>
      </c>
      <c r="SRJ182" s="158"/>
      <c r="SRK182" s="158"/>
      <c r="SRL182" s="158"/>
      <c r="SRM182" s="158"/>
      <c r="SRN182" s="158"/>
      <c r="SRO182" s="158"/>
      <c r="SRP182" s="159"/>
      <c r="SRQ182" s="157" t="s">
        <v>116</v>
      </c>
      <c r="SRR182" s="158"/>
      <c r="SRS182" s="158"/>
      <c r="SRT182" s="158"/>
      <c r="SRU182" s="158"/>
      <c r="SRV182" s="158"/>
      <c r="SRW182" s="158"/>
      <c r="SRX182" s="159"/>
      <c r="SRY182" s="157" t="s">
        <v>116</v>
      </c>
      <c r="SRZ182" s="158"/>
      <c r="SSA182" s="158"/>
      <c r="SSB182" s="158"/>
      <c r="SSC182" s="158"/>
      <c r="SSD182" s="158"/>
      <c r="SSE182" s="158"/>
      <c r="SSF182" s="159"/>
      <c r="SSG182" s="157" t="s">
        <v>116</v>
      </c>
      <c r="SSH182" s="158"/>
      <c r="SSI182" s="158"/>
      <c r="SSJ182" s="158"/>
      <c r="SSK182" s="158"/>
      <c r="SSL182" s="158"/>
      <c r="SSM182" s="158"/>
      <c r="SSN182" s="159"/>
      <c r="SSO182" s="157" t="s">
        <v>116</v>
      </c>
      <c r="SSP182" s="158"/>
      <c r="SSQ182" s="158"/>
      <c r="SSR182" s="158"/>
      <c r="SSS182" s="158"/>
      <c r="SST182" s="158"/>
      <c r="SSU182" s="158"/>
      <c r="SSV182" s="159"/>
      <c r="SSW182" s="157" t="s">
        <v>116</v>
      </c>
      <c r="SSX182" s="158"/>
      <c r="SSY182" s="158"/>
      <c r="SSZ182" s="158"/>
      <c r="STA182" s="158"/>
      <c r="STB182" s="158"/>
      <c r="STC182" s="158"/>
      <c r="STD182" s="159"/>
      <c r="STE182" s="157" t="s">
        <v>116</v>
      </c>
      <c r="STF182" s="158"/>
      <c r="STG182" s="158"/>
      <c r="STH182" s="158"/>
      <c r="STI182" s="158"/>
      <c r="STJ182" s="158"/>
      <c r="STK182" s="158"/>
      <c r="STL182" s="159"/>
      <c r="STM182" s="157" t="s">
        <v>116</v>
      </c>
      <c r="STN182" s="158"/>
      <c r="STO182" s="158"/>
      <c r="STP182" s="158"/>
      <c r="STQ182" s="158"/>
      <c r="STR182" s="158"/>
      <c r="STS182" s="158"/>
      <c r="STT182" s="159"/>
      <c r="STU182" s="157" t="s">
        <v>116</v>
      </c>
      <c r="STV182" s="158"/>
      <c r="STW182" s="158"/>
      <c r="STX182" s="158"/>
      <c r="STY182" s="158"/>
      <c r="STZ182" s="158"/>
      <c r="SUA182" s="158"/>
      <c r="SUB182" s="159"/>
      <c r="SUC182" s="157" t="s">
        <v>116</v>
      </c>
      <c r="SUD182" s="158"/>
      <c r="SUE182" s="158"/>
      <c r="SUF182" s="158"/>
      <c r="SUG182" s="158"/>
      <c r="SUH182" s="158"/>
      <c r="SUI182" s="158"/>
      <c r="SUJ182" s="159"/>
      <c r="SUK182" s="157" t="s">
        <v>116</v>
      </c>
      <c r="SUL182" s="158"/>
      <c r="SUM182" s="158"/>
      <c r="SUN182" s="158"/>
      <c r="SUO182" s="158"/>
      <c r="SUP182" s="158"/>
      <c r="SUQ182" s="158"/>
      <c r="SUR182" s="159"/>
      <c r="SUS182" s="157" t="s">
        <v>116</v>
      </c>
      <c r="SUT182" s="158"/>
      <c r="SUU182" s="158"/>
      <c r="SUV182" s="158"/>
      <c r="SUW182" s="158"/>
      <c r="SUX182" s="158"/>
      <c r="SUY182" s="158"/>
      <c r="SUZ182" s="159"/>
      <c r="SVA182" s="157" t="s">
        <v>116</v>
      </c>
      <c r="SVB182" s="158"/>
      <c r="SVC182" s="158"/>
      <c r="SVD182" s="158"/>
      <c r="SVE182" s="158"/>
      <c r="SVF182" s="158"/>
      <c r="SVG182" s="158"/>
      <c r="SVH182" s="159"/>
      <c r="SVI182" s="157" t="s">
        <v>116</v>
      </c>
      <c r="SVJ182" s="158"/>
      <c r="SVK182" s="158"/>
      <c r="SVL182" s="158"/>
      <c r="SVM182" s="158"/>
      <c r="SVN182" s="158"/>
      <c r="SVO182" s="158"/>
      <c r="SVP182" s="159"/>
      <c r="SVQ182" s="157" t="s">
        <v>116</v>
      </c>
      <c r="SVR182" s="158"/>
      <c r="SVS182" s="158"/>
      <c r="SVT182" s="158"/>
      <c r="SVU182" s="158"/>
      <c r="SVV182" s="158"/>
      <c r="SVW182" s="158"/>
      <c r="SVX182" s="159"/>
      <c r="SVY182" s="157" t="s">
        <v>116</v>
      </c>
      <c r="SVZ182" s="158"/>
      <c r="SWA182" s="158"/>
      <c r="SWB182" s="158"/>
      <c r="SWC182" s="158"/>
      <c r="SWD182" s="158"/>
      <c r="SWE182" s="158"/>
      <c r="SWF182" s="159"/>
      <c r="SWG182" s="157" t="s">
        <v>116</v>
      </c>
      <c r="SWH182" s="158"/>
      <c r="SWI182" s="158"/>
      <c r="SWJ182" s="158"/>
      <c r="SWK182" s="158"/>
      <c r="SWL182" s="158"/>
      <c r="SWM182" s="158"/>
      <c r="SWN182" s="159"/>
      <c r="SWO182" s="157" t="s">
        <v>116</v>
      </c>
      <c r="SWP182" s="158"/>
      <c r="SWQ182" s="158"/>
      <c r="SWR182" s="158"/>
      <c r="SWS182" s="158"/>
      <c r="SWT182" s="158"/>
      <c r="SWU182" s="158"/>
      <c r="SWV182" s="159"/>
      <c r="SWW182" s="157" t="s">
        <v>116</v>
      </c>
      <c r="SWX182" s="158"/>
      <c r="SWY182" s="158"/>
      <c r="SWZ182" s="158"/>
      <c r="SXA182" s="158"/>
      <c r="SXB182" s="158"/>
      <c r="SXC182" s="158"/>
      <c r="SXD182" s="159"/>
      <c r="SXE182" s="157" t="s">
        <v>116</v>
      </c>
      <c r="SXF182" s="158"/>
      <c r="SXG182" s="158"/>
      <c r="SXH182" s="158"/>
      <c r="SXI182" s="158"/>
      <c r="SXJ182" s="158"/>
      <c r="SXK182" s="158"/>
      <c r="SXL182" s="159"/>
      <c r="SXM182" s="157" t="s">
        <v>116</v>
      </c>
      <c r="SXN182" s="158"/>
      <c r="SXO182" s="158"/>
      <c r="SXP182" s="158"/>
      <c r="SXQ182" s="158"/>
      <c r="SXR182" s="158"/>
      <c r="SXS182" s="158"/>
      <c r="SXT182" s="159"/>
      <c r="SXU182" s="157" t="s">
        <v>116</v>
      </c>
      <c r="SXV182" s="158"/>
      <c r="SXW182" s="158"/>
      <c r="SXX182" s="158"/>
      <c r="SXY182" s="158"/>
      <c r="SXZ182" s="158"/>
      <c r="SYA182" s="158"/>
      <c r="SYB182" s="159"/>
      <c r="SYC182" s="157" t="s">
        <v>116</v>
      </c>
      <c r="SYD182" s="158"/>
      <c r="SYE182" s="158"/>
      <c r="SYF182" s="158"/>
      <c r="SYG182" s="158"/>
      <c r="SYH182" s="158"/>
      <c r="SYI182" s="158"/>
      <c r="SYJ182" s="159"/>
      <c r="SYK182" s="157" t="s">
        <v>116</v>
      </c>
      <c r="SYL182" s="158"/>
      <c r="SYM182" s="158"/>
      <c r="SYN182" s="158"/>
      <c r="SYO182" s="158"/>
      <c r="SYP182" s="158"/>
      <c r="SYQ182" s="158"/>
      <c r="SYR182" s="159"/>
      <c r="SYS182" s="157" t="s">
        <v>116</v>
      </c>
      <c r="SYT182" s="158"/>
      <c r="SYU182" s="158"/>
      <c r="SYV182" s="158"/>
      <c r="SYW182" s="158"/>
      <c r="SYX182" s="158"/>
      <c r="SYY182" s="158"/>
      <c r="SYZ182" s="159"/>
      <c r="SZA182" s="157" t="s">
        <v>116</v>
      </c>
      <c r="SZB182" s="158"/>
      <c r="SZC182" s="158"/>
      <c r="SZD182" s="158"/>
      <c r="SZE182" s="158"/>
      <c r="SZF182" s="158"/>
      <c r="SZG182" s="158"/>
      <c r="SZH182" s="159"/>
      <c r="SZI182" s="157" t="s">
        <v>116</v>
      </c>
      <c r="SZJ182" s="158"/>
      <c r="SZK182" s="158"/>
      <c r="SZL182" s="158"/>
      <c r="SZM182" s="158"/>
      <c r="SZN182" s="158"/>
      <c r="SZO182" s="158"/>
      <c r="SZP182" s="159"/>
      <c r="SZQ182" s="157" t="s">
        <v>116</v>
      </c>
      <c r="SZR182" s="158"/>
      <c r="SZS182" s="158"/>
      <c r="SZT182" s="158"/>
      <c r="SZU182" s="158"/>
      <c r="SZV182" s="158"/>
      <c r="SZW182" s="158"/>
      <c r="SZX182" s="159"/>
      <c r="SZY182" s="157" t="s">
        <v>116</v>
      </c>
      <c r="SZZ182" s="158"/>
      <c r="TAA182" s="158"/>
      <c r="TAB182" s="158"/>
      <c r="TAC182" s="158"/>
      <c r="TAD182" s="158"/>
      <c r="TAE182" s="158"/>
      <c r="TAF182" s="159"/>
      <c r="TAG182" s="157" t="s">
        <v>116</v>
      </c>
      <c r="TAH182" s="158"/>
      <c r="TAI182" s="158"/>
      <c r="TAJ182" s="158"/>
      <c r="TAK182" s="158"/>
      <c r="TAL182" s="158"/>
      <c r="TAM182" s="158"/>
      <c r="TAN182" s="159"/>
      <c r="TAO182" s="157" t="s">
        <v>116</v>
      </c>
      <c r="TAP182" s="158"/>
      <c r="TAQ182" s="158"/>
      <c r="TAR182" s="158"/>
      <c r="TAS182" s="158"/>
      <c r="TAT182" s="158"/>
      <c r="TAU182" s="158"/>
      <c r="TAV182" s="159"/>
      <c r="TAW182" s="157" t="s">
        <v>116</v>
      </c>
      <c r="TAX182" s="158"/>
      <c r="TAY182" s="158"/>
      <c r="TAZ182" s="158"/>
      <c r="TBA182" s="158"/>
      <c r="TBB182" s="158"/>
      <c r="TBC182" s="158"/>
      <c r="TBD182" s="159"/>
      <c r="TBE182" s="157" t="s">
        <v>116</v>
      </c>
      <c r="TBF182" s="158"/>
      <c r="TBG182" s="158"/>
      <c r="TBH182" s="158"/>
      <c r="TBI182" s="158"/>
      <c r="TBJ182" s="158"/>
      <c r="TBK182" s="158"/>
      <c r="TBL182" s="159"/>
      <c r="TBM182" s="157" t="s">
        <v>116</v>
      </c>
      <c r="TBN182" s="158"/>
      <c r="TBO182" s="158"/>
      <c r="TBP182" s="158"/>
      <c r="TBQ182" s="158"/>
      <c r="TBR182" s="158"/>
      <c r="TBS182" s="158"/>
      <c r="TBT182" s="159"/>
      <c r="TBU182" s="157" t="s">
        <v>116</v>
      </c>
      <c r="TBV182" s="158"/>
      <c r="TBW182" s="158"/>
      <c r="TBX182" s="158"/>
      <c r="TBY182" s="158"/>
      <c r="TBZ182" s="158"/>
      <c r="TCA182" s="158"/>
      <c r="TCB182" s="159"/>
      <c r="TCC182" s="157" t="s">
        <v>116</v>
      </c>
      <c r="TCD182" s="158"/>
      <c r="TCE182" s="158"/>
      <c r="TCF182" s="158"/>
      <c r="TCG182" s="158"/>
      <c r="TCH182" s="158"/>
      <c r="TCI182" s="158"/>
      <c r="TCJ182" s="159"/>
      <c r="TCK182" s="157" t="s">
        <v>116</v>
      </c>
      <c r="TCL182" s="158"/>
      <c r="TCM182" s="158"/>
      <c r="TCN182" s="158"/>
      <c r="TCO182" s="158"/>
      <c r="TCP182" s="158"/>
      <c r="TCQ182" s="158"/>
      <c r="TCR182" s="159"/>
      <c r="TCS182" s="157" t="s">
        <v>116</v>
      </c>
      <c r="TCT182" s="158"/>
      <c r="TCU182" s="158"/>
      <c r="TCV182" s="158"/>
      <c r="TCW182" s="158"/>
      <c r="TCX182" s="158"/>
      <c r="TCY182" s="158"/>
      <c r="TCZ182" s="159"/>
      <c r="TDA182" s="157" t="s">
        <v>116</v>
      </c>
      <c r="TDB182" s="158"/>
      <c r="TDC182" s="158"/>
      <c r="TDD182" s="158"/>
      <c r="TDE182" s="158"/>
      <c r="TDF182" s="158"/>
      <c r="TDG182" s="158"/>
      <c r="TDH182" s="159"/>
      <c r="TDI182" s="157" t="s">
        <v>116</v>
      </c>
      <c r="TDJ182" s="158"/>
      <c r="TDK182" s="158"/>
      <c r="TDL182" s="158"/>
      <c r="TDM182" s="158"/>
      <c r="TDN182" s="158"/>
      <c r="TDO182" s="158"/>
      <c r="TDP182" s="159"/>
      <c r="TDQ182" s="157" t="s">
        <v>116</v>
      </c>
      <c r="TDR182" s="158"/>
      <c r="TDS182" s="158"/>
      <c r="TDT182" s="158"/>
      <c r="TDU182" s="158"/>
      <c r="TDV182" s="158"/>
      <c r="TDW182" s="158"/>
      <c r="TDX182" s="159"/>
      <c r="TDY182" s="157" t="s">
        <v>116</v>
      </c>
      <c r="TDZ182" s="158"/>
      <c r="TEA182" s="158"/>
      <c r="TEB182" s="158"/>
      <c r="TEC182" s="158"/>
      <c r="TED182" s="158"/>
      <c r="TEE182" s="158"/>
      <c r="TEF182" s="159"/>
      <c r="TEG182" s="157" t="s">
        <v>116</v>
      </c>
      <c r="TEH182" s="158"/>
      <c r="TEI182" s="158"/>
      <c r="TEJ182" s="158"/>
      <c r="TEK182" s="158"/>
      <c r="TEL182" s="158"/>
      <c r="TEM182" s="158"/>
      <c r="TEN182" s="159"/>
      <c r="TEO182" s="157" t="s">
        <v>116</v>
      </c>
      <c r="TEP182" s="158"/>
      <c r="TEQ182" s="158"/>
      <c r="TER182" s="158"/>
      <c r="TES182" s="158"/>
      <c r="TET182" s="158"/>
      <c r="TEU182" s="158"/>
      <c r="TEV182" s="159"/>
      <c r="TEW182" s="157" t="s">
        <v>116</v>
      </c>
      <c r="TEX182" s="158"/>
      <c r="TEY182" s="158"/>
      <c r="TEZ182" s="158"/>
      <c r="TFA182" s="158"/>
      <c r="TFB182" s="158"/>
      <c r="TFC182" s="158"/>
      <c r="TFD182" s="159"/>
      <c r="TFE182" s="157" t="s">
        <v>116</v>
      </c>
      <c r="TFF182" s="158"/>
      <c r="TFG182" s="158"/>
      <c r="TFH182" s="158"/>
      <c r="TFI182" s="158"/>
      <c r="TFJ182" s="158"/>
      <c r="TFK182" s="158"/>
      <c r="TFL182" s="159"/>
      <c r="TFM182" s="157" t="s">
        <v>116</v>
      </c>
      <c r="TFN182" s="158"/>
      <c r="TFO182" s="158"/>
      <c r="TFP182" s="158"/>
      <c r="TFQ182" s="158"/>
      <c r="TFR182" s="158"/>
      <c r="TFS182" s="158"/>
      <c r="TFT182" s="159"/>
      <c r="TFU182" s="157" t="s">
        <v>116</v>
      </c>
      <c r="TFV182" s="158"/>
      <c r="TFW182" s="158"/>
      <c r="TFX182" s="158"/>
      <c r="TFY182" s="158"/>
      <c r="TFZ182" s="158"/>
      <c r="TGA182" s="158"/>
      <c r="TGB182" s="159"/>
      <c r="TGC182" s="157" t="s">
        <v>116</v>
      </c>
      <c r="TGD182" s="158"/>
      <c r="TGE182" s="158"/>
      <c r="TGF182" s="158"/>
      <c r="TGG182" s="158"/>
      <c r="TGH182" s="158"/>
      <c r="TGI182" s="158"/>
      <c r="TGJ182" s="159"/>
      <c r="TGK182" s="157" t="s">
        <v>116</v>
      </c>
      <c r="TGL182" s="158"/>
      <c r="TGM182" s="158"/>
      <c r="TGN182" s="158"/>
      <c r="TGO182" s="158"/>
      <c r="TGP182" s="158"/>
      <c r="TGQ182" s="158"/>
      <c r="TGR182" s="159"/>
      <c r="TGS182" s="157" t="s">
        <v>116</v>
      </c>
      <c r="TGT182" s="158"/>
      <c r="TGU182" s="158"/>
      <c r="TGV182" s="158"/>
      <c r="TGW182" s="158"/>
      <c r="TGX182" s="158"/>
      <c r="TGY182" s="158"/>
      <c r="TGZ182" s="159"/>
      <c r="THA182" s="157" t="s">
        <v>116</v>
      </c>
      <c r="THB182" s="158"/>
      <c r="THC182" s="158"/>
      <c r="THD182" s="158"/>
      <c r="THE182" s="158"/>
      <c r="THF182" s="158"/>
      <c r="THG182" s="158"/>
      <c r="THH182" s="159"/>
      <c r="THI182" s="157" t="s">
        <v>116</v>
      </c>
      <c r="THJ182" s="158"/>
      <c r="THK182" s="158"/>
      <c r="THL182" s="158"/>
      <c r="THM182" s="158"/>
      <c r="THN182" s="158"/>
      <c r="THO182" s="158"/>
      <c r="THP182" s="159"/>
      <c r="THQ182" s="157" t="s">
        <v>116</v>
      </c>
      <c r="THR182" s="158"/>
      <c r="THS182" s="158"/>
      <c r="THT182" s="158"/>
      <c r="THU182" s="158"/>
      <c r="THV182" s="158"/>
      <c r="THW182" s="158"/>
      <c r="THX182" s="159"/>
      <c r="THY182" s="157" t="s">
        <v>116</v>
      </c>
      <c r="THZ182" s="158"/>
      <c r="TIA182" s="158"/>
      <c r="TIB182" s="158"/>
      <c r="TIC182" s="158"/>
      <c r="TID182" s="158"/>
      <c r="TIE182" s="158"/>
      <c r="TIF182" s="159"/>
      <c r="TIG182" s="157" t="s">
        <v>116</v>
      </c>
      <c r="TIH182" s="158"/>
      <c r="TII182" s="158"/>
      <c r="TIJ182" s="158"/>
      <c r="TIK182" s="158"/>
      <c r="TIL182" s="158"/>
      <c r="TIM182" s="158"/>
      <c r="TIN182" s="159"/>
      <c r="TIO182" s="157" t="s">
        <v>116</v>
      </c>
      <c r="TIP182" s="158"/>
      <c r="TIQ182" s="158"/>
      <c r="TIR182" s="158"/>
      <c r="TIS182" s="158"/>
      <c r="TIT182" s="158"/>
      <c r="TIU182" s="158"/>
      <c r="TIV182" s="159"/>
      <c r="TIW182" s="157" t="s">
        <v>116</v>
      </c>
      <c r="TIX182" s="158"/>
      <c r="TIY182" s="158"/>
      <c r="TIZ182" s="158"/>
      <c r="TJA182" s="158"/>
      <c r="TJB182" s="158"/>
      <c r="TJC182" s="158"/>
      <c r="TJD182" s="159"/>
      <c r="TJE182" s="157" t="s">
        <v>116</v>
      </c>
      <c r="TJF182" s="158"/>
      <c r="TJG182" s="158"/>
      <c r="TJH182" s="158"/>
      <c r="TJI182" s="158"/>
      <c r="TJJ182" s="158"/>
      <c r="TJK182" s="158"/>
      <c r="TJL182" s="159"/>
      <c r="TJM182" s="157" t="s">
        <v>116</v>
      </c>
      <c r="TJN182" s="158"/>
      <c r="TJO182" s="158"/>
      <c r="TJP182" s="158"/>
      <c r="TJQ182" s="158"/>
      <c r="TJR182" s="158"/>
      <c r="TJS182" s="158"/>
      <c r="TJT182" s="159"/>
      <c r="TJU182" s="157" t="s">
        <v>116</v>
      </c>
      <c r="TJV182" s="158"/>
      <c r="TJW182" s="158"/>
      <c r="TJX182" s="158"/>
      <c r="TJY182" s="158"/>
      <c r="TJZ182" s="158"/>
      <c r="TKA182" s="158"/>
      <c r="TKB182" s="159"/>
      <c r="TKC182" s="157" t="s">
        <v>116</v>
      </c>
      <c r="TKD182" s="158"/>
      <c r="TKE182" s="158"/>
      <c r="TKF182" s="158"/>
      <c r="TKG182" s="158"/>
      <c r="TKH182" s="158"/>
      <c r="TKI182" s="158"/>
      <c r="TKJ182" s="159"/>
      <c r="TKK182" s="157" t="s">
        <v>116</v>
      </c>
      <c r="TKL182" s="158"/>
      <c r="TKM182" s="158"/>
      <c r="TKN182" s="158"/>
      <c r="TKO182" s="158"/>
      <c r="TKP182" s="158"/>
      <c r="TKQ182" s="158"/>
      <c r="TKR182" s="159"/>
      <c r="TKS182" s="157" t="s">
        <v>116</v>
      </c>
      <c r="TKT182" s="158"/>
      <c r="TKU182" s="158"/>
      <c r="TKV182" s="158"/>
      <c r="TKW182" s="158"/>
      <c r="TKX182" s="158"/>
      <c r="TKY182" s="158"/>
      <c r="TKZ182" s="159"/>
      <c r="TLA182" s="157" t="s">
        <v>116</v>
      </c>
      <c r="TLB182" s="158"/>
      <c r="TLC182" s="158"/>
      <c r="TLD182" s="158"/>
      <c r="TLE182" s="158"/>
      <c r="TLF182" s="158"/>
      <c r="TLG182" s="158"/>
      <c r="TLH182" s="159"/>
      <c r="TLI182" s="157" t="s">
        <v>116</v>
      </c>
      <c r="TLJ182" s="158"/>
      <c r="TLK182" s="158"/>
      <c r="TLL182" s="158"/>
      <c r="TLM182" s="158"/>
      <c r="TLN182" s="158"/>
      <c r="TLO182" s="158"/>
      <c r="TLP182" s="159"/>
      <c r="TLQ182" s="157" t="s">
        <v>116</v>
      </c>
      <c r="TLR182" s="158"/>
      <c r="TLS182" s="158"/>
      <c r="TLT182" s="158"/>
      <c r="TLU182" s="158"/>
      <c r="TLV182" s="158"/>
      <c r="TLW182" s="158"/>
      <c r="TLX182" s="159"/>
      <c r="TLY182" s="157" t="s">
        <v>116</v>
      </c>
      <c r="TLZ182" s="158"/>
      <c r="TMA182" s="158"/>
      <c r="TMB182" s="158"/>
      <c r="TMC182" s="158"/>
      <c r="TMD182" s="158"/>
      <c r="TME182" s="158"/>
      <c r="TMF182" s="159"/>
      <c r="TMG182" s="157" t="s">
        <v>116</v>
      </c>
      <c r="TMH182" s="158"/>
      <c r="TMI182" s="158"/>
      <c r="TMJ182" s="158"/>
      <c r="TMK182" s="158"/>
      <c r="TML182" s="158"/>
      <c r="TMM182" s="158"/>
      <c r="TMN182" s="159"/>
      <c r="TMO182" s="157" t="s">
        <v>116</v>
      </c>
      <c r="TMP182" s="158"/>
      <c r="TMQ182" s="158"/>
      <c r="TMR182" s="158"/>
      <c r="TMS182" s="158"/>
      <c r="TMT182" s="158"/>
      <c r="TMU182" s="158"/>
      <c r="TMV182" s="159"/>
      <c r="TMW182" s="157" t="s">
        <v>116</v>
      </c>
      <c r="TMX182" s="158"/>
      <c r="TMY182" s="158"/>
      <c r="TMZ182" s="158"/>
      <c r="TNA182" s="158"/>
      <c r="TNB182" s="158"/>
      <c r="TNC182" s="158"/>
      <c r="TND182" s="159"/>
      <c r="TNE182" s="157" t="s">
        <v>116</v>
      </c>
      <c r="TNF182" s="158"/>
      <c r="TNG182" s="158"/>
      <c r="TNH182" s="158"/>
      <c r="TNI182" s="158"/>
      <c r="TNJ182" s="158"/>
      <c r="TNK182" s="158"/>
      <c r="TNL182" s="159"/>
      <c r="TNM182" s="157" t="s">
        <v>116</v>
      </c>
      <c r="TNN182" s="158"/>
      <c r="TNO182" s="158"/>
      <c r="TNP182" s="158"/>
      <c r="TNQ182" s="158"/>
      <c r="TNR182" s="158"/>
      <c r="TNS182" s="158"/>
      <c r="TNT182" s="159"/>
      <c r="TNU182" s="157" t="s">
        <v>116</v>
      </c>
      <c r="TNV182" s="158"/>
      <c r="TNW182" s="158"/>
      <c r="TNX182" s="158"/>
      <c r="TNY182" s="158"/>
      <c r="TNZ182" s="158"/>
      <c r="TOA182" s="158"/>
      <c r="TOB182" s="159"/>
      <c r="TOC182" s="157" t="s">
        <v>116</v>
      </c>
      <c r="TOD182" s="158"/>
      <c r="TOE182" s="158"/>
      <c r="TOF182" s="158"/>
      <c r="TOG182" s="158"/>
      <c r="TOH182" s="158"/>
      <c r="TOI182" s="158"/>
      <c r="TOJ182" s="159"/>
      <c r="TOK182" s="157" t="s">
        <v>116</v>
      </c>
      <c r="TOL182" s="158"/>
      <c r="TOM182" s="158"/>
      <c r="TON182" s="158"/>
      <c r="TOO182" s="158"/>
      <c r="TOP182" s="158"/>
      <c r="TOQ182" s="158"/>
      <c r="TOR182" s="159"/>
      <c r="TOS182" s="157" t="s">
        <v>116</v>
      </c>
      <c r="TOT182" s="158"/>
      <c r="TOU182" s="158"/>
      <c r="TOV182" s="158"/>
      <c r="TOW182" s="158"/>
      <c r="TOX182" s="158"/>
      <c r="TOY182" s="158"/>
      <c r="TOZ182" s="159"/>
      <c r="TPA182" s="157" t="s">
        <v>116</v>
      </c>
      <c r="TPB182" s="158"/>
      <c r="TPC182" s="158"/>
      <c r="TPD182" s="158"/>
      <c r="TPE182" s="158"/>
      <c r="TPF182" s="158"/>
      <c r="TPG182" s="158"/>
      <c r="TPH182" s="159"/>
      <c r="TPI182" s="157" t="s">
        <v>116</v>
      </c>
      <c r="TPJ182" s="158"/>
      <c r="TPK182" s="158"/>
      <c r="TPL182" s="158"/>
      <c r="TPM182" s="158"/>
      <c r="TPN182" s="158"/>
      <c r="TPO182" s="158"/>
      <c r="TPP182" s="159"/>
      <c r="TPQ182" s="157" t="s">
        <v>116</v>
      </c>
      <c r="TPR182" s="158"/>
      <c r="TPS182" s="158"/>
      <c r="TPT182" s="158"/>
      <c r="TPU182" s="158"/>
      <c r="TPV182" s="158"/>
      <c r="TPW182" s="158"/>
      <c r="TPX182" s="159"/>
      <c r="TPY182" s="157" t="s">
        <v>116</v>
      </c>
      <c r="TPZ182" s="158"/>
      <c r="TQA182" s="158"/>
      <c r="TQB182" s="158"/>
      <c r="TQC182" s="158"/>
      <c r="TQD182" s="158"/>
      <c r="TQE182" s="158"/>
      <c r="TQF182" s="159"/>
      <c r="TQG182" s="157" t="s">
        <v>116</v>
      </c>
      <c r="TQH182" s="158"/>
      <c r="TQI182" s="158"/>
      <c r="TQJ182" s="158"/>
      <c r="TQK182" s="158"/>
      <c r="TQL182" s="158"/>
      <c r="TQM182" s="158"/>
      <c r="TQN182" s="159"/>
      <c r="TQO182" s="157" t="s">
        <v>116</v>
      </c>
      <c r="TQP182" s="158"/>
      <c r="TQQ182" s="158"/>
      <c r="TQR182" s="158"/>
      <c r="TQS182" s="158"/>
      <c r="TQT182" s="158"/>
      <c r="TQU182" s="158"/>
      <c r="TQV182" s="159"/>
      <c r="TQW182" s="157" t="s">
        <v>116</v>
      </c>
      <c r="TQX182" s="158"/>
      <c r="TQY182" s="158"/>
      <c r="TQZ182" s="158"/>
      <c r="TRA182" s="158"/>
      <c r="TRB182" s="158"/>
      <c r="TRC182" s="158"/>
      <c r="TRD182" s="159"/>
      <c r="TRE182" s="157" t="s">
        <v>116</v>
      </c>
      <c r="TRF182" s="158"/>
      <c r="TRG182" s="158"/>
      <c r="TRH182" s="158"/>
      <c r="TRI182" s="158"/>
      <c r="TRJ182" s="158"/>
      <c r="TRK182" s="158"/>
      <c r="TRL182" s="159"/>
      <c r="TRM182" s="157" t="s">
        <v>116</v>
      </c>
      <c r="TRN182" s="158"/>
      <c r="TRO182" s="158"/>
      <c r="TRP182" s="158"/>
      <c r="TRQ182" s="158"/>
      <c r="TRR182" s="158"/>
      <c r="TRS182" s="158"/>
      <c r="TRT182" s="159"/>
      <c r="TRU182" s="157" t="s">
        <v>116</v>
      </c>
      <c r="TRV182" s="158"/>
      <c r="TRW182" s="158"/>
      <c r="TRX182" s="158"/>
      <c r="TRY182" s="158"/>
      <c r="TRZ182" s="158"/>
      <c r="TSA182" s="158"/>
      <c r="TSB182" s="159"/>
      <c r="TSC182" s="157" t="s">
        <v>116</v>
      </c>
      <c r="TSD182" s="158"/>
      <c r="TSE182" s="158"/>
      <c r="TSF182" s="158"/>
      <c r="TSG182" s="158"/>
      <c r="TSH182" s="158"/>
      <c r="TSI182" s="158"/>
      <c r="TSJ182" s="159"/>
      <c r="TSK182" s="157" t="s">
        <v>116</v>
      </c>
      <c r="TSL182" s="158"/>
      <c r="TSM182" s="158"/>
      <c r="TSN182" s="158"/>
      <c r="TSO182" s="158"/>
      <c r="TSP182" s="158"/>
      <c r="TSQ182" s="158"/>
      <c r="TSR182" s="159"/>
      <c r="TSS182" s="157" t="s">
        <v>116</v>
      </c>
      <c r="TST182" s="158"/>
      <c r="TSU182" s="158"/>
      <c r="TSV182" s="158"/>
      <c r="TSW182" s="158"/>
      <c r="TSX182" s="158"/>
      <c r="TSY182" s="158"/>
      <c r="TSZ182" s="159"/>
      <c r="TTA182" s="157" t="s">
        <v>116</v>
      </c>
      <c r="TTB182" s="158"/>
      <c r="TTC182" s="158"/>
      <c r="TTD182" s="158"/>
      <c r="TTE182" s="158"/>
      <c r="TTF182" s="158"/>
      <c r="TTG182" s="158"/>
      <c r="TTH182" s="159"/>
      <c r="TTI182" s="157" t="s">
        <v>116</v>
      </c>
      <c r="TTJ182" s="158"/>
      <c r="TTK182" s="158"/>
      <c r="TTL182" s="158"/>
      <c r="TTM182" s="158"/>
      <c r="TTN182" s="158"/>
      <c r="TTO182" s="158"/>
      <c r="TTP182" s="159"/>
      <c r="TTQ182" s="157" t="s">
        <v>116</v>
      </c>
      <c r="TTR182" s="158"/>
      <c r="TTS182" s="158"/>
      <c r="TTT182" s="158"/>
      <c r="TTU182" s="158"/>
      <c r="TTV182" s="158"/>
      <c r="TTW182" s="158"/>
      <c r="TTX182" s="159"/>
      <c r="TTY182" s="157" t="s">
        <v>116</v>
      </c>
      <c r="TTZ182" s="158"/>
      <c r="TUA182" s="158"/>
      <c r="TUB182" s="158"/>
      <c r="TUC182" s="158"/>
      <c r="TUD182" s="158"/>
      <c r="TUE182" s="158"/>
      <c r="TUF182" s="159"/>
      <c r="TUG182" s="157" t="s">
        <v>116</v>
      </c>
      <c r="TUH182" s="158"/>
      <c r="TUI182" s="158"/>
      <c r="TUJ182" s="158"/>
      <c r="TUK182" s="158"/>
      <c r="TUL182" s="158"/>
      <c r="TUM182" s="158"/>
      <c r="TUN182" s="159"/>
      <c r="TUO182" s="157" t="s">
        <v>116</v>
      </c>
      <c r="TUP182" s="158"/>
      <c r="TUQ182" s="158"/>
      <c r="TUR182" s="158"/>
      <c r="TUS182" s="158"/>
      <c r="TUT182" s="158"/>
      <c r="TUU182" s="158"/>
      <c r="TUV182" s="159"/>
      <c r="TUW182" s="157" t="s">
        <v>116</v>
      </c>
      <c r="TUX182" s="158"/>
      <c r="TUY182" s="158"/>
      <c r="TUZ182" s="158"/>
      <c r="TVA182" s="158"/>
      <c r="TVB182" s="158"/>
      <c r="TVC182" s="158"/>
      <c r="TVD182" s="159"/>
      <c r="TVE182" s="157" t="s">
        <v>116</v>
      </c>
      <c r="TVF182" s="158"/>
      <c r="TVG182" s="158"/>
      <c r="TVH182" s="158"/>
      <c r="TVI182" s="158"/>
      <c r="TVJ182" s="158"/>
      <c r="TVK182" s="158"/>
      <c r="TVL182" s="159"/>
      <c r="TVM182" s="157" t="s">
        <v>116</v>
      </c>
      <c r="TVN182" s="158"/>
      <c r="TVO182" s="158"/>
      <c r="TVP182" s="158"/>
      <c r="TVQ182" s="158"/>
      <c r="TVR182" s="158"/>
      <c r="TVS182" s="158"/>
      <c r="TVT182" s="159"/>
      <c r="TVU182" s="157" t="s">
        <v>116</v>
      </c>
      <c r="TVV182" s="158"/>
      <c r="TVW182" s="158"/>
      <c r="TVX182" s="158"/>
      <c r="TVY182" s="158"/>
      <c r="TVZ182" s="158"/>
      <c r="TWA182" s="158"/>
      <c r="TWB182" s="159"/>
      <c r="TWC182" s="157" t="s">
        <v>116</v>
      </c>
      <c r="TWD182" s="158"/>
      <c r="TWE182" s="158"/>
      <c r="TWF182" s="158"/>
      <c r="TWG182" s="158"/>
      <c r="TWH182" s="158"/>
      <c r="TWI182" s="158"/>
      <c r="TWJ182" s="159"/>
      <c r="TWK182" s="157" t="s">
        <v>116</v>
      </c>
      <c r="TWL182" s="158"/>
      <c r="TWM182" s="158"/>
      <c r="TWN182" s="158"/>
      <c r="TWO182" s="158"/>
      <c r="TWP182" s="158"/>
      <c r="TWQ182" s="158"/>
      <c r="TWR182" s="159"/>
      <c r="TWS182" s="157" t="s">
        <v>116</v>
      </c>
      <c r="TWT182" s="158"/>
      <c r="TWU182" s="158"/>
      <c r="TWV182" s="158"/>
      <c r="TWW182" s="158"/>
      <c r="TWX182" s="158"/>
      <c r="TWY182" s="158"/>
      <c r="TWZ182" s="159"/>
      <c r="TXA182" s="157" t="s">
        <v>116</v>
      </c>
      <c r="TXB182" s="158"/>
      <c r="TXC182" s="158"/>
      <c r="TXD182" s="158"/>
      <c r="TXE182" s="158"/>
      <c r="TXF182" s="158"/>
      <c r="TXG182" s="158"/>
      <c r="TXH182" s="159"/>
      <c r="TXI182" s="157" t="s">
        <v>116</v>
      </c>
      <c r="TXJ182" s="158"/>
      <c r="TXK182" s="158"/>
      <c r="TXL182" s="158"/>
      <c r="TXM182" s="158"/>
      <c r="TXN182" s="158"/>
      <c r="TXO182" s="158"/>
      <c r="TXP182" s="159"/>
      <c r="TXQ182" s="157" t="s">
        <v>116</v>
      </c>
      <c r="TXR182" s="158"/>
      <c r="TXS182" s="158"/>
      <c r="TXT182" s="158"/>
      <c r="TXU182" s="158"/>
      <c r="TXV182" s="158"/>
      <c r="TXW182" s="158"/>
      <c r="TXX182" s="159"/>
      <c r="TXY182" s="157" t="s">
        <v>116</v>
      </c>
      <c r="TXZ182" s="158"/>
      <c r="TYA182" s="158"/>
      <c r="TYB182" s="158"/>
      <c r="TYC182" s="158"/>
      <c r="TYD182" s="158"/>
      <c r="TYE182" s="158"/>
      <c r="TYF182" s="159"/>
      <c r="TYG182" s="157" t="s">
        <v>116</v>
      </c>
      <c r="TYH182" s="158"/>
      <c r="TYI182" s="158"/>
      <c r="TYJ182" s="158"/>
      <c r="TYK182" s="158"/>
      <c r="TYL182" s="158"/>
      <c r="TYM182" s="158"/>
      <c r="TYN182" s="159"/>
      <c r="TYO182" s="157" t="s">
        <v>116</v>
      </c>
      <c r="TYP182" s="158"/>
      <c r="TYQ182" s="158"/>
      <c r="TYR182" s="158"/>
      <c r="TYS182" s="158"/>
      <c r="TYT182" s="158"/>
      <c r="TYU182" s="158"/>
      <c r="TYV182" s="159"/>
      <c r="TYW182" s="157" t="s">
        <v>116</v>
      </c>
      <c r="TYX182" s="158"/>
      <c r="TYY182" s="158"/>
      <c r="TYZ182" s="158"/>
      <c r="TZA182" s="158"/>
      <c r="TZB182" s="158"/>
      <c r="TZC182" s="158"/>
      <c r="TZD182" s="159"/>
      <c r="TZE182" s="157" t="s">
        <v>116</v>
      </c>
      <c r="TZF182" s="158"/>
      <c r="TZG182" s="158"/>
      <c r="TZH182" s="158"/>
      <c r="TZI182" s="158"/>
      <c r="TZJ182" s="158"/>
      <c r="TZK182" s="158"/>
      <c r="TZL182" s="159"/>
      <c r="TZM182" s="157" t="s">
        <v>116</v>
      </c>
      <c r="TZN182" s="158"/>
      <c r="TZO182" s="158"/>
      <c r="TZP182" s="158"/>
      <c r="TZQ182" s="158"/>
      <c r="TZR182" s="158"/>
      <c r="TZS182" s="158"/>
      <c r="TZT182" s="159"/>
      <c r="TZU182" s="157" t="s">
        <v>116</v>
      </c>
      <c r="TZV182" s="158"/>
      <c r="TZW182" s="158"/>
      <c r="TZX182" s="158"/>
      <c r="TZY182" s="158"/>
      <c r="TZZ182" s="158"/>
      <c r="UAA182" s="158"/>
      <c r="UAB182" s="159"/>
      <c r="UAC182" s="157" t="s">
        <v>116</v>
      </c>
      <c r="UAD182" s="158"/>
      <c r="UAE182" s="158"/>
      <c r="UAF182" s="158"/>
      <c r="UAG182" s="158"/>
      <c r="UAH182" s="158"/>
      <c r="UAI182" s="158"/>
      <c r="UAJ182" s="159"/>
      <c r="UAK182" s="157" t="s">
        <v>116</v>
      </c>
      <c r="UAL182" s="158"/>
      <c r="UAM182" s="158"/>
      <c r="UAN182" s="158"/>
      <c r="UAO182" s="158"/>
      <c r="UAP182" s="158"/>
      <c r="UAQ182" s="158"/>
      <c r="UAR182" s="159"/>
      <c r="UAS182" s="157" t="s">
        <v>116</v>
      </c>
      <c r="UAT182" s="158"/>
      <c r="UAU182" s="158"/>
      <c r="UAV182" s="158"/>
      <c r="UAW182" s="158"/>
      <c r="UAX182" s="158"/>
      <c r="UAY182" s="158"/>
      <c r="UAZ182" s="159"/>
      <c r="UBA182" s="157" t="s">
        <v>116</v>
      </c>
      <c r="UBB182" s="158"/>
      <c r="UBC182" s="158"/>
      <c r="UBD182" s="158"/>
      <c r="UBE182" s="158"/>
      <c r="UBF182" s="158"/>
      <c r="UBG182" s="158"/>
      <c r="UBH182" s="159"/>
      <c r="UBI182" s="157" t="s">
        <v>116</v>
      </c>
      <c r="UBJ182" s="158"/>
      <c r="UBK182" s="158"/>
      <c r="UBL182" s="158"/>
      <c r="UBM182" s="158"/>
      <c r="UBN182" s="158"/>
      <c r="UBO182" s="158"/>
      <c r="UBP182" s="159"/>
      <c r="UBQ182" s="157" t="s">
        <v>116</v>
      </c>
      <c r="UBR182" s="158"/>
      <c r="UBS182" s="158"/>
      <c r="UBT182" s="158"/>
      <c r="UBU182" s="158"/>
      <c r="UBV182" s="158"/>
      <c r="UBW182" s="158"/>
      <c r="UBX182" s="159"/>
      <c r="UBY182" s="157" t="s">
        <v>116</v>
      </c>
      <c r="UBZ182" s="158"/>
      <c r="UCA182" s="158"/>
      <c r="UCB182" s="158"/>
      <c r="UCC182" s="158"/>
      <c r="UCD182" s="158"/>
      <c r="UCE182" s="158"/>
      <c r="UCF182" s="159"/>
      <c r="UCG182" s="157" t="s">
        <v>116</v>
      </c>
      <c r="UCH182" s="158"/>
      <c r="UCI182" s="158"/>
      <c r="UCJ182" s="158"/>
      <c r="UCK182" s="158"/>
      <c r="UCL182" s="158"/>
      <c r="UCM182" s="158"/>
      <c r="UCN182" s="159"/>
      <c r="UCO182" s="157" t="s">
        <v>116</v>
      </c>
      <c r="UCP182" s="158"/>
      <c r="UCQ182" s="158"/>
      <c r="UCR182" s="158"/>
      <c r="UCS182" s="158"/>
      <c r="UCT182" s="158"/>
      <c r="UCU182" s="158"/>
      <c r="UCV182" s="159"/>
      <c r="UCW182" s="157" t="s">
        <v>116</v>
      </c>
      <c r="UCX182" s="158"/>
      <c r="UCY182" s="158"/>
      <c r="UCZ182" s="158"/>
      <c r="UDA182" s="158"/>
      <c r="UDB182" s="158"/>
      <c r="UDC182" s="158"/>
      <c r="UDD182" s="159"/>
      <c r="UDE182" s="157" t="s">
        <v>116</v>
      </c>
      <c r="UDF182" s="158"/>
      <c r="UDG182" s="158"/>
      <c r="UDH182" s="158"/>
      <c r="UDI182" s="158"/>
      <c r="UDJ182" s="158"/>
      <c r="UDK182" s="158"/>
      <c r="UDL182" s="159"/>
      <c r="UDM182" s="157" t="s">
        <v>116</v>
      </c>
      <c r="UDN182" s="158"/>
      <c r="UDO182" s="158"/>
      <c r="UDP182" s="158"/>
      <c r="UDQ182" s="158"/>
      <c r="UDR182" s="158"/>
      <c r="UDS182" s="158"/>
      <c r="UDT182" s="159"/>
      <c r="UDU182" s="157" t="s">
        <v>116</v>
      </c>
      <c r="UDV182" s="158"/>
      <c r="UDW182" s="158"/>
      <c r="UDX182" s="158"/>
      <c r="UDY182" s="158"/>
      <c r="UDZ182" s="158"/>
      <c r="UEA182" s="158"/>
      <c r="UEB182" s="159"/>
      <c r="UEC182" s="157" t="s">
        <v>116</v>
      </c>
      <c r="UED182" s="158"/>
      <c r="UEE182" s="158"/>
      <c r="UEF182" s="158"/>
      <c r="UEG182" s="158"/>
      <c r="UEH182" s="158"/>
      <c r="UEI182" s="158"/>
      <c r="UEJ182" s="159"/>
      <c r="UEK182" s="157" t="s">
        <v>116</v>
      </c>
      <c r="UEL182" s="158"/>
      <c r="UEM182" s="158"/>
      <c r="UEN182" s="158"/>
      <c r="UEO182" s="158"/>
      <c r="UEP182" s="158"/>
      <c r="UEQ182" s="158"/>
      <c r="UER182" s="159"/>
      <c r="UES182" s="157" t="s">
        <v>116</v>
      </c>
      <c r="UET182" s="158"/>
      <c r="UEU182" s="158"/>
      <c r="UEV182" s="158"/>
      <c r="UEW182" s="158"/>
      <c r="UEX182" s="158"/>
      <c r="UEY182" s="158"/>
      <c r="UEZ182" s="159"/>
      <c r="UFA182" s="157" t="s">
        <v>116</v>
      </c>
      <c r="UFB182" s="158"/>
      <c r="UFC182" s="158"/>
      <c r="UFD182" s="158"/>
      <c r="UFE182" s="158"/>
      <c r="UFF182" s="158"/>
      <c r="UFG182" s="158"/>
      <c r="UFH182" s="159"/>
      <c r="UFI182" s="157" t="s">
        <v>116</v>
      </c>
      <c r="UFJ182" s="158"/>
      <c r="UFK182" s="158"/>
      <c r="UFL182" s="158"/>
      <c r="UFM182" s="158"/>
      <c r="UFN182" s="158"/>
      <c r="UFO182" s="158"/>
      <c r="UFP182" s="159"/>
      <c r="UFQ182" s="157" t="s">
        <v>116</v>
      </c>
      <c r="UFR182" s="158"/>
      <c r="UFS182" s="158"/>
      <c r="UFT182" s="158"/>
      <c r="UFU182" s="158"/>
      <c r="UFV182" s="158"/>
      <c r="UFW182" s="158"/>
      <c r="UFX182" s="159"/>
      <c r="UFY182" s="157" t="s">
        <v>116</v>
      </c>
      <c r="UFZ182" s="158"/>
      <c r="UGA182" s="158"/>
      <c r="UGB182" s="158"/>
      <c r="UGC182" s="158"/>
      <c r="UGD182" s="158"/>
      <c r="UGE182" s="158"/>
      <c r="UGF182" s="159"/>
      <c r="UGG182" s="157" t="s">
        <v>116</v>
      </c>
      <c r="UGH182" s="158"/>
      <c r="UGI182" s="158"/>
      <c r="UGJ182" s="158"/>
      <c r="UGK182" s="158"/>
      <c r="UGL182" s="158"/>
      <c r="UGM182" s="158"/>
      <c r="UGN182" s="159"/>
      <c r="UGO182" s="157" t="s">
        <v>116</v>
      </c>
      <c r="UGP182" s="158"/>
      <c r="UGQ182" s="158"/>
      <c r="UGR182" s="158"/>
      <c r="UGS182" s="158"/>
      <c r="UGT182" s="158"/>
      <c r="UGU182" s="158"/>
      <c r="UGV182" s="159"/>
      <c r="UGW182" s="157" t="s">
        <v>116</v>
      </c>
      <c r="UGX182" s="158"/>
      <c r="UGY182" s="158"/>
      <c r="UGZ182" s="158"/>
      <c r="UHA182" s="158"/>
      <c r="UHB182" s="158"/>
      <c r="UHC182" s="158"/>
      <c r="UHD182" s="159"/>
      <c r="UHE182" s="157" t="s">
        <v>116</v>
      </c>
      <c r="UHF182" s="158"/>
      <c r="UHG182" s="158"/>
      <c r="UHH182" s="158"/>
      <c r="UHI182" s="158"/>
      <c r="UHJ182" s="158"/>
      <c r="UHK182" s="158"/>
      <c r="UHL182" s="159"/>
      <c r="UHM182" s="157" t="s">
        <v>116</v>
      </c>
      <c r="UHN182" s="158"/>
      <c r="UHO182" s="158"/>
      <c r="UHP182" s="158"/>
      <c r="UHQ182" s="158"/>
      <c r="UHR182" s="158"/>
      <c r="UHS182" s="158"/>
      <c r="UHT182" s="159"/>
      <c r="UHU182" s="157" t="s">
        <v>116</v>
      </c>
      <c r="UHV182" s="158"/>
      <c r="UHW182" s="158"/>
      <c r="UHX182" s="158"/>
      <c r="UHY182" s="158"/>
      <c r="UHZ182" s="158"/>
      <c r="UIA182" s="158"/>
      <c r="UIB182" s="159"/>
      <c r="UIC182" s="157" t="s">
        <v>116</v>
      </c>
      <c r="UID182" s="158"/>
      <c r="UIE182" s="158"/>
      <c r="UIF182" s="158"/>
      <c r="UIG182" s="158"/>
      <c r="UIH182" s="158"/>
      <c r="UII182" s="158"/>
      <c r="UIJ182" s="159"/>
      <c r="UIK182" s="157" t="s">
        <v>116</v>
      </c>
      <c r="UIL182" s="158"/>
      <c r="UIM182" s="158"/>
      <c r="UIN182" s="158"/>
      <c r="UIO182" s="158"/>
      <c r="UIP182" s="158"/>
      <c r="UIQ182" s="158"/>
      <c r="UIR182" s="159"/>
      <c r="UIS182" s="157" t="s">
        <v>116</v>
      </c>
      <c r="UIT182" s="158"/>
      <c r="UIU182" s="158"/>
      <c r="UIV182" s="158"/>
      <c r="UIW182" s="158"/>
      <c r="UIX182" s="158"/>
      <c r="UIY182" s="158"/>
      <c r="UIZ182" s="159"/>
      <c r="UJA182" s="157" t="s">
        <v>116</v>
      </c>
      <c r="UJB182" s="158"/>
      <c r="UJC182" s="158"/>
      <c r="UJD182" s="158"/>
      <c r="UJE182" s="158"/>
      <c r="UJF182" s="158"/>
      <c r="UJG182" s="158"/>
      <c r="UJH182" s="159"/>
      <c r="UJI182" s="157" t="s">
        <v>116</v>
      </c>
      <c r="UJJ182" s="158"/>
      <c r="UJK182" s="158"/>
      <c r="UJL182" s="158"/>
      <c r="UJM182" s="158"/>
      <c r="UJN182" s="158"/>
      <c r="UJO182" s="158"/>
      <c r="UJP182" s="159"/>
      <c r="UJQ182" s="157" t="s">
        <v>116</v>
      </c>
      <c r="UJR182" s="158"/>
      <c r="UJS182" s="158"/>
      <c r="UJT182" s="158"/>
      <c r="UJU182" s="158"/>
      <c r="UJV182" s="158"/>
      <c r="UJW182" s="158"/>
      <c r="UJX182" s="159"/>
      <c r="UJY182" s="157" t="s">
        <v>116</v>
      </c>
      <c r="UJZ182" s="158"/>
      <c r="UKA182" s="158"/>
      <c r="UKB182" s="158"/>
      <c r="UKC182" s="158"/>
      <c r="UKD182" s="158"/>
      <c r="UKE182" s="158"/>
      <c r="UKF182" s="159"/>
      <c r="UKG182" s="157" t="s">
        <v>116</v>
      </c>
      <c r="UKH182" s="158"/>
      <c r="UKI182" s="158"/>
      <c r="UKJ182" s="158"/>
      <c r="UKK182" s="158"/>
      <c r="UKL182" s="158"/>
      <c r="UKM182" s="158"/>
      <c r="UKN182" s="159"/>
      <c r="UKO182" s="157" t="s">
        <v>116</v>
      </c>
      <c r="UKP182" s="158"/>
      <c r="UKQ182" s="158"/>
      <c r="UKR182" s="158"/>
      <c r="UKS182" s="158"/>
      <c r="UKT182" s="158"/>
      <c r="UKU182" s="158"/>
      <c r="UKV182" s="159"/>
      <c r="UKW182" s="157" t="s">
        <v>116</v>
      </c>
      <c r="UKX182" s="158"/>
      <c r="UKY182" s="158"/>
      <c r="UKZ182" s="158"/>
      <c r="ULA182" s="158"/>
      <c r="ULB182" s="158"/>
      <c r="ULC182" s="158"/>
      <c r="ULD182" s="159"/>
      <c r="ULE182" s="157" t="s">
        <v>116</v>
      </c>
      <c r="ULF182" s="158"/>
      <c r="ULG182" s="158"/>
      <c r="ULH182" s="158"/>
      <c r="ULI182" s="158"/>
      <c r="ULJ182" s="158"/>
      <c r="ULK182" s="158"/>
      <c r="ULL182" s="159"/>
      <c r="ULM182" s="157" t="s">
        <v>116</v>
      </c>
      <c r="ULN182" s="158"/>
      <c r="ULO182" s="158"/>
      <c r="ULP182" s="158"/>
      <c r="ULQ182" s="158"/>
      <c r="ULR182" s="158"/>
      <c r="ULS182" s="158"/>
      <c r="ULT182" s="159"/>
      <c r="ULU182" s="157" t="s">
        <v>116</v>
      </c>
      <c r="ULV182" s="158"/>
      <c r="ULW182" s="158"/>
      <c r="ULX182" s="158"/>
      <c r="ULY182" s="158"/>
      <c r="ULZ182" s="158"/>
      <c r="UMA182" s="158"/>
      <c r="UMB182" s="159"/>
      <c r="UMC182" s="157" t="s">
        <v>116</v>
      </c>
      <c r="UMD182" s="158"/>
      <c r="UME182" s="158"/>
      <c r="UMF182" s="158"/>
      <c r="UMG182" s="158"/>
      <c r="UMH182" s="158"/>
      <c r="UMI182" s="158"/>
      <c r="UMJ182" s="159"/>
      <c r="UMK182" s="157" t="s">
        <v>116</v>
      </c>
      <c r="UML182" s="158"/>
      <c r="UMM182" s="158"/>
      <c r="UMN182" s="158"/>
      <c r="UMO182" s="158"/>
      <c r="UMP182" s="158"/>
      <c r="UMQ182" s="158"/>
      <c r="UMR182" s="159"/>
      <c r="UMS182" s="157" t="s">
        <v>116</v>
      </c>
      <c r="UMT182" s="158"/>
      <c r="UMU182" s="158"/>
      <c r="UMV182" s="158"/>
      <c r="UMW182" s="158"/>
      <c r="UMX182" s="158"/>
      <c r="UMY182" s="158"/>
      <c r="UMZ182" s="159"/>
      <c r="UNA182" s="157" t="s">
        <v>116</v>
      </c>
      <c r="UNB182" s="158"/>
      <c r="UNC182" s="158"/>
      <c r="UND182" s="158"/>
      <c r="UNE182" s="158"/>
      <c r="UNF182" s="158"/>
      <c r="UNG182" s="158"/>
      <c r="UNH182" s="159"/>
      <c r="UNI182" s="157" t="s">
        <v>116</v>
      </c>
      <c r="UNJ182" s="158"/>
      <c r="UNK182" s="158"/>
      <c r="UNL182" s="158"/>
      <c r="UNM182" s="158"/>
      <c r="UNN182" s="158"/>
      <c r="UNO182" s="158"/>
      <c r="UNP182" s="159"/>
      <c r="UNQ182" s="157" t="s">
        <v>116</v>
      </c>
      <c r="UNR182" s="158"/>
      <c r="UNS182" s="158"/>
      <c r="UNT182" s="158"/>
      <c r="UNU182" s="158"/>
      <c r="UNV182" s="158"/>
      <c r="UNW182" s="158"/>
      <c r="UNX182" s="159"/>
      <c r="UNY182" s="157" t="s">
        <v>116</v>
      </c>
      <c r="UNZ182" s="158"/>
      <c r="UOA182" s="158"/>
      <c r="UOB182" s="158"/>
      <c r="UOC182" s="158"/>
      <c r="UOD182" s="158"/>
      <c r="UOE182" s="158"/>
      <c r="UOF182" s="159"/>
      <c r="UOG182" s="157" t="s">
        <v>116</v>
      </c>
      <c r="UOH182" s="158"/>
      <c r="UOI182" s="158"/>
      <c r="UOJ182" s="158"/>
      <c r="UOK182" s="158"/>
      <c r="UOL182" s="158"/>
      <c r="UOM182" s="158"/>
      <c r="UON182" s="159"/>
      <c r="UOO182" s="157" t="s">
        <v>116</v>
      </c>
      <c r="UOP182" s="158"/>
      <c r="UOQ182" s="158"/>
      <c r="UOR182" s="158"/>
      <c r="UOS182" s="158"/>
      <c r="UOT182" s="158"/>
      <c r="UOU182" s="158"/>
      <c r="UOV182" s="159"/>
      <c r="UOW182" s="157" t="s">
        <v>116</v>
      </c>
      <c r="UOX182" s="158"/>
      <c r="UOY182" s="158"/>
      <c r="UOZ182" s="158"/>
      <c r="UPA182" s="158"/>
      <c r="UPB182" s="158"/>
      <c r="UPC182" s="158"/>
      <c r="UPD182" s="159"/>
      <c r="UPE182" s="157" t="s">
        <v>116</v>
      </c>
      <c r="UPF182" s="158"/>
      <c r="UPG182" s="158"/>
      <c r="UPH182" s="158"/>
      <c r="UPI182" s="158"/>
      <c r="UPJ182" s="158"/>
      <c r="UPK182" s="158"/>
      <c r="UPL182" s="159"/>
      <c r="UPM182" s="157" t="s">
        <v>116</v>
      </c>
      <c r="UPN182" s="158"/>
      <c r="UPO182" s="158"/>
      <c r="UPP182" s="158"/>
      <c r="UPQ182" s="158"/>
      <c r="UPR182" s="158"/>
      <c r="UPS182" s="158"/>
      <c r="UPT182" s="159"/>
      <c r="UPU182" s="157" t="s">
        <v>116</v>
      </c>
      <c r="UPV182" s="158"/>
      <c r="UPW182" s="158"/>
      <c r="UPX182" s="158"/>
      <c r="UPY182" s="158"/>
      <c r="UPZ182" s="158"/>
      <c r="UQA182" s="158"/>
      <c r="UQB182" s="159"/>
      <c r="UQC182" s="157" t="s">
        <v>116</v>
      </c>
      <c r="UQD182" s="158"/>
      <c r="UQE182" s="158"/>
      <c r="UQF182" s="158"/>
      <c r="UQG182" s="158"/>
      <c r="UQH182" s="158"/>
      <c r="UQI182" s="158"/>
      <c r="UQJ182" s="159"/>
      <c r="UQK182" s="157" t="s">
        <v>116</v>
      </c>
      <c r="UQL182" s="158"/>
      <c r="UQM182" s="158"/>
      <c r="UQN182" s="158"/>
      <c r="UQO182" s="158"/>
      <c r="UQP182" s="158"/>
      <c r="UQQ182" s="158"/>
      <c r="UQR182" s="159"/>
      <c r="UQS182" s="157" t="s">
        <v>116</v>
      </c>
      <c r="UQT182" s="158"/>
      <c r="UQU182" s="158"/>
      <c r="UQV182" s="158"/>
      <c r="UQW182" s="158"/>
      <c r="UQX182" s="158"/>
      <c r="UQY182" s="158"/>
      <c r="UQZ182" s="159"/>
      <c r="URA182" s="157" t="s">
        <v>116</v>
      </c>
      <c r="URB182" s="158"/>
      <c r="URC182" s="158"/>
      <c r="URD182" s="158"/>
      <c r="URE182" s="158"/>
      <c r="URF182" s="158"/>
      <c r="URG182" s="158"/>
      <c r="URH182" s="159"/>
      <c r="URI182" s="157" t="s">
        <v>116</v>
      </c>
      <c r="URJ182" s="158"/>
      <c r="URK182" s="158"/>
      <c r="URL182" s="158"/>
      <c r="URM182" s="158"/>
      <c r="URN182" s="158"/>
      <c r="URO182" s="158"/>
      <c r="URP182" s="159"/>
      <c r="URQ182" s="157" t="s">
        <v>116</v>
      </c>
      <c r="URR182" s="158"/>
      <c r="URS182" s="158"/>
      <c r="URT182" s="158"/>
      <c r="URU182" s="158"/>
      <c r="URV182" s="158"/>
      <c r="URW182" s="158"/>
      <c r="URX182" s="159"/>
      <c r="URY182" s="157" t="s">
        <v>116</v>
      </c>
      <c r="URZ182" s="158"/>
      <c r="USA182" s="158"/>
      <c r="USB182" s="158"/>
      <c r="USC182" s="158"/>
      <c r="USD182" s="158"/>
      <c r="USE182" s="158"/>
      <c r="USF182" s="159"/>
      <c r="USG182" s="157" t="s">
        <v>116</v>
      </c>
      <c r="USH182" s="158"/>
      <c r="USI182" s="158"/>
      <c r="USJ182" s="158"/>
      <c r="USK182" s="158"/>
      <c r="USL182" s="158"/>
      <c r="USM182" s="158"/>
      <c r="USN182" s="159"/>
      <c r="USO182" s="157" t="s">
        <v>116</v>
      </c>
      <c r="USP182" s="158"/>
      <c r="USQ182" s="158"/>
      <c r="USR182" s="158"/>
      <c r="USS182" s="158"/>
      <c r="UST182" s="158"/>
      <c r="USU182" s="158"/>
      <c r="USV182" s="159"/>
      <c r="USW182" s="157" t="s">
        <v>116</v>
      </c>
      <c r="USX182" s="158"/>
      <c r="USY182" s="158"/>
      <c r="USZ182" s="158"/>
      <c r="UTA182" s="158"/>
      <c r="UTB182" s="158"/>
      <c r="UTC182" s="158"/>
      <c r="UTD182" s="159"/>
      <c r="UTE182" s="157" t="s">
        <v>116</v>
      </c>
      <c r="UTF182" s="158"/>
      <c r="UTG182" s="158"/>
      <c r="UTH182" s="158"/>
      <c r="UTI182" s="158"/>
      <c r="UTJ182" s="158"/>
      <c r="UTK182" s="158"/>
      <c r="UTL182" s="159"/>
      <c r="UTM182" s="157" t="s">
        <v>116</v>
      </c>
      <c r="UTN182" s="158"/>
      <c r="UTO182" s="158"/>
      <c r="UTP182" s="158"/>
      <c r="UTQ182" s="158"/>
      <c r="UTR182" s="158"/>
      <c r="UTS182" s="158"/>
      <c r="UTT182" s="159"/>
      <c r="UTU182" s="157" t="s">
        <v>116</v>
      </c>
      <c r="UTV182" s="158"/>
      <c r="UTW182" s="158"/>
      <c r="UTX182" s="158"/>
      <c r="UTY182" s="158"/>
      <c r="UTZ182" s="158"/>
      <c r="UUA182" s="158"/>
      <c r="UUB182" s="159"/>
      <c r="UUC182" s="157" t="s">
        <v>116</v>
      </c>
      <c r="UUD182" s="158"/>
      <c r="UUE182" s="158"/>
      <c r="UUF182" s="158"/>
      <c r="UUG182" s="158"/>
      <c r="UUH182" s="158"/>
      <c r="UUI182" s="158"/>
      <c r="UUJ182" s="159"/>
      <c r="UUK182" s="157" t="s">
        <v>116</v>
      </c>
      <c r="UUL182" s="158"/>
      <c r="UUM182" s="158"/>
      <c r="UUN182" s="158"/>
      <c r="UUO182" s="158"/>
      <c r="UUP182" s="158"/>
      <c r="UUQ182" s="158"/>
      <c r="UUR182" s="159"/>
      <c r="UUS182" s="157" t="s">
        <v>116</v>
      </c>
      <c r="UUT182" s="158"/>
      <c r="UUU182" s="158"/>
      <c r="UUV182" s="158"/>
      <c r="UUW182" s="158"/>
      <c r="UUX182" s="158"/>
      <c r="UUY182" s="158"/>
      <c r="UUZ182" s="159"/>
      <c r="UVA182" s="157" t="s">
        <v>116</v>
      </c>
      <c r="UVB182" s="158"/>
      <c r="UVC182" s="158"/>
      <c r="UVD182" s="158"/>
      <c r="UVE182" s="158"/>
      <c r="UVF182" s="158"/>
      <c r="UVG182" s="158"/>
      <c r="UVH182" s="159"/>
      <c r="UVI182" s="157" t="s">
        <v>116</v>
      </c>
      <c r="UVJ182" s="158"/>
      <c r="UVK182" s="158"/>
      <c r="UVL182" s="158"/>
      <c r="UVM182" s="158"/>
      <c r="UVN182" s="158"/>
      <c r="UVO182" s="158"/>
      <c r="UVP182" s="159"/>
      <c r="UVQ182" s="157" t="s">
        <v>116</v>
      </c>
      <c r="UVR182" s="158"/>
      <c r="UVS182" s="158"/>
      <c r="UVT182" s="158"/>
      <c r="UVU182" s="158"/>
      <c r="UVV182" s="158"/>
      <c r="UVW182" s="158"/>
      <c r="UVX182" s="159"/>
      <c r="UVY182" s="157" t="s">
        <v>116</v>
      </c>
      <c r="UVZ182" s="158"/>
      <c r="UWA182" s="158"/>
      <c r="UWB182" s="158"/>
      <c r="UWC182" s="158"/>
      <c r="UWD182" s="158"/>
      <c r="UWE182" s="158"/>
      <c r="UWF182" s="159"/>
      <c r="UWG182" s="157" t="s">
        <v>116</v>
      </c>
      <c r="UWH182" s="158"/>
      <c r="UWI182" s="158"/>
      <c r="UWJ182" s="158"/>
      <c r="UWK182" s="158"/>
      <c r="UWL182" s="158"/>
      <c r="UWM182" s="158"/>
      <c r="UWN182" s="159"/>
      <c r="UWO182" s="157" t="s">
        <v>116</v>
      </c>
      <c r="UWP182" s="158"/>
      <c r="UWQ182" s="158"/>
      <c r="UWR182" s="158"/>
      <c r="UWS182" s="158"/>
      <c r="UWT182" s="158"/>
      <c r="UWU182" s="158"/>
      <c r="UWV182" s="159"/>
      <c r="UWW182" s="157" t="s">
        <v>116</v>
      </c>
      <c r="UWX182" s="158"/>
      <c r="UWY182" s="158"/>
      <c r="UWZ182" s="158"/>
      <c r="UXA182" s="158"/>
      <c r="UXB182" s="158"/>
      <c r="UXC182" s="158"/>
      <c r="UXD182" s="159"/>
      <c r="UXE182" s="157" t="s">
        <v>116</v>
      </c>
      <c r="UXF182" s="158"/>
      <c r="UXG182" s="158"/>
      <c r="UXH182" s="158"/>
      <c r="UXI182" s="158"/>
      <c r="UXJ182" s="158"/>
      <c r="UXK182" s="158"/>
      <c r="UXL182" s="159"/>
      <c r="UXM182" s="157" t="s">
        <v>116</v>
      </c>
      <c r="UXN182" s="158"/>
      <c r="UXO182" s="158"/>
      <c r="UXP182" s="158"/>
      <c r="UXQ182" s="158"/>
      <c r="UXR182" s="158"/>
      <c r="UXS182" s="158"/>
      <c r="UXT182" s="159"/>
      <c r="UXU182" s="157" t="s">
        <v>116</v>
      </c>
      <c r="UXV182" s="158"/>
      <c r="UXW182" s="158"/>
      <c r="UXX182" s="158"/>
      <c r="UXY182" s="158"/>
      <c r="UXZ182" s="158"/>
      <c r="UYA182" s="158"/>
      <c r="UYB182" s="159"/>
      <c r="UYC182" s="157" t="s">
        <v>116</v>
      </c>
      <c r="UYD182" s="158"/>
      <c r="UYE182" s="158"/>
      <c r="UYF182" s="158"/>
      <c r="UYG182" s="158"/>
      <c r="UYH182" s="158"/>
      <c r="UYI182" s="158"/>
      <c r="UYJ182" s="159"/>
      <c r="UYK182" s="157" t="s">
        <v>116</v>
      </c>
      <c r="UYL182" s="158"/>
      <c r="UYM182" s="158"/>
      <c r="UYN182" s="158"/>
      <c r="UYO182" s="158"/>
      <c r="UYP182" s="158"/>
      <c r="UYQ182" s="158"/>
      <c r="UYR182" s="159"/>
      <c r="UYS182" s="157" t="s">
        <v>116</v>
      </c>
      <c r="UYT182" s="158"/>
      <c r="UYU182" s="158"/>
      <c r="UYV182" s="158"/>
      <c r="UYW182" s="158"/>
      <c r="UYX182" s="158"/>
      <c r="UYY182" s="158"/>
      <c r="UYZ182" s="159"/>
      <c r="UZA182" s="157" t="s">
        <v>116</v>
      </c>
      <c r="UZB182" s="158"/>
      <c r="UZC182" s="158"/>
      <c r="UZD182" s="158"/>
      <c r="UZE182" s="158"/>
      <c r="UZF182" s="158"/>
      <c r="UZG182" s="158"/>
      <c r="UZH182" s="159"/>
      <c r="UZI182" s="157" t="s">
        <v>116</v>
      </c>
      <c r="UZJ182" s="158"/>
      <c r="UZK182" s="158"/>
      <c r="UZL182" s="158"/>
      <c r="UZM182" s="158"/>
      <c r="UZN182" s="158"/>
      <c r="UZO182" s="158"/>
      <c r="UZP182" s="159"/>
      <c r="UZQ182" s="157" t="s">
        <v>116</v>
      </c>
      <c r="UZR182" s="158"/>
      <c r="UZS182" s="158"/>
      <c r="UZT182" s="158"/>
      <c r="UZU182" s="158"/>
      <c r="UZV182" s="158"/>
      <c r="UZW182" s="158"/>
      <c r="UZX182" s="159"/>
      <c r="UZY182" s="157" t="s">
        <v>116</v>
      </c>
      <c r="UZZ182" s="158"/>
      <c r="VAA182" s="158"/>
      <c r="VAB182" s="158"/>
      <c r="VAC182" s="158"/>
      <c r="VAD182" s="158"/>
      <c r="VAE182" s="158"/>
      <c r="VAF182" s="159"/>
      <c r="VAG182" s="157" t="s">
        <v>116</v>
      </c>
      <c r="VAH182" s="158"/>
      <c r="VAI182" s="158"/>
      <c r="VAJ182" s="158"/>
      <c r="VAK182" s="158"/>
      <c r="VAL182" s="158"/>
      <c r="VAM182" s="158"/>
      <c r="VAN182" s="159"/>
      <c r="VAO182" s="157" t="s">
        <v>116</v>
      </c>
      <c r="VAP182" s="158"/>
      <c r="VAQ182" s="158"/>
      <c r="VAR182" s="158"/>
      <c r="VAS182" s="158"/>
      <c r="VAT182" s="158"/>
      <c r="VAU182" s="158"/>
      <c r="VAV182" s="159"/>
      <c r="VAW182" s="157" t="s">
        <v>116</v>
      </c>
      <c r="VAX182" s="158"/>
      <c r="VAY182" s="158"/>
      <c r="VAZ182" s="158"/>
      <c r="VBA182" s="158"/>
      <c r="VBB182" s="158"/>
      <c r="VBC182" s="158"/>
      <c r="VBD182" s="159"/>
      <c r="VBE182" s="157" t="s">
        <v>116</v>
      </c>
      <c r="VBF182" s="158"/>
      <c r="VBG182" s="158"/>
      <c r="VBH182" s="158"/>
      <c r="VBI182" s="158"/>
      <c r="VBJ182" s="158"/>
      <c r="VBK182" s="158"/>
      <c r="VBL182" s="159"/>
      <c r="VBM182" s="157" t="s">
        <v>116</v>
      </c>
      <c r="VBN182" s="158"/>
      <c r="VBO182" s="158"/>
      <c r="VBP182" s="158"/>
      <c r="VBQ182" s="158"/>
      <c r="VBR182" s="158"/>
      <c r="VBS182" s="158"/>
      <c r="VBT182" s="159"/>
      <c r="VBU182" s="157" t="s">
        <v>116</v>
      </c>
      <c r="VBV182" s="158"/>
      <c r="VBW182" s="158"/>
      <c r="VBX182" s="158"/>
      <c r="VBY182" s="158"/>
      <c r="VBZ182" s="158"/>
      <c r="VCA182" s="158"/>
      <c r="VCB182" s="159"/>
      <c r="VCC182" s="157" t="s">
        <v>116</v>
      </c>
      <c r="VCD182" s="158"/>
      <c r="VCE182" s="158"/>
      <c r="VCF182" s="158"/>
      <c r="VCG182" s="158"/>
      <c r="VCH182" s="158"/>
      <c r="VCI182" s="158"/>
      <c r="VCJ182" s="159"/>
      <c r="VCK182" s="157" t="s">
        <v>116</v>
      </c>
      <c r="VCL182" s="158"/>
      <c r="VCM182" s="158"/>
      <c r="VCN182" s="158"/>
      <c r="VCO182" s="158"/>
      <c r="VCP182" s="158"/>
      <c r="VCQ182" s="158"/>
      <c r="VCR182" s="159"/>
      <c r="VCS182" s="157" t="s">
        <v>116</v>
      </c>
      <c r="VCT182" s="158"/>
      <c r="VCU182" s="158"/>
      <c r="VCV182" s="158"/>
      <c r="VCW182" s="158"/>
      <c r="VCX182" s="158"/>
      <c r="VCY182" s="158"/>
      <c r="VCZ182" s="159"/>
      <c r="VDA182" s="157" t="s">
        <v>116</v>
      </c>
      <c r="VDB182" s="158"/>
      <c r="VDC182" s="158"/>
      <c r="VDD182" s="158"/>
      <c r="VDE182" s="158"/>
      <c r="VDF182" s="158"/>
      <c r="VDG182" s="158"/>
      <c r="VDH182" s="159"/>
      <c r="VDI182" s="157" t="s">
        <v>116</v>
      </c>
      <c r="VDJ182" s="158"/>
      <c r="VDK182" s="158"/>
      <c r="VDL182" s="158"/>
      <c r="VDM182" s="158"/>
      <c r="VDN182" s="158"/>
      <c r="VDO182" s="158"/>
      <c r="VDP182" s="159"/>
      <c r="VDQ182" s="157" t="s">
        <v>116</v>
      </c>
      <c r="VDR182" s="158"/>
      <c r="VDS182" s="158"/>
      <c r="VDT182" s="158"/>
      <c r="VDU182" s="158"/>
      <c r="VDV182" s="158"/>
      <c r="VDW182" s="158"/>
      <c r="VDX182" s="159"/>
      <c r="VDY182" s="157" t="s">
        <v>116</v>
      </c>
      <c r="VDZ182" s="158"/>
      <c r="VEA182" s="158"/>
      <c r="VEB182" s="158"/>
      <c r="VEC182" s="158"/>
      <c r="VED182" s="158"/>
      <c r="VEE182" s="158"/>
      <c r="VEF182" s="159"/>
      <c r="VEG182" s="157" t="s">
        <v>116</v>
      </c>
      <c r="VEH182" s="158"/>
      <c r="VEI182" s="158"/>
      <c r="VEJ182" s="158"/>
      <c r="VEK182" s="158"/>
      <c r="VEL182" s="158"/>
      <c r="VEM182" s="158"/>
      <c r="VEN182" s="159"/>
      <c r="VEO182" s="157" t="s">
        <v>116</v>
      </c>
      <c r="VEP182" s="158"/>
      <c r="VEQ182" s="158"/>
      <c r="VER182" s="158"/>
      <c r="VES182" s="158"/>
      <c r="VET182" s="158"/>
      <c r="VEU182" s="158"/>
      <c r="VEV182" s="159"/>
      <c r="VEW182" s="157" t="s">
        <v>116</v>
      </c>
      <c r="VEX182" s="158"/>
      <c r="VEY182" s="158"/>
      <c r="VEZ182" s="158"/>
      <c r="VFA182" s="158"/>
      <c r="VFB182" s="158"/>
      <c r="VFC182" s="158"/>
      <c r="VFD182" s="159"/>
      <c r="VFE182" s="157" t="s">
        <v>116</v>
      </c>
      <c r="VFF182" s="158"/>
      <c r="VFG182" s="158"/>
      <c r="VFH182" s="158"/>
      <c r="VFI182" s="158"/>
      <c r="VFJ182" s="158"/>
      <c r="VFK182" s="158"/>
      <c r="VFL182" s="159"/>
      <c r="VFM182" s="157" t="s">
        <v>116</v>
      </c>
      <c r="VFN182" s="158"/>
      <c r="VFO182" s="158"/>
      <c r="VFP182" s="158"/>
      <c r="VFQ182" s="158"/>
      <c r="VFR182" s="158"/>
      <c r="VFS182" s="158"/>
      <c r="VFT182" s="159"/>
      <c r="VFU182" s="157" t="s">
        <v>116</v>
      </c>
      <c r="VFV182" s="158"/>
      <c r="VFW182" s="158"/>
      <c r="VFX182" s="158"/>
      <c r="VFY182" s="158"/>
      <c r="VFZ182" s="158"/>
      <c r="VGA182" s="158"/>
      <c r="VGB182" s="159"/>
      <c r="VGC182" s="157" t="s">
        <v>116</v>
      </c>
      <c r="VGD182" s="158"/>
      <c r="VGE182" s="158"/>
      <c r="VGF182" s="158"/>
      <c r="VGG182" s="158"/>
      <c r="VGH182" s="158"/>
      <c r="VGI182" s="158"/>
      <c r="VGJ182" s="159"/>
      <c r="VGK182" s="157" t="s">
        <v>116</v>
      </c>
      <c r="VGL182" s="158"/>
      <c r="VGM182" s="158"/>
      <c r="VGN182" s="158"/>
      <c r="VGO182" s="158"/>
      <c r="VGP182" s="158"/>
      <c r="VGQ182" s="158"/>
      <c r="VGR182" s="159"/>
      <c r="VGS182" s="157" t="s">
        <v>116</v>
      </c>
      <c r="VGT182" s="158"/>
      <c r="VGU182" s="158"/>
      <c r="VGV182" s="158"/>
      <c r="VGW182" s="158"/>
      <c r="VGX182" s="158"/>
      <c r="VGY182" s="158"/>
      <c r="VGZ182" s="159"/>
      <c r="VHA182" s="157" t="s">
        <v>116</v>
      </c>
      <c r="VHB182" s="158"/>
      <c r="VHC182" s="158"/>
      <c r="VHD182" s="158"/>
      <c r="VHE182" s="158"/>
      <c r="VHF182" s="158"/>
      <c r="VHG182" s="158"/>
      <c r="VHH182" s="159"/>
      <c r="VHI182" s="157" t="s">
        <v>116</v>
      </c>
      <c r="VHJ182" s="158"/>
      <c r="VHK182" s="158"/>
      <c r="VHL182" s="158"/>
      <c r="VHM182" s="158"/>
      <c r="VHN182" s="158"/>
      <c r="VHO182" s="158"/>
      <c r="VHP182" s="159"/>
      <c r="VHQ182" s="157" t="s">
        <v>116</v>
      </c>
      <c r="VHR182" s="158"/>
      <c r="VHS182" s="158"/>
      <c r="VHT182" s="158"/>
      <c r="VHU182" s="158"/>
      <c r="VHV182" s="158"/>
      <c r="VHW182" s="158"/>
      <c r="VHX182" s="159"/>
      <c r="VHY182" s="157" t="s">
        <v>116</v>
      </c>
      <c r="VHZ182" s="158"/>
      <c r="VIA182" s="158"/>
      <c r="VIB182" s="158"/>
      <c r="VIC182" s="158"/>
      <c r="VID182" s="158"/>
      <c r="VIE182" s="158"/>
      <c r="VIF182" s="159"/>
      <c r="VIG182" s="157" t="s">
        <v>116</v>
      </c>
      <c r="VIH182" s="158"/>
      <c r="VII182" s="158"/>
      <c r="VIJ182" s="158"/>
      <c r="VIK182" s="158"/>
      <c r="VIL182" s="158"/>
      <c r="VIM182" s="158"/>
      <c r="VIN182" s="159"/>
      <c r="VIO182" s="157" t="s">
        <v>116</v>
      </c>
      <c r="VIP182" s="158"/>
      <c r="VIQ182" s="158"/>
      <c r="VIR182" s="158"/>
      <c r="VIS182" s="158"/>
      <c r="VIT182" s="158"/>
      <c r="VIU182" s="158"/>
      <c r="VIV182" s="159"/>
      <c r="VIW182" s="157" t="s">
        <v>116</v>
      </c>
      <c r="VIX182" s="158"/>
      <c r="VIY182" s="158"/>
      <c r="VIZ182" s="158"/>
      <c r="VJA182" s="158"/>
      <c r="VJB182" s="158"/>
      <c r="VJC182" s="158"/>
      <c r="VJD182" s="159"/>
      <c r="VJE182" s="157" t="s">
        <v>116</v>
      </c>
      <c r="VJF182" s="158"/>
      <c r="VJG182" s="158"/>
      <c r="VJH182" s="158"/>
      <c r="VJI182" s="158"/>
      <c r="VJJ182" s="158"/>
      <c r="VJK182" s="158"/>
      <c r="VJL182" s="159"/>
      <c r="VJM182" s="157" t="s">
        <v>116</v>
      </c>
      <c r="VJN182" s="158"/>
      <c r="VJO182" s="158"/>
      <c r="VJP182" s="158"/>
      <c r="VJQ182" s="158"/>
      <c r="VJR182" s="158"/>
      <c r="VJS182" s="158"/>
      <c r="VJT182" s="159"/>
      <c r="VJU182" s="157" t="s">
        <v>116</v>
      </c>
      <c r="VJV182" s="158"/>
      <c r="VJW182" s="158"/>
      <c r="VJX182" s="158"/>
      <c r="VJY182" s="158"/>
      <c r="VJZ182" s="158"/>
      <c r="VKA182" s="158"/>
      <c r="VKB182" s="159"/>
      <c r="VKC182" s="157" t="s">
        <v>116</v>
      </c>
      <c r="VKD182" s="158"/>
      <c r="VKE182" s="158"/>
      <c r="VKF182" s="158"/>
      <c r="VKG182" s="158"/>
      <c r="VKH182" s="158"/>
      <c r="VKI182" s="158"/>
      <c r="VKJ182" s="159"/>
      <c r="VKK182" s="157" t="s">
        <v>116</v>
      </c>
      <c r="VKL182" s="158"/>
      <c r="VKM182" s="158"/>
      <c r="VKN182" s="158"/>
      <c r="VKO182" s="158"/>
      <c r="VKP182" s="158"/>
      <c r="VKQ182" s="158"/>
      <c r="VKR182" s="159"/>
      <c r="VKS182" s="157" t="s">
        <v>116</v>
      </c>
      <c r="VKT182" s="158"/>
      <c r="VKU182" s="158"/>
      <c r="VKV182" s="158"/>
      <c r="VKW182" s="158"/>
      <c r="VKX182" s="158"/>
      <c r="VKY182" s="158"/>
      <c r="VKZ182" s="159"/>
      <c r="VLA182" s="157" t="s">
        <v>116</v>
      </c>
      <c r="VLB182" s="158"/>
      <c r="VLC182" s="158"/>
      <c r="VLD182" s="158"/>
      <c r="VLE182" s="158"/>
      <c r="VLF182" s="158"/>
      <c r="VLG182" s="158"/>
      <c r="VLH182" s="159"/>
      <c r="VLI182" s="157" t="s">
        <v>116</v>
      </c>
      <c r="VLJ182" s="158"/>
      <c r="VLK182" s="158"/>
      <c r="VLL182" s="158"/>
      <c r="VLM182" s="158"/>
      <c r="VLN182" s="158"/>
      <c r="VLO182" s="158"/>
      <c r="VLP182" s="159"/>
      <c r="VLQ182" s="157" t="s">
        <v>116</v>
      </c>
      <c r="VLR182" s="158"/>
      <c r="VLS182" s="158"/>
      <c r="VLT182" s="158"/>
      <c r="VLU182" s="158"/>
      <c r="VLV182" s="158"/>
      <c r="VLW182" s="158"/>
      <c r="VLX182" s="159"/>
      <c r="VLY182" s="157" t="s">
        <v>116</v>
      </c>
      <c r="VLZ182" s="158"/>
      <c r="VMA182" s="158"/>
      <c r="VMB182" s="158"/>
      <c r="VMC182" s="158"/>
      <c r="VMD182" s="158"/>
      <c r="VME182" s="158"/>
      <c r="VMF182" s="159"/>
      <c r="VMG182" s="157" t="s">
        <v>116</v>
      </c>
      <c r="VMH182" s="158"/>
      <c r="VMI182" s="158"/>
      <c r="VMJ182" s="158"/>
      <c r="VMK182" s="158"/>
      <c r="VML182" s="158"/>
      <c r="VMM182" s="158"/>
      <c r="VMN182" s="159"/>
      <c r="VMO182" s="157" t="s">
        <v>116</v>
      </c>
      <c r="VMP182" s="158"/>
      <c r="VMQ182" s="158"/>
      <c r="VMR182" s="158"/>
      <c r="VMS182" s="158"/>
      <c r="VMT182" s="158"/>
      <c r="VMU182" s="158"/>
      <c r="VMV182" s="159"/>
      <c r="VMW182" s="157" t="s">
        <v>116</v>
      </c>
      <c r="VMX182" s="158"/>
      <c r="VMY182" s="158"/>
      <c r="VMZ182" s="158"/>
      <c r="VNA182" s="158"/>
      <c r="VNB182" s="158"/>
      <c r="VNC182" s="158"/>
      <c r="VND182" s="159"/>
      <c r="VNE182" s="157" t="s">
        <v>116</v>
      </c>
      <c r="VNF182" s="158"/>
      <c r="VNG182" s="158"/>
      <c r="VNH182" s="158"/>
      <c r="VNI182" s="158"/>
      <c r="VNJ182" s="158"/>
      <c r="VNK182" s="158"/>
      <c r="VNL182" s="159"/>
      <c r="VNM182" s="157" t="s">
        <v>116</v>
      </c>
      <c r="VNN182" s="158"/>
      <c r="VNO182" s="158"/>
      <c r="VNP182" s="158"/>
      <c r="VNQ182" s="158"/>
      <c r="VNR182" s="158"/>
      <c r="VNS182" s="158"/>
      <c r="VNT182" s="159"/>
      <c r="VNU182" s="157" t="s">
        <v>116</v>
      </c>
      <c r="VNV182" s="158"/>
      <c r="VNW182" s="158"/>
      <c r="VNX182" s="158"/>
      <c r="VNY182" s="158"/>
      <c r="VNZ182" s="158"/>
      <c r="VOA182" s="158"/>
      <c r="VOB182" s="159"/>
      <c r="VOC182" s="157" t="s">
        <v>116</v>
      </c>
      <c r="VOD182" s="158"/>
      <c r="VOE182" s="158"/>
      <c r="VOF182" s="158"/>
      <c r="VOG182" s="158"/>
      <c r="VOH182" s="158"/>
      <c r="VOI182" s="158"/>
      <c r="VOJ182" s="159"/>
      <c r="VOK182" s="157" t="s">
        <v>116</v>
      </c>
      <c r="VOL182" s="158"/>
      <c r="VOM182" s="158"/>
      <c r="VON182" s="158"/>
      <c r="VOO182" s="158"/>
      <c r="VOP182" s="158"/>
      <c r="VOQ182" s="158"/>
      <c r="VOR182" s="159"/>
      <c r="VOS182" s="157" t="s">
        <v>116</v>
      </c>
      <c r="VOT182" s="158"/>
      <c r="VOU182" s="158"/>
      <c r="VOV182" s="158"/>
      <c r="VOW182" s="158"/>
      <c r="VOX182" s="158"/>
      <c r="VOY182" s="158"/>
      <c r="VOZ182" s="159"/>
      <c r="VPA182" s="157" t="s">
        <v>116</v>
      </c>
      <c r="VPB182" s="158"/>
      <c r="VPC182" s="158"/>
      <c r="VPD182" s="158"/>
      <c r="VPE182" s="158"/>
      <c r="VPF182" s="158"/>
      <c r="VPG182" s="158"/>
      <c r="VPH182" s="159"/>
      <c r="VPI182" s="157" t="s">
        <v>116</v>
      </c>
      <c r="VPJ182" s="158"/>
      <c r="VPK182" s="158"/>
      <c r="VPL182" s="158"/>
      <c r="VPM182" s="158"/>
      <c r="VPN182" s="158"/>
      <c r="VPO182" s="158"/>
      <c r="VPP182" s="159"/>
      <c r="VPQ182" s="157" t="s">
        <v>116</v>
      </c>
      <c r="VPR182" s="158"/>
      <c r="VPS182" s="158"/>
      <c r="VPT182" s="158"/>
      <c r="VPU182" s="158"/>
      <c r="VPV182" s="158"/>
      <c r="VPW182" s="158"/>
      <c r="VPX182" s="159"/>
      <c r="VPY182" s="157" t="s">
        <v>116</v>
      </c>
      <c r="VPZ182" s="158"/>
      <c r="VQA182" s="158"/>
      <c r="VQB182" s="158"/>
      <c r="VQC182" s="158"/>
      <c r="VQD182" s="158"/>
      <c r="VQE182" s="158"/>
      <c r="VQF182" s="159"/>
      <c r="VQG182" s="157" t="s">
        <v>116</v>
      </c>
      <c r="VQH182" s="158"/>
      <c r="VQI182" s="158"/>
      <c r="VQJ182" s="158"/>
      <c r="VQK182" s="158"/>
      <c r="VQL182" s="158"/>
      <c r="VQM182" s="158"/>
      <c r="VQN182" s="159"/>
      <c r="VQO182" s="157" t="s">
        <v>116</v>
      </c>
      <c r="VQP182" s="158"/>
      <c r="VQQ182" s="158"/>
      <c r="VQR182" s="158"/>
      <c r="VQS182" s="158"/>
      <c r="VQT182" s="158"/>
      <c r="VQU182" s="158"/>
      <c r="VQV182" s="159"/>
      <c r="VQW182" s="157" t="s">
        <v>116</v>
      </c>
      <c r="VQX182" s="158"/>
      <c r="VQY182" s="158"/>
      <c r="VQZ182" s="158"/>
      <c r="VRA182" s="158"/>
      <c r="VRB182" s="158"/>
      <c r="VRC182" s="158"/>
      <c r="VRD182" s="159"/>
      <c r="VRE182" s="157" t="s">
        <v>116</v>
      </c>
      <c r="VRF182" s="158"/>
      <c r="VRG182" s="158"/>
      <c r="VRH182" s="158"/>
      <c r="VRI182" s="158"/>
      <c r="VRJ182" s="158"/>
      <c r="VRK182" s="158"/>
      <c r="VRL182" s="159"/>
      <c r="VRM182" s="157" t="s">
        <v>116</v>
      </c>
      <c r="VRN182" s="158"/>
      <c r="VRO182" s="158"/>
      <c r="VRP182" s="158"/>
      <c r="VRQ182" s="158"/>
      <c r="VRR182" s="158"/>
      <c r="VRS182" s="158"/>
      <c r="VRT182" s="159"/>
      <c r="VRU182" s="157" t="s">
        <v>116</v>
      </c>
      <c r="VRV182" s="158"/>
      <c r="VRW182" s="158"/>
      <c r="VRX182" s="158"/>
      <c r="VRY182" s="158"/>
      <c r="VRZ182" s="158"/>
      <c r="VSA182" s="158"/>
      <c r="VSB182" s="159"/>
      <c r="VSC182" s="157" t="s">
        <v>116</v>
      </c>
      <c r="VSD182" s="158"/>
      <c r="VSE182" s="158"/>
      <c r="VSF182" s="158"/>
      <c r="VSG182" s="158"/>
      <c r="VSH182" s="158"/>
      <c r="VSI182" s="158"/>
      <c r="VSJ182" s="159"/>
      <c r="VSK182" s="157" t="s">
        <v>116</v>
      </c>
      <c r="VSL182" s="158"/>
      <c r="VSM182" s="158"/>
      <c r="VSN182" s="158"/>
      <c r="VSO182" s="158"/>
      <c r="VSP182" s="158"/>
      <c r="VSQ182" s="158"/>
      <c r="VSR182" s="159"/>
      <c r="VSS182" s="157" t="s">
        <v>116</v>
      </c>
      <c r="VST182" s="158"/>
      <c r="VSU182" s="158"/>
      <c r="VSV182" s="158"/>
      <c r="VSW182" s="158"/>
      <c r="VSX182" s="158"/>
      <c r="VSY182" s="158"/>
      <c r="VSZ182" s="159"/>
      <c r="VTA182" s="157" t="s">
        <v>116</v>
      </c>
      <c r="VTB182" s="158"/>
      <c r="VTC182" s="158"/>
      <c r="VTD182" s="158"/>
      <c r="VTE182" s="158"/>
      <c r="VTF182" s="158"/>
      <c r="VTG182" s="158"/>
      <c r="VTH182" s="159"/>
      <c r="VTI182" s="157" t="s">
        <v>116</v>
      </c>
      <c r="VTJ182" s="158"/>
      <c r="VTK182" s="158"/>
      <c r="VTL182" s="158"/>
      <c r="VTM182" s="158"/>
      <c r="VTN182" s="158"/>
      <c r="VTO182" s="158"/>
      <c r="VTP182" s="159"/>
      <c r="VTQ182" s="157" t="s">
        <v>116</v>
      </c>
      <c r="VTR182" s="158"/>
      <c r="VTS182" s="158"/>
      <c r="VTT182" s="158"/>
      <c r="VTU182" s="158"/>
      <c r="VTV182" s="158"/>
      <c r="VTW182" s="158"/>
      <c r="VTX182" s="159"/>
      <c r="VTY182" s="157" t="s">
        <v>116</v>
      </c>
      <c r="VTZ182" s="158"/>
      <c r="VUA182" s="158"/>
      <c r="VUB182" s="158"/>
      <c r="VUC182" s="158"/>
      <c r="VUD182" s="158"/>
      <c r="VUE182" s="158"/>
      <c r="VUF182" s="159"/>
      <c r="VUG182" s="157" t="s">
        <v>116</v>
      </c>
      <c r="VUH182" s="158"/>
      <c r="VUI182" s="158"/>
      <c r="VUJ182" s="158"/>
      <c r="VUK182" s="158"/>
      <c r="VUL182" s="158"/>
      <c r="VUM182" s="158"/>
      <c r="VUN182" s="159"/>
      <c r="VUO182" s="157" t="s">
        <v>116</v>
      </c>
      <c r="VUP182" s="158"/>
      <c r="VUQ182" s="158"/>
      <c r="VUR182" s="158"/>
      <c r="VUS182" s="158"/>
      <c r="VUT182" s="158"/>
      <c r="VUU182" s="158"/>
      <c r="VUV182" s="159"/>
      <c r="VUW182" s="157" t="s">
        <v>116</v>
      </c>
      <c r="VUX182" s="158"/>
      <c r="VUY182" s="158"/>
      <c r="VUZ182" s="158"/>
      <c r="VVA182" s="158"/>
      <c r="VVB182" s="158"/>
      <c r="VVC182" s="158"/>
      <c r="VVD182" s="159"/>
      <c r="VVE182" s="157" t="s">
        <v>116</v>
      </c>
      <c r="VVF182" s="158"/>
      <c r="VVG182" s="158"/>
      <c r="VVH182" s="158"/>
      <c r="VVI182" s="158"/>
      <c r="VVJ182" s="158"/>
      <c r="VVK182" s="158"/>
      <c r="VVL182" s="159"/>
      <c r="VVM182" s="157" t="s">
        <v>116</v>
      </c>
      <c r="VVN182" s="158"/>
      <c r="VVO182" s="158"/>
      <c r="VVP182" s="158"/>
      <c r="VVQ182" s="158"/>
      <c r="VVR182" s="158"/>
      <c r="VVS182" s="158"/>
      <c r="VVT182" s="159"/>
      <c r="VVU182" s="157" t="s">
        <v>116</v>
      </c>
      <c r="VVV182" s="158"/>
      <c r="VVW182" s="158"/>
      <c r="VVX182" s="158"/>
      <c r="VVY182" s="158"/>
      <c r="VVZ182" s="158"/>
      <c r="VWA182" s="158"/>
      <c r="VWB182" s="159"/>
      <c r="VWC182" s="157" t="s">
        <v>116</v>
      </c>
      <c r="VWD182" s="158"/>
      <c r="VWE182" s="158"/>
      <c r="VWF182" s="158"/>
      <c r="VWG182" s="158"/>
      <c r="VWH182" s="158"/>
      <c r="VWI182" s="158"/>
      <c r="VWJ182" s="159"/>
      <c r="VWK182" s="157" t="s">
        <v>116</v>
      </c>
      <c r="VWL182" s="158"/>
      <c r="VWM182" s="158"/>
      <c r="VWN182" s="158"/>
      <c r="VWO182" s="158"/>
      <c r="VWP182" s="158"/>
      <c r="VWQ182" s="158"/>
      <c r="VWR182" s="159"/>
      <c r="VWS182" s="157" t="s">
        <v>116</v>
      </c>
      <c r="VWT182" s="158"/>
      <c r="VWU182" s="158"/>
      <c r="VWV182" s="158"/>
      <c r="VWW182" s="158"/>
      <c r="VWX182" s="158"/>
      <c r="VWY182" s="158"/>
      <c r="VWZ182" s="159"/>
      <c r="VXA182" s="157" t="s">
        <v>116</v>
      </c>
      <c r="VXB182" s="158"/>
      <c r="VXC182" s="158"/>
      <c r="VXD182" s="158"/>
      <c r="VXE182" s="158"/>
      <c r="VXF182" s="158"/>
      <c r="VXG182" s="158"/>
      <c r="VXH182" s="159"/>
      <c r="VXI182" s="157" t="s">
        <v>116</v>
      </c>
      <c r="VXJ182" s="158"/>
      <c r="VXK182" s="158"/>
      <c r="VXL182" s="158"/>
      <c r="VXM182" s="158"/>
      <c r="VXN182" s="158"/>
      <c r="VXO182" s="158"/>
      <c r="VXP182" s="159"/>
      <c r="VXQ182" s="157" t="s">
        <v>116</v>
      </c>
      <c r="VXR182" s="158"/>
      <c r="VXS182" s="158"/>
      <c r="VXT182" s="158"/>
      <c r="VXU182" s="158"/>
      <c r="VXV182" s="158"/>
      <c r="VXW182" s="158"/>
      <c r="VXX182" s="159"/>
      <c r="VXY182" s="157" t="s">
        <v>116</v>
      </c>
      <c r="VXZ182" s="158"/>
      <c r="VYA182" s="158"/>
      <c r="VYB182" s="158"/>
      <c r="VYC182" s="158"/>
      <c r="VYD182" s="158"/>
      <c r="VYE182" s="158"/>
      <c r="VYF182" s="159"/>
      <c r="VYG182" s="157" t="s">
        <v>116</v>
      </c>
      <c r="VYH182" s="158"/>
      <c r="VYI182" s="158"/>
      <c r="VYJ182" s="158"/>
      <c r="VYK182" s="158"/>
      <c r="VYL182" s="158"/>
      <c r="VYM182" s="158"/>
      <c r="VYN182" s="159"/>
      <c r="VYO182" s="157" t="s">
        <v>116</v>
      </c>
      <c r="VYP182" s="158"/>
      <c r="VYQ182" s="158"/>
      <c r="VYR182" s="158"/>
      <c r="VYS182" s="158"/>
      <c r="VYT182" s="158"/>
      <c r="VYU182" s="158"/>
      <c r="VYV182" s="159"/>
      <c r="VYW182" s="157" t="s">
        <v>116</v>
      </c>
      <c r="VYX182" s="158"/>
      <c r="VYY182" s="158"/>
      <c r="VYZ182" s="158"/>
      <c r="VZA182" s="158"/>
      <c r="VZB182" s="158"/>
      <c r="VZC182" s="158"/>
      <c r="VZD182" s="159"/>
      <c r="VZE182" s="157" t="s">
        <v>116</v>
      </c>
      <c r="VZF182" s="158"/>
      <c r="VZG182" s="158"/>
      <c r="VZH182" s="158"/>
      <c r="VZI182" s="158"/>
      <c r="VZJ182" s="158"/>
      <c r="VZK182" s="158"/>
      <c r="VZL182" s="159"/>
      <c r="VZM182" s="157" t="s">
        <v>116</v>
      </c>
      <c r="VZN182" s="158"/>
      <c r="VZO182" s="158"/>
      <c r="VZP182" s="158"/>
      <c r="VZQ182" s="158"/>
      <c r="VZR182" s="158"/>
      <c r="VZS182" s="158"/>
      <c r="VZT182" s="159"/>
      <c r="VZU182" s="157" t="s">
        <v>116</v>
      </c>
      <c r="VZV182" s="158"/>
      <c r="VZW182" s="158"/>
      <c r="VZX182" s="158"/>
      <c r="VZY182" s="158"/>
      <c r="VZZ182" s="158"/>
      <c r="WAA182" s="158"/>
      <c r="WAB182" s="159"/>
      <c r="WAC182" s="157" t="s">
        <v>116</v>
      </c>
      <c r="WAD182" s="158"/>
      <c r="WAE182" s="158"/>
      <c r="WAF182" s="158"/>
      <c r="WAG182" s="158"/>
      <c r="WAH182" s="158"/>
      <c r="WAI182" s="158"/>
      <c r="WAJ182" s="159"/>
      <c r="WAK182" s="157" t="s">
        <v>116</v>
      </c>
      <c r="WAL182" s="158"/>
      <c r="WAM182" s="158"/>
      <c r="WAN182" s="158"/>
      <c r="WAO182" s="158"/>
      <c r="WAP182" s="158"/>
      <c r="WAQ182" s="158"/>
      <c r="WAR182" s="159"/>
      <c r="WAS182" s="157" t="s">
        <v>116</v>
      </c>
      <c r="WAT182" s="158"/>
      <c r="WAU182" s="158"/>
      <c r="WAV182" s="158"/>
      <c r="WAW182" s="158"/>
      <c r="WAX182" s="158"/>
      <c r="WAY182" s="158"/>
      <c r="WAZ182" s="159"/>
      <c r="WBA182" s="157" t="s">
        <v>116</v>
      </c>
      <c r="WBB182" s="158"/>
      <c r="WBC182" s="158"/>
      <c r="WBD182" s="158"/>
      <c r="WBE182" s="158"/>
      <c r="WBF182" s="158"/>
      <c r="WBG182" s="158"/>
      <c r="WBH182" s="159"/>
      <c r="WBI182" s="157" t="s">
        <v>116</v>
      </c>
      <c r="WBJ182" s="158"/>
      <c r="WBK182" s="158"/>
      <c r="WBL182" s="158"/>
      <c r="WBM182" s="158"/>
      <c r="WBN182" s="158"/>
      <c r="WBO182" s="158"/>
      <c r="WBP182" s="159"/>
      <c r="WBQ182" s="157" t="s">
        <v>116</v>
      </c>
      <c r="WBR182" s="158"/>
      <c r="WBS182" s="158"/>
      <c r="WBT182" s="158"/>
      <c r="WBU182" s="158"/>
      <c r="WBV182" s="158"/>
      <c r="WBW182" s="158"/>
      <c r="WBX182" s="159"/>
      <c r="WBY182" s="157" t="s">
        <v>116</v>
      </c>
      <c r="WBZ182" s="158"/>
      <c r="WCA182" s="158"/>
      <c r="WCB182" s="158"/>
      <c r="WCC182" s="158"/>
      <c r="WCD182" s="158"/>
      <c r="WCE182" s="158"/>
      <c r="WCF182" s="159"/>
      <c r="WCG182" s="157" t="s">
        <v>116</v>
      </c>
      <c r="WCH182" s="158"/>
      <c r="WCI182" s="158"/>
      <c r="WCJ182" s="158"/>
      <c r="WCK182" s="158"/>
      <c r="WCL182" s="158"/>
      <c r="WCM182" s="158"/>
      <c r="WCN182" s="159"/>
      <c r="WCO182" s="157" t="s">
        <v>116</v>
      </c>
      <c r="WCP182" s="158"/>
      <c r="WCQ182" s="158"/>
      <c r="WCR182" s="158"/>
      <c r="WCS182" s="158"/>
      <c r="WCT182" s="158"/>
      <c r="WCU182" s="158"/>
      <c r="WCV182" s="159"/>
      <c r="WCW182" s="157" t="s">
        <v>116</v>
      </c>
      <c r="WCX182" s="158"/>
      <c r="WCY182" s="158"/>
      <c r="WCZ182" s="158"/>
      <c r="WDA182" s="158"/>
      <c r="WDB182" s="158"/>
      <c r="WDC182" s="158"/>
      <c r="WDD182" s="159"/>
      <c r="WDE182" s="157" t="s">
        <v>116</v>
      </c>
      <c r="WDF182" s="158"/>
      <c r="WDG182" s="158"/>
      <c r="WDH182" s="158"/>
      <c r="WDI182" s="158"/>
      <c r="WDJ182" s="158"/>
      <c r="WDK182" s="158"/>
      <c r="WDL182" s="159"/>
      <c r="WDM182" s="157" t="s">
        <v>116</v>
      </c>
      <c r="WDN182" s="158"/>
      <c r="WDO182" s="158"/>
      <c r="WDP182" s="158"/>
      <c r="WDQ182" s="158"/>
      <c r="WDR182" s="158"/>
      <c r="WDS182" s="158"/>
      <c r="WDT182" s="159"/>
      <c r="WDU182" s="157" t="s">
        <v>116</v>
      </c>
      <c r="WDV182" s="158"/>
      <c r="WDW182" s="158"/>
      <c r="WDX182" s="158"/>
      <c r="WDY182" s="158"/>
      <c r="WDZ182" s="158"/>
      <c r="WEA182" s="158"/>
      <c r="WEB182" s="159"/>
      <c r="WEC182" s="157" t="s">
        <v>116</v>
      </c>
      <c r="WED182" s="158"/>
      <c r="WEE182" s="158"/>
      <c r="WEF182" s="158"/>
      <c r="WEG182" s="158"/>
      <c r="WEH182" s="158"/>
      <c r="WEI182" s="158"/>
      <c r="WEJ182" s="159"/>
      <c r="WEK182" s="157" t="s">
        <v>116</v>
      </c>
      <c r="WEL182" s="158"/>
      <c r="WEM182" s="158"/>
      <c r="WEN182" s="158"/>
      <c r="WEO182" s="158"/>
      <c r="WEP182" s="158"/>
      <c r="WEQ182" s="158"/>
      <c r="WER182" s="159"/>
      <c r="WES182" s="157" t="s">
        <v>116</v>
      </c>
      <c r="WET182" s="158"/>
      <c r="WEU182" s="158"/>
      <c r="WEV182" s="158"/>
      <c r="WEW182" s="158"/>
      <c r="WEX182" s="158"/>
      <c r="WEY182" s="158"/>
      <c r="WEZ182" s="159"/>
      <c r="WFA182" s="157" t="s">
        <v>116</v>
      </c>
      <c r="WFB182" s="158"/>
      <c r="WFC182" s="158"/>
      <c r="WFD182" s="158"/>
      <c r="WFE182" s="158"/>
      <c r="WFF182" s="158"/>
      <c r="WFG182" s="158"/>
      <c r="WFH182" s="159"/>
      <c r="WFI182" s="157" t="s">
        <v>116</v>
      </c>
      <c r="WFJ182" s="158"/>
      <c r="WFK182" s="158"/>
      <c r="WFL182" s="158"/>
      <c r="WFM182" s="158"/>
      <c r="WFN182" s="158"/>
      <c r="WFO182" s="158"/>
      <c r="WFP182" s="159"/>
      <c r="WFQ182" s="157" t="s">
        <v>116</v>
      </c>
      <c r="WFR182" s="158"/>
      <c r="WFS182" s="158"/>
      <c r="WFT182" s="158"/>
      <c r="WFU182" s="158"/>
      <c r="WFV182" s="158"/>
      <c r="WFW182" s="158"/>
      <c r="WFX182" s="159"/>
      <c r="WFY182" s="157" t="s">
        <v>116</v>
      </c>
      <c r="WFZ182" s="158"/>
      <c r="WGA182" s="158"/>
      <c r="WGB182" s="158"/>
      <c r="WGC182" s="158"/>
      <c r="WGD182" s="158"/>
      <c r="WGE182" s="158"/>
      <c r="WGF182" s="159"/>
      <c r="WGG182" s="157" t="s">
        <v>116</v>
      </c>
      <c r="WGH182" s="158"/>
      <c r="WGI182" s="158"/>
      <c r="WGJ182" s="158"/>
      <c r="WGK182" s="158"/>
      <c r="WGL182" s="158"/>
      <c r="WGM182" s="158"/>
      <c r="WGN182" s="159"/>
      <c r="WGO182" s="157" t="s">
        <v>116</v>
      </c>
      <c r="WGP182" s="158"/>
      <c r="WGQ182" s="158"/>
      <c r="WGR182" s="158"/>
      <c r="WGS182" s="158"/>
      <c r="WGT182" s="158"/>
      <c r="WGU182" s="158"/>
      <c r="WGV182" s="159"/>
      <c r="WGW182" s="157" t="s">
        <v>116</v>
      </c>
      <c r="WGX182" s="158"/>
      <c r="WGY182" s="158"/>
      <c r="WGZ182" s="158"/>
      <c r="WHA182" s="158"/>
      <c r="WHB182" s="158"/>
      <c r="WHC182" s="158"/>
      <c r="WHD182" s="159"/>
      <c r="WHE182" s="157" t="s">
        <v>116</v>
      </c>
      <c r="WHF182" s="158"/>
      <c r="WHG182" s="158"/>
      <c r="WHH182" s="158"/>
      <c r="WHI182" s="158"/>
      <c r="WHJ182" s="158"/>
      <c r="WHK182" s="158"/>
      <c r="WHL182" s="159"/>
      <c r="WHM182" s="157" t="s">
        <v>116</v>
      </c>
      <c r="WHN182" s="158"/>
      <c r="WHO182" s="158"/>
      <c r="WHP182" s="158"/>
      <c r="WHQ182" s="158"/>
      <c r="WHR182" s="158"/>
      <c r="WHS182" s="158"/>
      <c r="WHT182" s="159"/>
      <c r="WHU182" s="157" t="s">
        <v>116</v>
      </c>
      <c r="WHV182" s="158"/>
      <c r="WHW182" s="158"/>
      <c r="WHX182" s="158"/>
      <c r="WHY182" s="158"/>
      <c r="WHZ182" s="158"/>
      <c r="WIA182" s="158"/>
      <c r="WIB182" s="159"/>
      <c r="WIC182" s="157" t="s">
        <v>116</v>
      </c>
      <c r="WID182" s="158"/>
      <c r="WIE182" s="158"/>
      <c r="WIF182" s="158"/>
      <c r="WIG182" s="158"/>
      <c r="WIH182" s="158"/>
      <c r="WII182" s="158"/>
      <c r="WIJ182" s="159"/>
      <c r="WIK182" s="157" t="s">
        <v>116</v>
      </c>
      <c r="WIL182" s="158"/>
      <c r="WIM182" s="158"/>
      <c r="WIN182" s="158"/>
      <c r="WIO182" s="158"/>
      <c r="WIP182" s="158"/>
      <c r="WIQ182" s="158"/>
      <c r="WIR182" s="159"/>
      <c r="WIS182" s="157" t="s">
        <v>116</v>
      </c>
      <c r="WIT182" s="158"/>
      <c r="WIU182" s="158"/>
      <c r="WIV182" s="158"/>
      <c r="WIW182" s="158"/>
      <c r="WIX182" s="158"/>
      <c r="WIY182" s="158"/>
      <c r="WIZ182" s="159"/>
      <c r="WJA182" s="157" t="s">
        <v>116</v>
      </c>
      <c r="WJB182" s="158"/>
      <c r="WJC182" s="158"/>
      <c r="WJD182" s="158"/>
      <c r="WJE182" s="158"/>
      <c r="WJF182" s="158"/>
      <c r="WJG182" s="158"/>
      <c r="WJH182" s="159"/>
      <c r="WJI182" s="157" t="s">
        <v>116</v>
      </c>
      <c r="WJJ182" s="158"/>
      <c r="WJK182" s="158"/>
      <c r="WJL182" s="158"/>
      <c r="WJM182" s="158"/>
      <c r="WJN182" s="158"/>
      <c r="WJO182" s="158"/>
      <c r="WJP182" s="159"/>
      <c r="WJQ182" s="157" t="s">
        <v>116</v>
      </c>
      <c r="WJR182" s="158"/>
      <c r="WJS182" s="158"/>
      <c r="WJT182" s="158"/>
      <c r="WJU182" s="158"/>
      <c r="WJV182" s="158"/>
      <c r="WJW182" s="158"/>
      <c r="WJX182" s="159"/>
      <c r="WJY182" s="157" t="s">
        <v>116</v>
      </c>
      <c r="WJZ182" s="158"/>
      <c r="WKA182" s="158"/>
      <c r="WKB182" s="158"/>
      <c r="WKC182" s="158"/>
      <c r="WKD182" s="158"/>
      <c r="WKE182" s="158"/>
      <c r="WKF182" s="159"/>
      <c r="WKG182" s="157" t="s">
        <v>116</v>
      </c>
      <c r="WKH182" s="158"/>
      <c r="WKI182" s="158"/>
      <c r="WKJ182" s="158"/>
      <c r="WKK182" s="158"/>
      <c r="WKL182" s="158"/>
      <c r="WKM182" s="158"/>
      <c r="WKN182" s="159"/>
      <c r="WKO182" s="157" t="s">
        <v>116</v>
      </c>
      <c r="WKP182" s="158"/>
      <c r="WKQ182" s="158"/>
      <c r="WKR182" s="158"/>
      <c r="WKS182" s="158"/>
      <c r="WKT182" s="158"/>
      <c r="WKU182" s="158"/>
      <c r="WKV182" s="159"/>
      <c r="WKW182" s="157" t="s">
        <v>116</v>
      </c>
      <c r="WKX182" s="158"/>
      <c r="WKY182" s="158"/>
      <c r="WKZ182" s="158"/>
      <c r="WLA182" s="158"/>
      <c r="WLB182" s="158"/>
      <c r="WLC182" s="158"/>
      <c r="WLD182" s="159"/>
      <c r="WLE182" s="157" t="s">
        <v>116</v>
      </c>
      <c r="WLF182" s="158"/>
      <c r="WLG182" s="158"/>
      <c r="WLH182" s="158"/>
      <c r="WLI182" s="158"/>
      <c r="WLJ182" s="158"/>
      <c r="WLK182" s="158"/>
      <c r="WLL182" s="159"/>
      <c r="WLM182" s="157" t="s">
        <v>116</v>
      </c>
      <c r="WLN182" s="158"/>
      <c r="WLO182" s="158"/>
      <c r="WLP182" s="158"/>
      <c r="WLQ182" s="158"/>
      <c r="WLR182" s="158"/>
      <c r="WLS182" s="158"/>
      <c r="WLT182" s="159"/>
      <c r="WLU182" s="157" t="s">
        <v>116</v>
      </c>
      <c r="WLV182" s="158"/>
      <c r="WLW182" s="158"/>
      <c r="WLX182" s="158"/>
      <c r="WLY182" s="158"/>
      <c r="WLZ182" s="158"/>
      <c r="WMA182" s="158"/>
      <c r="WMB182" s="159"/>
      <c r="WMC182" s="157" t="s">
        <v>116</v>
      </c>
      <c r="WMD182" s="158"/>
      <c r="WME182" s="158"/>
      <c r="WMF182" s="158"/>
      <c r="WMG182" s="158"/>
      <c r="WMH182" s="158"/>
      <c r="WMI182" s="158"/>
      <c r="WMJ182" s="159"/>
      <c r="WMK182" s="157" t="s">
        <v>116</v>
      </c>
      <c r="WML182" s="158"/>
      <c r="WMM182" s="158"/>
      <c r="WMN182" s="158"/>
      <c r="WMO182" s="158"/>
      <c r="WMP182" s="158"/>
      <c r="WMQ182" s="158"/>
      <c r="WMR182" s="159"/>
      <c r="WMS182" s="157" t="s">
        <v>116</v>
      </c>
      <c r="WMT182" s="158"/>
      <c r="WMU182" s="158"/>
      <c r="WMV182" s="158"/>
      <c r="WMW182" s="158"/>
      <c r="WMX182" s="158"/>
      <c r="WMY182" s="158"/>
      <c r="WMZ182" s="159"/>
      <c r="WNA182" s="157" t="s">
        <v>116</v>
      </c>
      <c r="WNB182" s="158"/>
      <c r="WNC182" s="158"/>
      <c r="WND182" s="158"/>
      <c r="WNE182" s="158"/>
      <c r="WNF182" s="158"/>
      <c r="WNG182" s="158"/>
      <c r="WNH182" s="159"/>
      <c r="WNI182" s="157" t="s">
        <v>116</v>
      </c>
      <c r="WNJ182" s="158"/>
      <c r="WNK182" s="158"/>
      <c r="WNL182" s="158"/>
      <c r="WNM182" s="158"/>
      <c r="WNN182" s="158"/>
      <c r="WNO182" s="158"/>
      <c r="WNP182" s="159"/>
      <c r="WNQ182" s="157" t="s">
        <v>116</v>
      </c>
      <c r="WNR182" s="158"/>
      <c r="WNS182" s="158"/>
      <c r="WNT182" s="158"/>
      <c r="WNU182" s="158"/>
      <c r="WNV182" s="158"/>
      <c r="WNW182" s="158"/>
      <c r="WNX182" s="159"/>
      <c r="WNY182" s="157" t="s">
        <v>116</v>
      </c>
      <c r="WNZ182" s="158"/>
      <c r="WOA182" s="158"/>
      <c r="WOB182" s="158"/>
      <c r="WOC182" s="158"/>
      <c r="WOD182" s="158"/>
      <c r="WOE182" s="158"/>
      <c r="WOF182" s="159"/>
      <c r="WOG182" s="157" t="s">
        <v>116</v>
      </c>
      <c r="WOH182" s="158"/>
      <c r="WOI182" s="158"/>
      <c r="WOJ182" s="158"/>
      <c r="WOK182" s="158"/>
      <c r="WOL182" s="158"/>
      <c r="WOM182" s="158"/>
      <c r="WON182" s="159"/>
      <c r="WOO182" s="157" t="s">
        <v>116</v>
      </c>
      <c r="WOP182" s="158"/>
      <c r="WOQ182" s="158"/>
      <c r="WOR182" s="158"/>
      <c r="WOS182" s="158"/>
      <c r="WOT182" s="158"/>
      <c r="WOU182" s="158"/>
      <c r="WOV182" s="159"/>
      <c r="WOW182" s="157" t="s">
        <v>116</v>
      </c>
      <c r="WOX182" s="158"/>
      <c r="WOY182" s="158"/>
      <c r="WOZ182" s="158"/>
      <c r="WPA182" s="158"/>
      <c r="WPB182" s="158"/>
      <c r="WPC182" s="158"/>
      <c r="WPD182" s="159"/>
      <c r="WPE182" s="157" t="s">
        <v>116</v>
      </c>
      <c r="WPF182" s="158"/>
      <c r="WPG182" s="158"/>
      <c r="WPH182" s="158"/>
      <c r="WPI182" s="158"/>
      <c r="WPJ182" s="158"/>
      <c r="WPK182" s="158"/>
      <c r="WPL182" s="159"/>
      <c r="WPM182" s="157" t="s">
        <v>116</v>
      </c>
      <c r="WPN182" s="158"/>
      <c r="WPO182" s="158"/>
      <c r="WPP182" s="158"/>
      <c r="WPQ182" s="158"/>
      <c r="WPR182" s="158"/>
      <c r="WPS182" s="158"/>
      <c r="WPT182" s="159"/>
      <c r="WPU182" s="157" t="s">
        <v>116</v>
      </c>
      <c r="WPV182" s="158"/>
      <c r="WPW182" s="158"/>
      <c r="WPX182" s="158"/>
      <c r="WPY182" s="158"/>
      <c r="WPZ182" s="158"/>
      <c r="WQA182" s="158"/>
      <c r="WQB182" s="159"/>
      <c r="WQC182" s="157" t="s">
        <v>116</v>
      </c>
      <c r="WQD182" s="158"/>
      <c r="WQE182" s="158"/>
      <c r="WQF182" s="158"/>
      <c r="WQG182" s="158"/>
      <c r="WQH182" s="158"/>
      <c r="WQI182" s="158"/>
      <c r="WQJ182" s="159"/>
      <c r="WQK182" s="157" t="s">
        <v>116</v>
      </c>
      <c r="WQL182" s="158"/>
      <c r="WQM182" s="158"/>
      <c r="WQN182" s="158"/>
      <c r="WQO182" s="158"/>
      <c r="WQP182" s="158"/>
      <c r="WQQ182" s="158"/>
      <c r="WQR182" s="159"/>
      <c r="WQS182" s="157" t="s">
        <v>116</v>
      </c>
      <c r="WQT182" s="158"/>
      <c r="WQU182" s="158"/>
      <c r="WQV182" s="158"/>
      <c r="WQW182" s="158"/>
      <c r="WQX182" s="158"/>
      <c r="WQY182" s="158"/>
      <c r="WQZ182" s="159"/>
      <c r="WRA182" s="157" t="s">
        <v>116</v>
      </c>
      <c r="WRB182" s="158"/>
      <c r="WRC182" s="158"/>
      <c r="WRD182" s="158"/>
      <c r="WRE182" s="158"/>
      <c r="WRF182" s="158"/>
      <c r="WRG182" s="158"/>
      <c r="WRH182" s="159"/>
      <c r="WRI182" s="157" t="s">
        <v>116</v>
      </c>
      <c r="WRJ182" s="158"/>
      <c r="WRK182" s="158"/>
      <c r="WRL182" s="158"/>
      <c r="WRM182" s="158"/>
      <c r="WRN182" s="158"/>
      <c r="WRO182" s="158"/>
      <c r="WRP182" s="159"/>
      <c r="WRQ182" s="157" t="s">
        <v>116</v>
      </c>
      <c r="WRR182" s="158"/>
      <c r="WRS182" s="158"/>
      <c r="WRT182" s="158"/>
      <c r="WRU182" s="158"/>
      <c r="WRV182" s="158"/>
      <c r="WRW182" s="158"/>
      <c r="WRX182" s="159"/>
      <c r="WRY182" s="157" t="s">
        <v>116</v>
      </c>
      <c r="WRZ182" s="158"/>
      <c r="WSA182" s="158"/>
      <c r="WSB182" s="158"/>
      <c r="WSC182" s="158"/>
      <c r="WSD182" s="158"/>
      <c r="WSE182" s="158"/>
      <c r="WSF182" s="159"/>
      <c r="WSG182" s="157" t="s">
        <v>116</v>
      </c>
      <c r="WSH182" s="158"/>
      <c r="WSI182" s="158"/>
      <c r="WSJ182" s="158"/>
      <c r="WSK182" s="158"/>
      <c r="WSL182" s="158"/>
      <c r="WSM182" s="158"/>
      <c r="WSN182" s="159"/>
      <c r="WSO182" s="157" t="s">
        <v>116</v>
      </c>
      <c r="WSP182" s="158"/>
      <c r="WSQ182" s="158"/>
      <c r="WSR182" s="158"/>
      <c r="WSS182" s="158"/>
      <c r="WST182" s="158"/>
      <c r="WSU182" s="158"/>
      <c r="WSV182" s="159"/>
      <c r="WSW182" s="157" t="s">
        <v>116</v>
      </c>
      <c r="WSX182" s="158"/>
      <c r="WSY182" s="158"/>
      <c r="WSZ182" s="158"/>
      <c r="WTA182" s="158"/>
      <c r="WTB182" s="158"/>
      <c r="WTC182" s="158"/>
      <c r="WTD182" s="159"/>
      <c r="WTE182" s="157" t="s">
        <v>116</v>
      </c>
      <c r="WTF182" s="158"/>
      <c r="WTG182" s="158"/>
      <c r="WTH182" s="158"/>
      <c r="WTI182" s="158"/>
      <c r="WTJ182" s="158"/>
      <c r="WTK182" s="158"/>
      <c r="WTL182" s="159"/>
      <c r="WTM182" s="157" t="s">
        <v>116</v>
      </c>
      <c r="WTN182" s="158"/>
      <c r="WTO182" s="158"/>
      <c r="WTP182" s="158"/>
      <c r="WTQ182" s="158"/>
      <c r="WTR182" s="158"/>
      <c r="WTS182" s="158"/>
      <c r="WTT182" s="159"/>
      <c r="WTU182" s="157" t="s">
        <v>116</v>
      </c>
      <c r="WTV182" s="158"/>
      <c r="WTW182" s="158"/>
      <c r="WTX182" s="158"/>
      <c r="WTY182" s="158"/>
      <c r="WTZ182" s="158"/>
      <c r="WUA182" s="158"/>
      <c r="WUB182" s="159"/>
      <c r="WUC182" s="157" t="s">
        <v>116</v>
      </c>
      <c r="WUD182" s="158"/>
      <c r="WUE182" s="158"/>
      <c r="WUF182" s="158"/>
      <c r="WUG182" s="158"/>
      <c r="WUH182" s="158"/>
      <c r="WUI182" s="158"/>
      <c r="WUJ182" s="159"/>
      <c r="WUK182" s="157" t="s">
        <v>116</v>
      </c>
      <c r="WUL182" s="158"/>
      <c r="WUM182" s="158"/>
      <c r="WUN182" s="158"/>
      <c r="WUO182" s="158"/>
      <c r="WUP182" s="158"/>
      <c r="WUQ182" s="158"/>
      <c r="WUR182" s="159"/>
      <c r="WUS182" s="157" t="s">
        <v>116</v>
      </c>
      <c r="WUT182" s="158"/>
      <c r="WUU182" s="158"/>
      <c r="WUV182" s="158"/>
      <c r="WUW182" s="158"/>
      <c r="WUX182" s="158"/>
      <c r="WUY182" s="158"/>
      <c r="WUZ182" s="159"/>
      <c r="WVA182" s="157" t="s">
        <v>116</v>
      </c>
      <c r="WVB182" s="158"/>
      <c r="WVC182" s="158"/>
      <c r="WVD182" s="158"/>
      <c r="WVE182" s="158"/>
      <c r="WVF182" s="158"/>
      <c r="WVG182" s="158"/>
      <c r="WVH182" s="159"/>
      <c r="WVI182" s="157" t="s">
        <v>116</v>
      </c>
      <c r="WVJ182" s="158"/>
      <c r="WVK182" s="158"/>
      <c r="WVL182" s="158"/>
      <c r="WVM182" s="158"/>
      <c r="WVN182" s="158"/>
      <c r="WVO182" s="158"/>
      <c r="WVP182" s="159"/>
      <c r="WVQ182" s="157" t="s">
        <v>116</v>
      </c>
      <c r="WVR182" s="158"/>
      <c r="WVS182" s="158"/>
      <c r="WVT182" s="158"/>
      <c r="WVU182" s="158"/>
      <c r="WVV182" s="158"/>
      <c r="WVW182" s="158"/>
      <c r="WVX182" s="159"/>
      <c r="WVY182" s="157" t="s">
        <v>116</v>
      </c>
      <c r="WVZ182" s="158"/>
      <c r="WWA182" s="158"/>
      <c r="WWB182" s="158"/>
      <c r="WWC182" s="158"/>
      <c r="WWD182" s="158"/>
      <c r="WWE182" s="158"/>
      <c r="WWF182" s="159"/>
      <c r="WWG182" s="157" t="s">
        <v>116</v>
      </c>
      <c r="WWH182" s="158"/>
      <c r="WWI182" s="158"/>
      <c r="WWJ182" s="158"/>
      <c r="WWK182" s="158"/>
      <c r="WWL182" s="158"/>
      <c r="WWM182" s="158"/>
      <c r="WWN182" s="159"/>
      <c r="WWO182" s="157" t="s">
        <v>116</v>
      </c>
      <c r="WWP182" s="158"/>
      <c r="WWQ182" s="158"/>
      <c r="WWR182" s="158"/>
      <c r="WWS182" s="158"/>
      <c r="WWT182" s="158"/>
      <c r="WWU182" s="158"/>
      <c r="WWV182" s="159"/>
      <c r="WWW182" s="157" t="s">
        <v>116</v>
      </c>
      <c r="WWX182" s="158"/>
      <c r="WWY182" s="158"/>
      <c r="WWZ182" s="158"/>
      <c r="WXA182" s="158"/>
      <c r="WXB182" s="158"/>
      <c r="WXC182" s="158"/>
      <c r="WXD182" s="159"/>
      <c r="WXE182" s="157" t="s">
        <v>116</v>
      </c>
      <c r="WXF182" s="158"/>
      <c r="WXG182" s="158"/>
      <c r="WXH182" s="158"/>
      <c r="WXI182" s="158"/>
      <c r="WXJ182" s="158"/>
      <c r="WXK182" s="158"/>
      <c r="WXL182" s="159"/>
      <c r="WXM182" s="157" t="s">
        <v>116</v>
      </c>
      <c r="WXN182" s="158"/>
      <c r="WXO182" s="158"/>
      <c r="WXP182" s="158"/>
      <c r="WXQ182" s="158"/>
      <c r="WXR182" s="158"/>
      <c r="WXS182" s="158"/>
      <c r="WXT182" s="159"/>
      <c r="WXU182" s="157" t="s">
        <v>116</v>
      </c>
      <c r="WXV182" s="158"/>
      <c r="WXW182" s="158"/>
      <c r="WXX182" s="158"/>
      <c r="WXY182" s="158"/>
      <c r="WXZ182" s="158"/>
      <c r="WYA182" s="158"/>
      <c r="WYB182" s="159"/>
      <c r="WYC182" s="157" t="s">
        <v>116</v>
      </c>
      <c r="WYD182" s="158"/>
      <c r="WYE182" s="158"/>
      <c r="WYF182" s="158"/>
      <c r="WYG182" s="158"/>
      <c r="WYH182" s="158"/>
      <c r="WYI182" s="158"/>
      <c r="WYJ182" s="159"/>
      <c r="WYK182" s="157" t="s">
        <v>116</v>
      </c>
      <c r="WYL182" s="158"/>
      <c r="WYM182" s="158"/>
      <c r="WYN182" s="158"/>
      <c r="WYO182" s="158"/>
      <c r="WYP182" s="158"/>
      <c r="WYQ182" s="158"/>
      <c r="WYR182" s="159"/>
      <c r="WYS182" s="157" t="s">
        <v>116</v>
      </c>
      <c r="WYT182" s="158"/>
      <c r="WYU182" s="158"/>
      <c r="WYV182" s="158"/>
      <c r="WYW182" s="158"/>
      <c r="WYX182" s="158"/>
      <c r="WYY182" s="158"/>
      <c r="WYZ182" s="159"/>
      <c r="WZA182" s="157" t="s">
        <v>116</v>
      </c>
      <c r="WZB182" s="158"/>
      <c r="WZC182" s="158"/>
      <c r="WZD182" s="158"/>
      <c r="WZE182" s="158"/>
      <c r="WZF182" s="158"/>
      <c r="WZG182" s="158"/>
      <c r="WZH182" s="159"/>
      <c r="WZI182" s="157" t="s">
        <v>116</v>
      </c>
      <c r="WZJ182" s="158"/>
      <c r="WZK182" s="158"/>
      <c r="WZL182" s="158"/>
      <c r="WZM182" s="158"/>
      <c r="WZN182" s="158"/>
      <c r="WZO182" s="158"/>
      <c r="WZP182" s="159"/>
      <c r="WZQ182" s="157" t="s">
        <v>116</v>
      </c>
      <c r="WZR182" s="158"/>
      <c r="WZS182" s="158"/>
      <c r="WZT182" s="158"/>
      <c r="WZU182" s="158"/>
      <c r="WZV182" s="158"/>
      <c r="WZW182" s="158"/>
      <c r="WZX182" s="159"/>
      <c r="WZY182" s="157" t="s">
        <v>116</v>
      </c>
      <c r="WZZ182" s="158"/>
      <c r="XAA182" s="158"/>
      <c r="XAB182" s="158"/>
      <c r="XAC182" s="158"/>
      <c r="XAD182" s="158"/>
      <c r="XAE182" s="158"/>
      <c r="XAF182" s="159"/>
      <c r="XAG182" s="157" t="s">
        <v>116</v>
      </c>
      <c r="XAH182" s="158"/>
      <c r="XAI182" s="158"/>
      <c r="XAJ182" s="158"/>
      <c r="XAK182" s="158"/>
      <c r="XAL182" s="158"/>
      <c r="XAM182" s="158"/>
      <c r="XAN182" s="159"/>
      <c r="XAO182" s="157" t="s">
        <v>116</v>
      </c>
      <c r="XAP182" s="158"/>
      <c r="XAQ182" s="158"/>
      <c r="XAR182" s="158"/>
      <c r="XAS182" s="158"/>
      <c r="XAT182" s="158"/>
      <c r="XAU182" s="158"/>
      <c r="XAV182" s="159"/>
      <c r="XAW182" s="157" t="s">
        <v>116</v>
      </c>
      <c r="XAX182" s="158"/>
      <c r="XAY182" s="158"/>
      <c r="XAZ182" s="158"/>
      <c r="XBA182" s="158"/>
      <c r="XBB182" s="158"/>
      <c r="XBC182" s="158"/>
      <c r="XBD182" s="159"/>
      <c r="XBE182" s="157" t="s">
        <v>116</v>
      </c>
      <c r="XBF182" s="158"/>
      <c r="XBG182" s="158"/>
      <c r="XBH182" s="158"/>
      <c r="XBI182" s="158"/>
      <c r="XBJ182" s="158"/>
      <c r="XBK182" s="158"/>
      <c r="XBL182" s="159"/>
      <c r="XBM182" s="157" t="s">
        <v>116</v>
      </c>
      <c r="XBN182" s="158"/>
      <c r="XBO182" s="158"/>
      <c r="XBP182" s="158"/>
      <c r="XBQ182" s="158"/>
      <c r="XBR182" s="158"/>
      <c r="XBS182" s="158"/>
      <c r="XBT182" s="159"/>
      <c r="XBU182" s="157" t="s">
        <v>116</v>
      </c>
      <c r="XBV182" s="158"/>
      <c r="XBW182" s="158"/>
      <c r="XBX182" s="158"/>
      <c r="XBY182" s="158"/>
      <c r="XBZ182" s="158"/>
      <c r="XCA182" s="158"/>
      <c r="XCB182" s="159"/>
      <c r="XCC182" s="157" t="s">
        <v>116</v>
      </c>
      <c r="XCD182" s="158"/>
      <c r="XCE182" s="158"/>
      <c r="XCF182" s="158"/>
      <c r="XCG182" s="158"/>
      <c r="XCH182" s="158"/>
      <c r="XCI182" s="158"/>
      <c r="XCJ182" s="159"/>
      <c r="XCK182" s="157" t="s">
        <v>116</v>
      </c>
      <c r="XCL182" s="158"/>
      <c r="XCM182" s="158"/>
      <c r="XCN182" s="158"/>
      <c r="XCO182" s="158"/>
      <c r="XCP182" s="158"/>
      <c r="XCQ182" s="158"/>
      <c r="XCR182" s="159"/>
      <c r="XCS182" s="157" t="s">
        <v>116</v>
      </c>
      <c r="XCT182" s="158"/>
      <c r="XCU182" s="158"/>
      <c r="XCV182" s="158"/>
      <c r="XCW182" s="158"/>
      <c r="XCX182" s="158"/>
      <c r="XCY182" s="158"/>
      <c r="XCZ182" s="159"/>
      <c r="XDA182" s="157" t="s">
        <v>116</v>
      </c>
      <c r="XDB182" s="158"/>
      <c r="XDC182" s="158"/>
      <c r="XDD182" s="158"/>
      <c r="XDE182" s="158"/>
      <c r="XDF182" s="158"/>
      <c r="XDG182" s="158"/>
      <c r="XDH182" s="159"/>
      <c r="XDI182" s="157" t="s">
        <v>116</v>
      </c>
      <c r="XDJ182" s="158"/>
      <c r="XDK182" s="158"/>
      <c r="XDL182" s="158"/>
      <c r="XDM182" s="158"/>
      <c r="XDN182" s="158"/>
      <c r="XDO182" s="158"/>
      <c r="XDP182" s="159"/>
      <c r="XDQ182" s="157" t="s">
        <v>116</v>
      </c>
      <c r="XDR182" s="158"/>
      <c r="XDS182" s="158"/>
      <c r="XDT182" s="158"/>
      <c r="XDU182" s="158"/>
      <c r="XDV182" s="158"/>
      <c r="XDW182" s="158"/>
      <c r="XDX182" s="159"/>
      <c r="XDY182" s="157" t="s">
        <v>116</v>
      </c>
      <c r="XDZ182" s="158"/>
      <c r="XEA182" s="158"/>
      <c r="XEB182" s="158"/>
      <c r="XEC182" s="158"/>
      <c r="XED182" s="158"/>
      <c r="XEE182" s="158"/>
      <c r="XEF182" s="159"/>
      <c r="XEG182" s="157" t="s">
        <v>116</v>
      </c>
      <c r="XEH182" s="158"/>
      <c r="XEI182" s="158"/>
      <c r="XEJ182" s="158"/>
      <c r="XEK182" s="158"/>
      <c r="XEL182" s="158"/>
      <c r="XEM182" s="158"/>
      <c r="XEN182" s="159"/>
      <c r="XEO182" s="157" t="s">
        <v>116</v>
      </c>
      <c r="XEP182" s="158"/>
      <c r="XEQ182" s="158"/>
      <c r="XER182" s="158"/>
      <c r="XES182" s="158"/>
      <c r="XET182" s="158"/>
      <c r="XEU182" s="158"/>
      <c r="XEV182" s="159"/>
      <c r="XEW182" s="157" t="s">
        <v>116</v>
      </c>
      <c r="XEX182" s="158"/>
      <c r="XEY182" s="158"/>
      <c r="XEZ182" s="158"/>
      <c r="XFA182" s="158"/>
      <c r="XFB182" s="158"/>
      <c r="XFC182" s="158"/>
      <c r="XFD182" s="159"/>
    </row>
    <row r="183" spans="1:16384" s="101" customFormat="1" ht="15.75" customHeight="1" x14ac:dyDescent="0.35">
      <c r="A183" s="149" t="s">
        <v>424</v>
      </c>
      <c r="B183" s="149"/>
      <c r="C183" s="149"/>
      <c r="D183" s="149"/>
      <c r="E183" s="149"/>
      <c r="F183" s="149"/>
      <c r="G183" s="149"/>
      <c r="H183" s="149"/>
      <c r="I183" s="106">
        <f>2.9*3.95+2.1*2.3+3.56*3.35+2.1*1.25+1.25*2.1+2*0.9</f>
        <v>35.260999999999996</v>
      </c>
      <c r="J183" s="112">
        <f>10.764</f>
        <v>10.763999999999999</v>
      </c>
      <c r="L183" s="150"/>
      <c r="M183" s="150"/>
      <c r="N183" s="36"/>
    </row>
    <row r="184" spans="1:16384" s="101" customFormat="1" ht="15.75" customHeight="1" x14ac:dyDescent="0.35">
      <c r="A184" s="152">
        <v>1</v>
      </c>
      <c r="B184" s="152"/>
      <c r="C184" s="110" t="s">
        <v>396</v>
      </c>
      <c r="D184" s="112">
        <f>(35.92)*(10.764)</f>
        <v>386.64287999999999</v>
      </c>
      <c r="E184" s="112">
        <f>(2.9)*(10.764)</f>
        <v>31.215599999999998</v>
      </c>
      <c r="F184" s="110">
        <f t="shared" ref="F184:F195" si="8">D184+E184</f>
        <v>417.85847999999999</v>
      </c>
      <c r="G184" s="110">
        <v>0</v>
      </c>
      <c r="H184" s="110">
        <f t="shared" ref="H184:H195" si="9">F184*(($H$177)+1)+(IF(G184&lt;101,G184,IF(G184&lt;201,G184/2,IF(G184&lt;=301,G184/3,G184/4))))</f>
        <v>626.78772000000004</v>
      </c>
      <c r="I184" s="107"/>
      <c r="L184" s="150"/>
      <c r="M184" s="150"/>
      <c r="N184" s="36"/>
    </row>
    <row r="185" spans="1:16384" s="101" customFormat="1" ht="15.75" customHeight="1" x14ac:dyDescent="0.35">
      <c r="A185" s="152">
        <v>2</v>
      </c>
      <c r="B185" s="152"/>
      <c r="C185" s="110" t="s">
        <v>397</v>
      </c>
      <c r="D185" s="112">
        <f>(45.96)*(10.764)</f>
        <v>494.71343999999999</v>
      </c>
      <c r="E185" s="112">
        <f>(3.05)*(10.764)</f>
        <v>32.830199999999998</v>
      </c>
      <c r="F185" s="110">
        <f t="shared" si="8"/>
        <v>527.54363999999998</v>
      </c>
      <c r="G185" s="110">
        <v>0</v>
      </c>
      <c r="H185" s="110">
        <f t="shared" si="9"/>
        <v>791.31546000000003</v>
      </c>
      <c r="I185" s="106"/>
      <c r="L185" s="150"/>
      <c r="M185" s="150"/>
      <c r="N185" s="36"/>
    </row>
    <row r="186" spans="1:16384" s="101" customFormat="1" ht="15.75" customHeight="1" x14ac:dyDescent="0.35">
      <c r="A186" s="152">
        <v>3</v>
      </c>
      <c r="B186" s="152"/>
      <c r="C186" s="110" t="s">
        <v>397</v>
      </c>
      <c r="D186" s="112">
        <f>(46.52)*(10.764)</f>
        <v>500.74128000000002</v>
      </c>
      <c r="E186" s="112">
        <f>(3.05)*(10.764)</f>
        <v>32.830199999999998</v>
      </c>
      <c r="F186" s="110">
        <f t="shared" si="8"/>
        <v>533.57148000000007</v>
      </c>
      <c r="G186" s="110">
        <v>0</v>
      </c>
      <c r="H186" s="110">
        <f t="shared" si="9"/>
        <v>800.3572200000001</v>
      </c>
      <c r="I186" s="107">
        <f>3.05*4.13+2.15*2.45+2.75*3+2.9*3.2+1.2*2.15+2.15*1.2+3.5</f>
        <v>44.053999999999995</v>
      </c>
      <c r="L186" s="150"/>
      <c r="M186" s="150"/>
      <c r="N186" s="36"/>
    </row>
    <row r="187" spans="1:16384" s="101" customFormat="1" ht="15.75" customHeight="1" x14ac:dyDescent="0.35">
      <c r="A187" s="152">
        <v>4</v>
      </c>
      <c r="B187" s="152"/>
      <c r="C187" s="110" t="s">
        <v>397</v>
      </c>
      <c r="D187" s="112">
        <f>(46.32)*(10.764)</f>
        <v>498.58847999999995</v>
      </c>
      <c r="E187" s="112">
        <f>(3.05)*(10.764)</f>
        <v>32.830199999999998</v>
      </c>
      <c r="F187" s="110">
        <f t="shared" si="8"/>
        <v>531.41867999999999</v>
      </c>
      <c r="G187" s="112">
        <f>(1.4*2)*(10.764)</f>
        <v>30.139199999999995</v>
      </c>
      <c r="H187" s="110">
        <f t="shared" si="9"/>
        <v>827.26721999999995</v>
      </c>
      <c r="I187" s="106">
        <f>3.05*4.13+2.15*2.45+2.75*3+2.9*3.2+1.2*2.15+1.2*2.15+(2.15+2.475)</f>
        <v>45.178999999999995</v>
      </c>
      <c r="L187" s="150"/>
      <c r="M187" s="150"/>
      <c r="N187" s="36"/>
    </row>
    <row r="188" spans="1:16384" s="101" customFormat="1" ht="15.75" customHeight="1" x14ac:dyDescent="0.35">
      <c r="A188" s="152">
        <v>5</v>
      </c>
      <c r="B188" s="152"/>
      <c r="C188" s="110" t="s">
        <v>397</v>
      </c>
      <c r="D188" s="112">
        <f>(46.32)*(10.764)</f>
        <v>498.58847999999995</v>
      </c>
      <c r="E188" s="112">
        <f>(3.05)*(10.764)</f>
        <v>32.830199999999998</v>
      </c>
      <c r="F188" s="110">
        <f t="shared" si="8"/>
        <v>531.41867999999999</v>
      </c>
      <c r="G188" s="112">
        <f>(1.4*2)*(10.764)</f>
        <v>30.139199999999995</v>
      </c>
      <c r="H188" s="110">
        <f t="shared" si="9"/>
        <v>827.26721999999995</v>
      </c>
      <c r="I188" s="107"/>
      <c r="L188" s="150"/>
      <c r="M188" s="150"/>
      <c r="N188" s="36"/>
    </row>
    <row r="189" spans="1:16384" s="101" customFormat="1" ht="15.75" customHeight="1" x14ac:dyDescent="0.35">
      <c r="A189" s="152">
        <v>6</v>
      </c>
      <c r="B189" s="152"/>
      <c r="C189" s="110" t="s">
        <v>397</v>
      </c>
      <c r="D189" s="112">
        <f>(46.52)*(10.764)</f>
        <v>500.74128000000002</v>
      </c>
      <c r="E189" s="112">
        <f>(3.05)*(10.764)</f>
        <v>32.830199999999998</v>
      </c>
      <c r="F189" s="110">
        <f t="shared" si="8"/>
        <v>533.57148000000007</v>
      </c>
      <c r="G189" s="112">
        <v>0</v>
      </c>
      <c r="H189" s="110">
        <f t="shared" si="9"/>
        <v>800.3572200000001</v>
      </c>
      <c r="I189" s="106"/>
      <c r="L189" s="150"/>
      <c r="M189" s="150"/>
      <c r="N189" s="36"/>
    </row>
    <row r="190" spans="1:16384" s="101" customFormat="1" ht="15.75" customHeight="1" x14ac:dyDescent="0.35">
      <c r="A190" s="152">
        <v>7</v>
      </c>
      <c r="B190" s="152"/>
      <c r="C190" s="110" t="s">
        <v>396</v>
      </c>
      <c r="D190" s="112">
        <f t="shared" ref="D190:D195" si="10">(35.92)*(10.764)</f>
        <v>386.64287999999999</v>
      </c>
      <c r="E190" s="110">
        <v>0</v>
      </c>
      <c r="F190" s="110">
        <f t="shared" si="8"/>
        <v>386.64287999999999</v>
      </c>
      <c r="G190" s="110">
        <v>0</v>
      </c>
      <c r="H190" s="110">
        <f t="shared" si="9"/>
        <v>579.96432000000004</v>
      </c>
      <c r="I190" s="107"/>
      <c r="L190" s="150"/>
      <c r="M190" s="150"/>
      <c r="N190" s="36"/>
    </row>
    <row r="191" spans="1:16384" s="101" customFormat="1" ht="15.75" customHeight="1" x14ac:dyDescent="0.35">
      <c r="A191" s="152">
        <v>8</v>
      </c>
      <c r="B191" s="152"/>
      <c r="C191" s="110" t="s">
        <v>396</v>
      </c>
      <c r="D191" s="112">
        <f t="shared" si="10"/>
        <v>386.64287999999999</v>
      </c>
      <c r="E191" s="112">
        <f>(2.9)*(10.764)</f>
        <v>31.215599999999998</v>
      </c>
      <c r="F191" s="110">
        <f t="shared" si="8"/>
        <v>417.85847999999999</v>
      </c>
      <c r="G191" s="110">
        <v>0</v>
      </c>
      <c r="H191" s="110">
        <f t="shared" si="9"/>
        <v>626.78772000000004</v>
      </c>
      <c r="I191" s="106"/>
      <c r="L191" s="150"/>
      <c r="M191" s="150"/>
      <c r="N191" s="36"/>
    </row>
    <row r="192" spans="1:16384" s="101" customFormat="1" ht="15.75" customHeight="1" x14ac:dyDescent="0.35">
      <c r="A192" s="152">
        <v>9</v>
      </c>
      <c r="B192" s="152"/>
      <c r="C192" s="110" t="s">
        <v>396</v>
      </c>
      <c r="D192" s="112">
        <f t="shared" si="10"/>
        <v>386.64287999999999</v>
      </c>
      <c r="E192" s="112">
        <f>(2.9)*(10.764)</f>
        <v>31.215599999999998</v>
      </c>
      <c r="F192" s="110">
        <f t="shared" si="8"/>
        <v>417.85847999999999</v>
      </c>
      <c r="G192" s="110">
        <v>0</v>
      </c>
      <c r="H192" s="110">
        <f t="shared" si="9"/>
        <v>626.78772000000004</v>
      </c>
      <c r="I192" s="107"/>
      <c r="L192" s="150"/>
      <c r="M192" s="150"/>
      <c r="N192" s="36"/>
    </row>
    <row r="193" spans="1:16384" s="101" customFormat="1" ht="15.75" customHeight="1" x14ac:dyDescent="0.35">
      <c r="A193" s="153">
        <v>10</v>
      </c>
      <c r="B193" s="154"/>
      <c r="C193" s="102" t="s">
        <v>396</v>
      </c>
      <c r="D193" s="112">
        <f t="shared" si="10"/>
        <v>386.64287999999999</v>
      </c>
      <c r="E193" s="112">
        <f>(2.9)*(10.764)</f>
        <v>31.215599999999998</v>
      </c>
      <c r="F193" s="102">
        <f t="shared" si="8"/>
        <v>417.85847999999999</v>
      </c>
      <c r="G193" s="102">
        <v>0</v>
      </c>
      <c r="H193" s="102">
        <f t="shared" si="9"/>
        <v>626.78772000000004</v>
      </c>
      <c r="I193" s="106"/>
      <c r="L193" s="150"/>
      <c r="M193" s="150"/>
      <c r="N193" s="36"/>
    </row>
    <row r="194" spans="1:16384" s="101" customFormat="1" ht="15.75" customHeight="1" x14ac:dyDescent="0.35">
      <c r="A194" s="153">
        <v>11</v>
      </c>
      <c r="B194" s="154"/>
      <c r="C194" s="102" t="s">
        <v>396</v>
      </c>
      <c r="D194" s="112">
        <f t="shared" si="10"/>
        <v>386.64287999999999</v>
      </c>
      <c r="E194" s="112">
        <f>(2.9)*(10.764)</f>
        <v>31.215599999999998</v>
      </c>
      <c r="F194" s="102">
        <f t="shared" si="8"/>
        <v>417.85847999999999</v>
      </c>
      <c r="G194" s="102">
        <v>0</v>
      </c>
      <c r="H194" s="102">
        <f t="shared" si="9"/>
        <v>626.78772000000004</v>
      </c>
      <c r="I194" s="107"/>
      <c r="L194" s="150"/>
      <c r="M194" s="150"/>
      <c r="N194" s="36"/>
    </row>
    <row r="195" spans="1:16384" s="101" customFormat="1" ht="15.75" customHeight="1" x14ac:dyDescent="0.35">
      <c r="A195" s="153">
        <v>12</v>
      </c>
      <c r="B195" s="154"/>
      <c r="C195" s="102" t="s">
        <v>396</v>
      </c>
      <c r="D195" s="112">
        <f t="shared" si="10"/>
        <v>386.64287999999999</v>
      </c>
      <c r="E195" s="112">
        <f>(2.9)*(10.764)</f>
        <v>31.215599999999998</v>
      </c>
      <c r="F195" s="102">
        <f t="shared" si="8"/>
        <v>417.85847999999999</v>
      </c>
      <c r="G195" s="102">
        <v>0</v>
      </c>
      <c r="H195" s="102">
        <f t="shared" si="9"/>
        <v>626.78772000000004</v>
      </c>
      <c r="I195" s="111">
        <f>4+4+4+4+4</f>
        <v>20</v>
      </c>
      <c r="J195" s="108"/>
      <c r="K195" s="108"/>
      <c r="L195" s="108"/>
      <c r="M195" s="108"/>
      <c r="N195" s="108"/>
      <c r="O195" s="108"/>
      <c r="P195" s="108"/>
      <c r="Q195" s="158" t="s">
        <v>116</v>
      </c>
      <c r="R195" s="158"/>
      <c r="S195" s="158"/>
      <c r="T195" s="158"/>
      <c r="U195" s="158"/>
      <c r="V195" s="158"/>
      <c r="W195" s="158"/>
      <c r="X195" s="159"/>
      <c r="Y195" s="157" t="s">
        <v>116</v>
      </c>
      <c r="Z195" s="158"/>
      <c r="AA195" s="158"/>
      <c r="AB195" s="158"/>
      <c r="AC195" s="158"/>
      <c r="AD195" s="158"/>
      <c r="AE195" s="158"/>
      <c r="AF195" s="159"/>
      <c r="AG195" s="157" t="s">
        <v>116</v>
      </c>
      <c r="AH195" s="158"/>
      <c r="AI195" s="158"/>
      <c r="AJ195" s="158"/>
      <c r="AK195" s="158"/>
      <c r="AL195" s="158"/>
      <c r="AM195" s="158"/>
      <c r="AN195" s="159"/>
      <c r="AO195" s="157" t="s">
        <v>116</v>
      </c>
      <c r="AP195" s="158"/>
      <c r="AQ195" s="158"/>
      <c r="AR195" s="158"/>
      <c r="AS195" s="158"/>
      <c r="AT195" s="158"/>
      <c r="AU195" s="158"/>
      <c r="AV195" s="159"/>
      <c r="AW195" s="157" t="s">
        <v>116</v>
      </c>
      <c r="AX195" s="158"/>
      <c r="AY195" s="158"/>
      <c r="AZ195" s="158"/>
      <c r="BA195" s="158"/>
      <c r="BB195" s="158"/>
      <c r="BC195" s="158"/>
      <c r="BD195" s="159"/>
      <c r="BE195" s="157" t="s">
        <v>116</v>
      </c>
      <c r="BF195" s="158"/>
      <c r="BG195" s="158"/>
      <c r="BH195" s="158"/>
      <c r="BI195" s="158"/>
      <c r="BJ195" s="158"/>
      <c r="BK195" s="158"/>
      <c r="BL195" s="159"/>
      <c r="BM195" s="157" t="s">
        <v>116</v>
      </c>
      <c r="BN195" s="158"/>
      <c r="BO195" s="158"/>
      <c r="BP195" s="158"/>
      <c r="BQ195" s="158"/>
      <c r="BR195" s="158"/>
      <c r="BS195" s="158"/>
      <c r="BT195" s="159"/>
      <c r="BU195" s="157" t="s">
        <v>116</v>
      </c>
      <c r="BV195" s="158"/>
      <c r="BW195" s="158"/>
      <c r="BX195" s="158"/>
      <c r="BY195" s="158"/>
      <c r="BZ195" s="158"/>
      <c r="CA195" s="158"/>
      <c r="CB195" s="159"/>
      <c r="CC195" s="157" t="s">
        <v>116</v>
      </c>
      <c r="CD195" s="158"/>
      <c r="CE195" s="158"/>
      <c r="CF195" s="158"/>
      <c r="CG195" s="158"/>
      <c r="CH195" s="158"/>
      <c r="CI195" s="158"/>
      <c r="CJ195" s="159"/>
      <c r="CK195" s="157" t="s">
        <v>116</v>
      </c>
      <c r="CL195" s="158"/>
      <c r="CM195" s="158"/>
      <c r="CN195" s="158"/>
      <c r="CO195" s="158"/>
      <c r="CP195" s="158"/>
      <c r="CQ195" s="158"/>
      <c r="CR195" s="159"/>
      <c r="CS195" s="157" t="s">
        <v>116</v>
      </c>
      <c r="CT195" s="158"/>
      <c r="CU195" s="158"/>
      <c r="CV195" s="158"/>
      <c r="CW195" s="158"/>
      <c r="CX195" s="158"/>
      <c r="CY195" s="158"/>
      <c r="CZ195" s="159"/>
      <c r="DA195" s="157" t="s">
        <v>116</v>
      </c>
      <c r="DB195" s="158"/>
      <c r="DC195" s="158"/>
      <c r="DD195" s="158"/>
      <c r="DE195" s="158"/>
      <c r="DF195" s="158"/>
      <c r="DG195" s="158"/>
      <c r="DH195" s="159"/>
      <c r="DI195" s="157" t="s">
        <v>116</v>
      </c>
      <c r="DJ195" s="158"/>
      <c r="DK195" s="158"/>
      <c r="DL195" s="158"/>
      <c r="DM195" s="158"/>
      <c r="DN195" s="158"/>
      <c r="DO195" s="158"/>
      <c r="DP195" s="159"/>
      <c r="DQ195" s="157" t="s">
        <v>116</v>
      </c>
      <c r="DR195" s="158"/>
      <c r="DS195" s="158"/>
      <c r="DT195" s="158"/>
      <c r="DU195" s="158"/>
      <c r="DV195" s="158"/>
      <c r="DW195" s="158"/>
      <c r="DX195" s="159"/>
      <c r="DY195" s="157" t="s">
        <v>116</v>
      </c>
      <c r="DZ195" s="158"/>
      <c r="EA195" s="158"/>
      <c r="EB195" s="158"/>
      <c r="EC195" s="158"/>
      <c r="ED195" s="158"/>
      <c r="EE195" s="158"/>
      <c r="EF195" s="159"/>
      <c r="EG195" s="157" t="s">
        <v>116</v>
      </c>
      <c r="EH195" s="158"/>
      <c r="EI195" s="158"/>
      <c r="EJ195" s="158"/>
      <c r="EK195" s="158"/>
      <c r="EL195" s="158"/>
      <c r="EM195" s="158"/>
      <c r="EN195" s="159"/>
      <c r="EO195" s="157" t="s">
        <v>116</v>
      </c>
      <c r="EP195" s="158"/>
      <c r="EQ195" s="158"/>
      <c r="ER195" s="158"/>
      <c r="ES195" s="158"/>
      <c r="ET195" s="158"/>
      <c r="EU195" s="158"/>
      <c r="EV195" s="159"/>
      <c r="EW195" s="157" t="s">
        <v>116</v>
      </c>
      <c r="EX195" s="158"/>
      <c r="EY195" s="158"/>
      <c r="EZ195" s="158"/>
      <c r="FA195" s="158"/>
      <c r="FB195" s="158"/>
      <c r="FC195" s="158"/>
      <c r="FD195" s="159"/>
      <c r="FE195" s="157" t="s">
        <v>116</v>
      </c>
      <c r="FF195" s="158"/>
      <c r="FG195" s="158"/>
      <c r="FH195" s="158"/>
      <c r="FI195" s="158"/>
      <c r="FJ195" s="158"/>
      <c r="FK195" s="158"/>
      <c r="FL195" s="159"/>
      <c r="FM195" s="157" t="s">
        <v>116</v>
      </c>
      <c r="FN195" s="158"/>
      <c r="FO195" s="158"/>
      <c r="FP195" s="158"/>
      <c r="FQ195" s="158"/>
      <c r="FR195" s="158"/>
      <c r="FS195" s="158"/>
      <c r="FT195" s="159"/>
      <c r="FU195" s="157" t="s">
        <v>116</v>
      </c>
      <c r="FV195" s="158"/>
      <c r="FW195" s="158"/>
      <c r="FX195" s="158"/>
      <c r="FY195" s="158"/>
      <c r="FZ195" s="158"/>
      <c r="GA195" s="158"/>
      <c r="GB195" s="159"/>
      <c r="GC195" s="157" t="s">
        <v>116</v>
      </c>
      <c r="GD195" s="158"/>
      <c r="GE195" s="158"/>
      <c r="GF195" s="158"/>
      <c r="GG195" s="158"/>
      <c r="GH195" s="158"/>
      <c r="GI195" s="158"/>
      <c r="GJ195" s="159"/>
      <c r="GK195" s="157" t="s">
        <v>116</v>
      </c>
      <c r="GL195" s="158"/>
      <c r="GM195" s="158"/>
      <c r="GN195" s="158"/>
      <c r="GO195" s="158"/>
      <c r="GP195" s="158"/>
      <c r="GQ195" s="158"/>
      <c r="GR195" s="159"/>
      <c r="GS195" s="157" t="s">
        <v>116</v>
      </c>
      <c r="GT195" s="158"/>
      <c r="GU195" s="158"/>
      <c r="GV195" s="158"/>
      <c r="GW195" s="158"/>
      <c r="GX195" s="158"/>
      <c r="GY195" s="158"/>
      <c r="GZ195" s="159"/>
      <c r="HA195" s="157" t="s">
        <v>116</v>
      </c>
      <c r="HB195" s="158"/>
      <c r="HC195" s="158"/>
      <c r="HD195" s="158"/>
      <c r="HE195" s="158"/>
      <c r="HF195" s="158"/>
      <c r="HG195" s="158"/>
      <c r="HH195" s="159"/>
      <c r="HI195" s="157" t="s">
        <v>116</v>
      </c>
      <c r="HJ195" s="158"/>
      <c r="HK195" s="158"/>
      <c r="HL195" s="158"/>
      <c r="HM195" s="158"/>
      <c r="HN195" s="158"/>
      <c r="HO195" s="158"/>
      <c r="HP195" s="159"/>
      <c r="HQ195" s="157" t="s">
        <v>116</v>
      </c>
      <c r="HR195" s="158"/>
      <c r="HS195" s="158"/>
      <c r="HT195" s="158"/>
      <c r="HU195" s="158"/>
      <c r="HV195" s="158"/>
      <c r="HW195" s="158"/>
      <c r="HX195" s="159"/>
      <c r="HY195" s="157" t="s">
        <v>116</v>
      </c>
      <c r="HZ195" s="158"/>
      <c r="IA195" s="158"/>
      <c r="IB195" s="158"/>
      <c r="IC195" s="158"/>
      <c r="ID195" s="158"/>
      <c r="IE195" s="158"/>
      <c r="IF195" s="159"/>
      <c r="IG195" s="157" t="s">
        <v>116</v>
      </c>
      <c r="IH195" s="158"/>
      <c r="II195" s="158"/>
      <c r="IJ195" s="158"/>
      <c r="IK195" s="158"/>
      <c r="IL195" s="158"/>
      <c r="IM195" s="158"/>
      <c r="IN195" s="159"/>
      <c r="IO195" s="157" t="s">
        <v>116</v>
      </c>
      <c r="IP195" s="158"/>
      <c r="IQ195" s="158"/>
      <c r="IR195" s="158"/>
      <c r="IS195" s="158"/>
      <c r="IT195" s="158"/>
      <c r="IU195" s="158"/>
      <c r="IV195" s="159"/>
      <c r="IW195" s="157" t="s">
        <v>116</v>
      </c>
      <c r="IX195" s="158"/>
      <c r="IY195" s="158"/>
      <c r="IZ195" s="158"/>
      <c r="JA195" s="158"/>
      <c r="JB195" s="158"/>
      <c r="JC195" s="158"/>
      <c r="JD195" s="159"/>
      <c r="JE195" s="157" t="s">
        <v>116</v>
      </c>
      <c r="JF195" s="158"/>
      <c r="JG195" s="158"/>
      <c r="JH195" s="158"/>
      <c r="JI195" s="158"/>
      <c r="JJ195" s="158"/>
      <c r="JK195" s="158"/>
      <c r="JL195" s="159"/>
      <c r="JM195" s="157" t="s">
        <v>116</v>
      </c>
      <c r="JN195" s="158"/>
      <c r="JO195" s="158"/>
      <c r="JP195" s="158"/>
      <c r="JQ195" s="158"/>
      <c r="JR195" s="158"/>
      <c r="JS195" s="158"/>
      <c r="JT195" s="159"/>
      <c r="JU195" s="157" t="s">
        <v>116</v>
      </c>
      <c r="JV195" s="158"/>
      <c r="JW195" s="158"/>
      <c r="JX195" s="158"/>
      <c r="JY195" s="158"/>
      <c r="JZ195" s="158"/>
      <c r="KA195" s="158"/>
      <c r="KB195" s="159"/>
      <c r="KC195" s="157" t="s">
        <v>116</v>
      </c>
      <c r="KD195" s="158"/>
      <c r="KE195" s="158"/>
      <c r="KF195" s="158"/>
      <c r="KG195" s="158"/>
      <c r="KH195" s="158"/>
      <c r="KI195" s="158"/>
      <c r="KJ195" s="159"/>
      <c r="KK195" s="157" t="s">
        <v>116</v>
      </c>
      <c r="KL195" s="158"/>
      <c r="KM195" s="158"/>
      <c r="KN195" s="158"/>
      <c r="KO195" s="158"/>
      <c r="KP195" s="158"/>
      <c r="KQ195" s="158"/>
      <c r="KR195" s="159"/>
      <c r="KS195" s="157" t="s">
        <v>116</v>
      </c>
      <c r="KT195" s="158"/>
      <c r="KU195" s="158"/>
      <c r="KV195" s="158"/>
      <c r="KW195" s="158"/>
      <c r="KX195" s="158"/>
      <c r="KY195" s="158"/>
      <c r="KZ195" s="159"/>
      <c r="LA195" s="157" t="s">
        <v>116</v>
      </c>
      <c r="LB195" s="158"/>
      <c r="LC195" s="158"/>
      <c r="LD195" s="158"/>
      <c r="LE195" s="158"/>
      <c r="LF195" s="158"/>
      <c r="LG195" s="158"/>
      <c r="LH195" s="159"/>
      <c r="LI195" s="157" t="s">
        <v>116</v>
      </c>
      <c r="LJ195" s="158"/>
      <c r="LK195" s="158"/>
      <c r="LL195" s="158"/>
      <c r="LM195" s="158"/>
      <c r="LN195" s="158"/>
      <c r="LO195" s="158"/>
      <c r="LP195" s="159"/>
      <c r="LQ195" s="157" t="s">
        <v>116</v>
      </c>
      <c r="LR195" s="158"/>
      <c r="LS195" s="158"/>
      <c r="LT195" s="158"/>
      <c r="LU195" s="158"/>
      <c r="LV195" s="158"/>
      <c r="LW195" s="158"/>
      <c r="LX195" s="159"/>
      <c r="LY195" s="157" t="s">
        <v>116</v>
      </c>
      <c r="LZ195" s="158"/>
      <c r="MA195" s="158"/>
      <c r="MB195" s="158"/>
      <c r="MC195" s="158"/>
      <c r="MD195" s="158"/>
      <c r="ME195" s="158"/>
      <c r="MF195" s="159"/>
      <c r="MG195" s="157" t="s">
        <v>116</v>
      </c>
      <c r="MH195" s="158"/>
      <c r="MI195" s="158"/>
      <c r="MJ195" s="158"/>
      <c r="MK195" s="158"/>
      <c r="ML195" s="158"/>
      <c r="MM195" s="158"/>
      <c r="MN195" s="159"/>
      <c r="MO195" s="157" t="s">
        <v>116</v>
      </c>
      <c r="MP195" s="158"/>
      <c r="MQ195" s="158"/>
      <c r="MR195" s="158"/>
      <c r="MS195" s="158"/>
      <c r="MT195" s="158"/>
      <c r="MU195" s="158"/>
      <c r="MV195" s="159"/>
      <c r="MW195" s="157" t="s">
        <v>116</v>
      </c>
      <c r="MX195" s="158"/>
      <c r="MY195" s="158"/>
      <c r="MZ195" s="158"/>
      <c r="NA195" s="158"/>
      <c r="NB195" s="158"/>
      <c r="NC195" s="158"/>
      <c r="ND195" s="159"/>
      <c r="NE195" s="157" t="s">
        <v>116</v>
      </c>
      <c r="NF195" s="158"/>
      <c r="NG195" s="158"/>
      <c r="NH195" s="158"/>
      <c r="NI195" s="158"/>
      <c r="NJ195" s="158"/>
      <c r="NK195" s="158"/>
      <c r="NL195" s="159"/>
      <c r="NM195" s="157" t="s">
        <v>116</v>
      </c>
      <c r="NN195" s="158"/>
      <c r="NO195" s="158"/>
      <c r="NP195" s="158"/>
      <c r="NQ195" s="158"/>
      <c r="NR195" s="158"/>
      <c r="NS195" s="158"/>
      <c r="NT195" s="159"/>
      <c r="NU195" s="157" t="s">
        <v>116</v>
      </c>
      <c r="NV195" s="158"/>
      <c r="NW195" s="158"/>
      <c r="NX195" s="158"/>
      <c r="NY195" s="158"/>
      <c r="NZ195" s="158"/>
      <c r="OA195" s="158"/>
      <c r="OB195" s="159"/>
      <c r="OC195" s="157" t="s">
        <v>116</v>
      </c>
      <c r="OD195" s="158"/>
      <c r="OE195" s="158"/>
      <c r="OF195" s="158"/>
      <c r="OG195" s="158"/>
      <c r="OH195" s="158"/>
      <c r="OI195" s="158"/>
      <c r="OJ195" s="159"/>
      <c r="OK195" s="157" t="s">
        <v>116</v>
      </c>
      <c r="OL195" s="158"/>
      <c r="OM195" s="158"/>
      <c r="ON195" s="158"/>
      <c r="OO195" s="158"/>
      <c r="OP195" s="158"/>
      <c r="OQ195" s="158"/>
      <c r="OR195" s="159"/>
      <c r="OS195" s="157" t="s">
        <v>116</v>
      </c>
      <c r="OT195" s="158"/>
      <c r="OU195" s="158"/>
      <c r="OV195" s="158"/>
      <c r="OW195" s="158"/>
      <c r="OX195" s="158"/>
      <c r="OY195" s="158"/>
      <c r="OZ195" s="159"/>
      <c r="PA195" s="157" t="s">
        <v>116</v>
      </c>
      <c r="PB195" s="158"/>
      <c r="PC195" s="158"/>
      <c r="PD195" s="158"/>
      <c r="PE195" s="158"/>
      <c r="PF195" s="158"/>
      <c r="PG195" s="158"/>
      <c r="PH195" s="159"/>
      <c r="PI195" s="157" t="s">
        <v>116</v>
      </c>
      <c r="PJ195" s="158"/>
      <c r="PK195" s="158"/>
      <c r="PL195" s="158"/>
      <c r="PM195" s="158"/>
      <c r="PN195" s="158"/>
      <c r="PO195" s="158"/>
      <c r="PP195" s="159"/>
      <c r="PQ195" s="157" t="s">
        <v>116</v>
      </c>
      <c r="PR195" s="158"/>
      <c r="PS195" s="158"/>
      <c r="PT195" s="158"/>
      <c r="PU195" s="158"/>
      <c r="PV195" s="158"/>
      <c r="PW195" s="158"/>
      <c r="PX195" s="159"/>
      <c r="PY195" s="157" t="s">
        <v>116</v>
      </c>
      <c r="PZ195" s="158"/>
      <c r="QA195" s="158"/>
      <c r="QB195" s="158"/>
      <c r="QC195" s="158"/>
      <c r="QD195" s="158"/>
      <c r="QE195" s="158"/>
      <c r="QF195" s="159"/>
      <c r="QG195" s="157" t="s">
        <v>116</v>
      </c>
      <c r="QH195" s="158"/>
      <c r="QI195" s="158"/>
      <c r="QJ195" s="158"/>
      <c r="QK195" s="158"/>
      <c r="QL195" s="158"/>
      <c r="QM195" s="158"/>
      <c r="QN195" s="159"/>
      <c r="QO195" s="157" t="s">
        <v>116</v>
      </c>
      <c r="QP195" s="158"/>
      <c r="QQ195" s="158"/>
      <c r="QR195" s="158"/>
      <c r="QS195" s="158"/>
      <c r="QT195" s="158"/>
      <c r="QU195" s="158"/>
      <c r="QV195" s="159"/>
      <c r="QW195" s="157" t="s">
        <v>116</v>
      </c>
      <c r="QX195" s="158"/>
      <c r="QY195" s="158"/>
      <c r="QZ195" s="158"/>
      <c r="RA195" s="158"/>
      <c r="RB195" s="158"/>
      <c r="RC195" s="158"/>
      <c r="RD195" s="159"/>
      <c r="RE195" s="157" t="s">
        <v>116</v>
      </c>
      <c r="RF195" s="158"/>
      <c r="RG195" s="158"/>
      <c r="RH195" s="158"/>
      <c r="RI195" s="158"/>
      <c r="RJ195" s="158"/>
      <c r="RK195" s="158"/>
      <c r="RL195" s="159"/>
      <c r="RM195" s="157" t="s">
        <v>116</v>
      </c>
      <c r="RN195" s="158"/>
      <c r="RO195" s="158"/>
      <c r="RP195" s="158"/>
      <c r="RQ195" s="158"/>
      <c r="RR195" s="158"/>
      <c r="RS195" s="158"/>
      <c r="RT195" s="159"/>
      <c r="RU195" s="157" t="s">
        <v>116</v>
      </c>
      <c r="RV195" s="158"/>
      <c r="RW195" s="158"/>
      <c r="RX195" s="158"/>
      <c r="RY195" s="158"/>
      <c r="RZ195" s="158"/>
      <c r="SA195" s="158"/>
      <c r="SB195" s="159"/>
      <c r="SC195" s="157" t="s">
        <v>116</v>
      </c>
      <c r="SD195" s="158"/>
      <c r="SE195" s="158"/>
      <c r="SF195" s="158"/>
      <c r="SG195" s="158"/>
      <c r="SH195" s="158"/>
      <c r="SI195" s="158"/>
      <c r="SJ195" s="159"/>
      <c r="SK195" s="157" t="s">
        <v>116</v>
      </c>
      <c r="SL195" s="158"/>
      <c r="SM195" s="158"/>
      <c r="SN195" s="158"/>
      <c r="SO195" s="158"/>
      <c r="SP195" s="158"/>
      <c r="SQ195" s="158"/>
      <c r="SR195" s="159"/>
      <c r="SS195" s="157" t="s">
        <v>116</v>
      </c>
      <c r="ST195" s="158"/>
      <c r="SU195" s="158"/>
      <c r="SV195" s="158"/>
      <c r="SW195" s="158"/>
      <c r="SX195" s="158"/>
      <c r="SY195" s="158"/>
      <c r="SZ195" s="159"/>
      <c r="TA195" s="157" t="s">
        <v>116</v>
      </c>
      <c r="TB195" s="158"/>
      <c r="TC195" s="158"/>
      <c r="TD195" s="158"/>
      <c r="TE195" s="158"/>
      <c r="TF195" s="158"/>
      <c r="TG195" s="158"/>
      <c r="TH195" s="159"/>
      <c r="TI195" s="157" t="s">
        <v>116</v>
      </c>
      <c r="TJ195" s="158"/>
      <c r="TK195" s="158"/>
      <c r="TL195" s="158"/>
      <c r="TM195" s="158"/>
      <c r="TN195" s="158"/>
      <c r="TO195" s="158"/>
      <c r="TP195" s="159"/>
      <c r="TQ195" s="157" t="s">
        <v>116</v>
      </c>
      <c r="TR195" s="158"/>
      <c r="TS195" s="158"/>
      <c r="TT195" s="158"/>
      <c r="TU195" s="158"/>
      <c r="TV195" s="158"/>
      <c r="TW195" s="158"/>
      <c r="TX195" s="159"/>
      <c r="TY195" s="157" t="s">
        <v>116</v>
      </c>
      <c r="TZ195" s="158"/>
      <c r="UA195" s="158"/>
      <c r="UB195" s="158"/>
      <c r="UC195" s="158"/>
      <c r="UD195" s="158"/>
      <c r="UE195" s="158"/>
      <c r="UF195" s="159"/>
      <c r="UG195" s="157" t="s">
        <v>116</v>
      </c>
      <c r="UH195" s="158"/>
      <c r="UI195" s="158"/>
      <c r="UJ195" s="158"/>
      <c r="UK195" s="158"/>
      <c r="UL195" s="158"/>
      <c r="UM195" s="158"/>
      <c r="UN195" s="159"/>
      <c r="UO195" s="157" t="s">
        <v>116</v>
      </c>
      <c r="UP195" s="158"/>
      <c r="UQ195" s="158"/>
      <c r="UR195" s="158"/>
      <c r="US195" s="158"/>
      <c r="UT195" s="158"/>
      <c r="UU195" s="158"/>
      <c r="UV195" s="159"/>
      <c r="UW195" s="157" t="s">
        <v>116</v>
      </c>
      <c r="UX195" s="158"/>
      <c r="UY195" s="158"/>
      <c r="UZ195" s="158"/>
      <c r="VA195" s="158"/>
      <c r="VB195" s="158"/>
      <c r="VC195" s="158"/>
      <c r="VD195" s="159"/>
      <c r="VE195" s="157" t="s">
        <v>116</v>
      </c>
      <c r="VF195" s="158"/>
      <c r="VG195" s="158"/>
      <c r="VH195" s="158"/>
      <c r="VI195" s="158"/>
      <c r="VJ195" s="158"/>
      <c r="VK195" s="158"/>
      <c r="VL195" s="159"/>
      <c r="VM195" s="157" t="s">
        <v>116</v>
      </c>
      <c r="VN195" s="158"/>
      <c r="VO195" s="158"/>
      <c r="VP195" s="158"/>
      <c r="VQ195" s="158"/>
      <c r="VR195" s="158"/>
      <c r="VS195" s="158"/>
      <c r="VT195" s="159"/>
      <c r="VU195" s="157" t="s">
        <v>116</v>
      </c>
      <c r="VV195" s="158"/>
      <c r="VW195" s="158"/>
      <c r="VX195" s="158"/>
      <c r="VY195" s="158"/>
      <c r="VZ195" s="158"/>
      <c r="WA195" s="158"/>
      <c r="WB195" s="159"/>
      <c r="WC195" s="157" t="s">
        <v>116</v>
      </c>
      <c r="WD195" s="158"/>
      <c r="WE195" s="158"/>
      <c r="WF195" s="158"/>
      <c r="WG195" s="158"/>
      <c r="WH195" s="158"/>
      <c r="WI195" s="158"/>
      <c r="WJ195" s="159"/>
      <c r="WK195" s="157" t="s">
        <v>116</v>
      </c>
      <c r="WL195" s="158"/>
      <c r="WM195" s="158"/>
      <c r="WN195" s="158"/>
      <c r="WO195" s="158"/>
      <c r="WP195" s="158"/>
      <c r="WQ195" s="158"/>
      <c r="WR195" s="159"/>
      <c r="WS195" s="157" t="s">
        <v>116</v>
      </c>
      <c r="WT195" s="158"/>
      <c r="WU195" s="158"/>
      <c r="WV195" s="158"/>
      <c r="WW195" s="158"/>
      <c r="WX195" s="158"/>
      <c r="WY195" s="158"/>
      <c r="WZ195" s="159"/>
      <c r="XA195" s="157" t="s">
        <v>116</v>
      </c>
      <c r="XB195" s="158"/>
      <c r="XC195" s="158"/>
      <c r="XD195" s="158"/>
      <c r="XE195" s="158"/>
      <c r="XF195" s="158"/>
      <c r="XG195" s="158"/>
      <c r="XH195" s="159"/>
      <c r="XI195" s="157" t="s">
        <v>116</v>
      </c>
      <c r="XJ195" s="158"/>
      <c r="XK195" s="158"/>
      <c r="XL195" s="158"/>
      <c r="XM195" s="158"/>
      <c r="XN195" s="158"/>
      <c r="XO195" s="158"/>
      <c r="XP195" s="159"/>
      <c r="XQ195" s="157" t="s">
        <v>116</v>
      </c>
      <c r="XR195" s="158"/>
      <c r="XS195" s="158"/>
      <c r="XT195" s="158"/>
      <c r="XU195" s="158"/>
      <c r="XV195" s="158"/>
      <c r="XW195" s="158"/>
      <c r="XX195" s="159"/>
      <c r="XY195" s="157" t="s">
        <v>116</v>
      </c>
      <c r="XZ195" s="158"/>
      <c r="YA195" s="158"/>
      <c r="YB195" s="158"/>
      <c r="YC195" s="158"/>
      <c r="YD195" s="158"/>
      <c r="YE195" s="158"/>
      <c r="YF195" s="159"/>
      <c r="YG195" s="157" t="s">
        <v>116</v>
      </c>
      <c r="YH195" s="158"/>
      <c r="YI195" s="158"/>
      <c r="YJ195" s="158"/>
      <c r="YK195" s="158"/>
      <c r="YL195" s="158"/>
      <c r="YM195" s="158"/>
      <c r="YN195" s="159"/>
      <c r="YO195" s="157" t="s">
        <v>116</v>
      </c>
      <c r="YP195" s="158"/>
      <c r="YQ195" s="158"/>
      <c r="YR195" s="158"/>
      <c r="YS195" s="158"/>
      <c r="YT195" s="158"/>
      <c r="YU195" s="158"/>
      <c r="YV195" s="159"/>
      <c r="YW195" s="157" t="s">
        <v>116</v>
      </c>
      <c r="YX195" s="158"/>
      <c r="YY195" s="158"/>
      <c r="YZ195" s="158"/>
      <c r="ZA195" s="158"/>
      <c r="ZB195" s="158"/>
      <c r="ZC195" s="158"/>
      <c r="ZD195" s="159"/>
      <c r="ZE195" s="157" t="s">
        <v>116</v>
      </c>
      <c r="ZF195" s="158"/>
      <c r="ZG195" s="158"/>
      <c r="ZH195" s="158"/>
      <c r="ZI195" s="158"/>
      <c r="ZJ195" s="158"/>
      <c r="ZK195" s="158"/>
      <c r="ZL195" s="159"/>
      <c r="ZM195" s="157" t="s">
        <v>116</v>
      </c>
      <c r="ZN195" s="158"/>
      <c r="ZO195" s="158"/>
      <c r="ZP195" s="158"/>
      <c r="ZQ195" s="158"/>
      <c r="ZR195" s="158"/>
      <c r="ZS195" s="158"/>
      <c r="ZT195" s="159"/>
      <c r="ZU195" s="157" t="s">
        <v>116</v>
      </c>
      <c r="ZV195" s="158"/>
      <c r="ZW195" s="158"/>
      <c r="ZX195" s="158"/>
      <c r="ZY195" s="158"/>
      <c r="ZZ195" s="158"/>
      <c r="AAA195" s="158"/>
      <c r="AAB195" s="159"/>
      <c r="AAC195" s="157" t="s">
        <v>116</v>
      </c>
      <c r="AAD195" s="158"/>
      <c r="AAE195" s="158"/>
      <c r="AAF195" s="158"/>
      <c r="AAG195" s="158"/>
      <c r="AAH195" s="158"/>
      <c r="AAI195" s="158"/>
      <c r="AAJ195" s="159"/>
      <c r="AAK195" s="157" t="s">
        <v>116</v>
      </c>
      <c r="AAL195" s="158"/>
      <c r="AAM195" s="158"/>
      <c r="AAN195" s="158"/>
      <c r="AAO195" s="158"/>
      <c r="AAP195" s="158"/>
      <c r="AAQ195" s="158"/>
      <c r="AAR195" s="159"/>
      <c r="AAS195" s="157" t="s">
        <v>116</v>
      </c>
      <c r="AAT195" s="158"/>
      <c r="AAU195" s="158"/>
      <c r="AAV195" s="158"/>
      <c r="AAW195" s="158"/>
      <c r="AAX195" s="158"/>
      <c r="AAY195" s="158"/>
      <c r="AAZ195" s="159"/>
      <c r="ABA195" s="157" t="s">
        <v>116</v>
      </c>
      <c r="ABB195" s="158"/>
      <c r="ABC195" s="158"/>
      <c r="ABD195" s="158"/>
      <c r="ABE195" s="158"/>
      <c r="ABF195" s="158"/>
      <c r="ABG195" s="158"/>
      <c r="ABH195" s="159"/>
      <c r="ABI195" s="157" t="s">
        <v>116</v>
      </c>
      <c r="ABJ195" s="158"/>
      <c r="ABK195" s="158"/>
      <c r="ABL195" s="158"/>
      <c r="ABM195" s="158"/>
      <c r="ABN195" s="158"/>
      <c r="ABO195" s="158"/>
      <c r="ABP195" s="159"/>
      <c r="ABQ195" s="157" t="s">
        <v>116</v>
      </c>
      <c r="ABR195" s="158"/>
      <c r="ABS195" s="158"/>
      <c r="ABT195" s="158"/>
      <c r="ABU195" s="158"/>
      <c r="ABV195" s="158"/>
      <c r="ABW195" s="158"/>
      <c r="ABX195" s="159"/>
      <c r="ABY195" s="157" t="s">
        <v>116</v>
      </c>
      <c r="ABZ195" s="158"/>
      <c r="ACA195" s="158"/>
      <c r="ACB195" s="158"/>
      <c r="ACC195" s="158"/>
      <c r="ACD195" s="158"/>
      <c r="ACE195" s="158"/>
      <c r="ACF195" s="159"/>
      <c r="ACG195" s="157" t="s">
        <v>116</v>
      </c>
      <c r="ACH195" s="158"/>
      <c r="ACI195" s="158"/>
      <c r="ACJ195" s="158"/>
      <c r="ACK195" s="158"/>
      <c r="ACL195" s="158"/>
      <c r="ACM195" s="158"/>
      <c r="ACN195" s="159"/>
      <c r="ACO195" s="157" t="s">
        <v>116</v>
      </c>
      <c r="ACP195" s="158"/>
      <c r="ACQ195" s="158"/>
      <c r="ACR195" s="158"/>
      <c r="ACS195" s="158"/>
      <c r="ACT195" s="158"/>
      <c r="ACU195" s="158"/>
      <c r="ACV195" s="159"/>
      <c r="ACW195" s="157" t="s">
        <v>116</v>
      </c>
      <c r="ACX195" s="158"/>
      <c r="ACY195" s="158"/>
      <c r="ACZ195" s="158"/>
      <c r="ADA195" s="158"/>
      <c r="ADB195" s="158"/>
      <c r="ADC195" s="158"/>
      <c r="ADD195" s="159"/>
      <c r="ADE195" s="157" t="s">
        <v>116</v>
      </c>
      <c r="ADF195" s="158"/>
      <c r="ADG195" s="158"/>
      <c r="ADH195" s="158"/>
      <c r="ADI195" s="158"/>
      <c r="ADJ195" s="158"/>
      <c r="ADK195" s="158"/>
      <c r="ADL195" s="159"/>
      <c r="ADM195" s="157" t="s">
        <v>116</v>
      </c>
      <c r="ADN195" s="158"/>
      <c r="ADO195" s="158"/>
      <c r="ADP195" s="158"/>
      <c r="ADQ195" s="158"/>
      <c r="ADR195" s="158"/>
      <c r="ADS195" s="158"/>
      <c r="ADT195" s="159"/>
      <c r="ADU195" s="157" t="s">
        <v>116</v>
      </c>
      <c r="ADV195" s="158"/>
      <c r="ADW195" s="158"/>
      <c r="ADX195" s="158"/>
      <c r="ADY195" s="158"/>
      <c r="ADZ195" s="158"/>
      <c r="AEA195" s="158"/>
      <c r="AEB195" s="159"/>
      <c r="AEC195" s="157" t="s">
        <v>116</v>
      </c>
      <c r="AED195" s="158"/>
      <c r="AEE195" s="158"/>
      <c r="AEF195" s="158"/>
      <c r="AEG195" s="158"/>
      <c r="AEH195" s="158"/>
      <c r="AEI195" s="158"/>
      <c r="AEJ195" s="159"/>
      <c r="AEK195" s="157" t="s">
        <v>116</v>
      </c>
      <c r="AEL195" s="158"/>
      <c r="AEM195" s="158"/>
      <c r="AEN195" s="158"/>
      <c r="AEO195" s="158"/>
      <c r="AEP195" s="158"/>
      <c r="AEQ195" s="158"/>
      <c r="AER195" s="159"/>
      <c r="AES195" s="157" t="s">
        <v>116</v>
      </c>
      <c r="AET195" s="158"/>
      <c r="AEU195" s="158"/>
      <c r="AEV195" s="158"/>
      <c r="AEW195" s="158"/>
      <c r="AEX195" s="158"/>
      <c r="AEY195" s="158"/>
      <c r="AEZ195" s="159"/>
      <c r="AFA195" s="157" t="s">
        <v>116</v>
      </c>
      <c r="AFB195" s="158"/>
      <c r="AFC195" s="158"/>
      <c r="AFD195" s="158"/>
      <c r="AFE195" s="158"/>
      <c r="AFF195" s="158"/>
      <c r="AFG195" s="158"/>
      <c r="AFH195" s="159"/>
      <c r="AFI195" s="157" t="s">
        <v>116</v>
      </c>
      <c r="AFJ195" s="158"/>
      <c r="AFK195" s="158"/>
      <c r="AFL195" s="158"/>
      <c r="AFM195" s="158"/>
      <c r="AFN195" s="158"/>
      <c r="AFO195" s="158"/>
      <c r="AFP195" s="159"/>
      <c r="AFQ195" s="157" t="s">
        <v>116</v>
      </c>
      <c r="AFR195" s="158"/>
      <c r="AFS195" s="158"/>
      <c r="AFT195" s="158"/>
      <c r="AFU195" s="158"/>
      <c r="AFV195" s="158"/>
      <c r="AFW195" s="158"/>
      <c r="AFX195" s="159"/>
      <c r="AFY195" s="157" t="s">
        <v>116</v>
      </c>
      <c r="AFZ195" s="158"/>
      <c r="AGA195" s="158"/>
      <c r="AGB195" s="158"/>
      <c r="AGC195" s="158"/>
      <c r="AGD195" s="158"/>
      <c r="AGE195" s="158"/>
      <c r="AGF195" s="159"/>
      <c r="AGG195" s="157" t="s">
        <v>116</v>
      </c>
      <c r="AGH195" s="158"/>
      <c r="AGI195" s="158"/>
      <c r="AGJ195" s="158"/>
      <c r="AGK195" s="158"/>
      <c r="AGL195" s="158"/>
      <c r="AGM195" s="158"/>
      <c r="AGN195" s="159"/>
      <c r="AGO195" s="157" t="s">
        <v>116</v>
      </c>
      <c r="AGP195" s="158"/>
      <c r="AGQ195" s="158"/>
      <c r="AGR195" s="158"/>
      <c r="AGS195" s="158"/>
      <c r="AGT195" s="158"/>
      <c r="AGU195" s="158"/>
      <c r="AGV195" s="159"/>
      <c r="AGW195" s="157" t="s">
        <v>116</v>
      </c>
      <c r="AGX195" s="158"/>
      <c r="AGY195" s="158"/>
      <c r="AGZ195" s="158"/>
      <c r="AHA195" s="158"/>
      <c r="AHB195" s="158"/>
      <c r="AHC195" s="158"/>
      <c r="AHD195" s="159"/>
      <c r="AHE195" s="157" t="s">
        <v>116</v>
      </c>
      <c r="AHF195" s="158"/>
      <c r="AHG195" s="158"/>
      <c r="AHH195" s="158"/>
      <c r="AHI195" s="158"/>
      <c r="AHJ195" s="158"/>
      <c r="AHK195" s="158"/>
      <c r="AHL195" s="159"/>
      <c r="AHM195" s="157" t="s">
        <v>116</v>
      </c>
      <c r="AHN195" s="158"/>
      <c r="AHO195" s="158"/>
      <c r="AHP195" s="158"/>
      <c r="AHQ195" s="158"/>
      <c r="AHR195" s="158"/>
      <c r="AHS195" s="158"/>
      <c r="AHT195" s="159"/>
      <c r="AHU195" s="157" t="s">
        <v>116</v>
      </c>
      <c r="AHV195" s="158"/>
      <c r="AHW195" s="158"/>
      <c r="AHX195" s="158"/>
      <c r="AHY195" s="158"/>
      <c r="AHZ195" s="158"/>
      <c r="AIA195" s="158"/>
      <c r="AIB195" s="159"/>
      <c r="AIC195" s="157" t="s">
        <v>116</v>
      </c>
      <c r="AID195" s="158"/>
      <c r="AIE195" s="158"/>
      <c r="AIF195" s="158"/>
      <c r="AIG195" s="158"/>
      <c r="AIH195" s="158"/>
      <c r="AII195" s="158"/>
      <c r="AIJ195" s="159"/>
      <c r="AIK195" s="157" t="s">
        <v>116</v>
      </c>
      <c r="AIL195" s="158"/>
      <c r="AIM195" s="158"/>
      <c r="AIN195" s="158"/>
      <c r="AIO195" s="158"/>
      <c r="AIP195" s="158"/>
      <c r="AIQ195" s="158"/>
      <c r="AIR195" s="159"/>
      <c r="AIS195" s="157" t="s">
        <v>116</v>
      </c>
      <c r="AIT195" s="158"/>
      <c r="AIU195" s="158"/>
      <c r="AIV195" s="158"/>
      <c r="AIW195" s="158"/>
      <c r="AIX195" s="158"/>
      <c r="AIY195" s="158"/>
      <c r="AIZ195" s="159"/>
      <c r="AJA195" s="157" t="s">
        <v>116</v>
      </c>
      <c r="AJB195" s="158"/>
      <c r="AJC195" s="158"/>
      <c r="AJD195" s="158"/>
      <c r="AJE195" s="158"/>
      <c r="AJF195" s="158"/>
      <c r="AJG195" s="158"/>
      <c r="AJH195" s="159"/>
      <c r="AJI195" s="157" t="s">
        <v>116</v>
      </c>
      <c r="AJJ195" s="158"/>
      <c r="AJK195" s="158"/>
      <c r="AJL195" s="158"/>
      <c r="AJM195" s="158"/>
      <c r="AJN195" s="158"/>
      <c r="AJO195" s="158"/>
      <c r="AJP195" s="159"/>
      <c r="AJQ195" s="157" t="s">
        <v>116</v>
      </c>
      <c r="AJR195" s="158"/>
      <c r="AJS195" s="158"/>
      <c r="AJT195" s="158"/>
      <c r="AJU195" s="158"/>
      <c r="AJV195" s="158"/>
      <c r="AJW195" s="158"/>
      <c r="AJX195" s="159"/>
      <c r="AJY195" s="157" t="s">
        <v>116</v>
      </c>
      <c r="AJZ195" s="158"/>
      <c r="AKA195" s="158"/>
      <c r="AKB195" s="158"/>
      <c r="AKC195" s="158"/>
      <c r="AKD195" s="158"/>
      <c r="AKE195" s="158"/>
      <c r="AKF195" s="159"/>
      <c r="AKG195" s="157" t="s">
        <v>116</v>
      </c>
      <c r="AKH195" s="158"/>
      <c r="AKI195" s="158"/>
      <c r="AKJ195" s="158"/>
      <c r="AKK195" s="158"/>
      <c r="AKL195" s="158"/>
      <c r="AKM195" s="158"/>
      <c r="AKN195" s="159"/>
      <c r="AKO195" s="157" t="s">
        <v>116</v>
      </c>
      <c r="AKP195" s="158"/>
      <c r="AKQ195" s="158"/>
      <c r="AKR195" s="158"/>
      <c r="AKS195" s="158"/>
      <c r="AKT195" s="158"/>
      <c r="AKU195" s="158"/>
      <c r="AKV195" s="159"/>
      <c r="AKW195" s="157" t="s">
        <v>116</v>
      </c>
      <c r="AKX195" s="158"/>
      <c r="AKY195" s="158"/>
      <c r="AKZ195" s="158"/>
      <c r="ALA195" s="158"/>
      <c r="ALB195" s="158"/>
      <c r="ALC195" s="158"/>
      <c r="ALD195" s="159"/>
      <c r="ALE195" s="157" t="s">
        <v>116</v>
      </c>
      <c r="ALF195" s="158"/>
      <c r="ALG195" s="158"/>
      <c r="ALH195" s="158"/>
      <c r="ALI195" s="158"/>
      <c r="ALJ195" s="158"/>
      <c r="ALK195" s="158"/>
      <c r="ALL195" s="159"/>
      <c r="ALM195" s="157" t="s">
        <v>116</v>
      </c>
      <c r="ALN195" s="158"/>
      <c r="ALO195" s="158"/>
      <c r="ALP195" s="158"/>
      <c r="ALQ195" s="158"/>
      <c r="ALR195" s="158"/>
      <c r="ALS195" s="158"/>
      <c r="ALT195" s="159"/>
      <c r="ALU195" s="157" t="s">
        <v>116</v>
      </c>
      <c r="ALV195" s="158"/>
      <c r="ALW195" s="158"/>
      <c r="ALX195" s="158"/>
      <c r="ALY195" s="158"/>
      <c r="ALZ195" s="158"/>
      <c r="AMA195" s="158"/>
      <c r="AMB195" s="159"/>
      <c r="AMC195" s="157" t="s">
        <v>116</v>
      </c>
      <c r="AMD195" s="158"/>
      <c r="AME195" s="158"/>
      <c r="AMF195" s="158"/>
      <c r="AMG195" s="158"/>
      <c r="AMH195" s="158"/>
      <c r="AMI195" s="158"/>
      <c r="AMJ195" s="159"/>
      <c r="AMK195" s="157" t="s">
        <v>116</v>
      </c>
      <c r="AML195" s="158"/>
      <c r="AMM195" s="158"/>
      <c r="AMN195" s="158"/>
      <c r="AMO195" s="158"/>
      <c r="AMP195" s="158"/>
      <c r="AMQ195" s="158"/>
      <c r="AMR195" s="159"/>
      <c r="AMS195" s="157" t="s">
        <v>116</v>
      </c>
      <c r="AMT195" s="158"/>
      <c r="AMU195" s="158"/>
      <c r="AMV195" s="158"/>
      <c r="AMW195" s="158"/>
      <c r="AMX195" s="158"/>
      <c r="AMY195" s="158"/>
      <c r="AMZ195" s="159"/>
      <c r="ANA195" s="157" t="s">
        <v>116</v>
      </c>
      <c r="ANB195" s="158"/>
      <c r="ANC195" s="158"/>
      <c r="AND195" s="158"/>
      <c r="ANE195" s="158"/>
      <c r="ANF195" s="158"/>
      <c r="ANG195" s="158"/>
      <c r="ANH195" s="159"/>
      <c r="ANI195" s="157" t="s">
        <v>116</v>
      </c>
      <c r="ANJ195" s="158"/>
      <c r="ANK195" s="158"/>
      <c r="ANL195" s="158"/>
      <c r="ANM195" s="158"/>
      <c r="ANN195" s="158"/>
      <c r="ANO195" s="158"/>
      <c r="ANP195" s="159"/>
      <c r="ANQ195" s="157" t="s">
        <v>116</v>
      </c>
      <c r="ANR195" s="158"/>
      <c r="ANS195" s="158"/>
      <c r="ANT195" s="158"/>
      <c r="ANU195" s="158"/>
      <c r="ANV195" s="158"/>
      <c r="ANW195" s="158"/>
      <c r="ANX195" s="159"/>
      <c r="ANY195" s="157" t="s">
        <v>116</v>
      </c>
      <c r="ANZ195" s="158"/>
      <c r="AOA195" s="158"/>
      <c r="AOB195" s="158"/>
      <c r="AOC195" s="158"/>
      <c r="AOD195" s="158"/>
      <c r="AOE195" s="158"/>
      <c r="AOF195" s="159"/>
      <c r="AOG195" s="157" t="s">
        <v>116</v>
      </c>
      <c r="AOH195" s="158"/>
      <c r="AOI195" s="158"/>
      <c r="AOJ195" s="158"/>
      <c r="AOK195" s="158"/>
      <c r="AOL195" s="158"/>
      <c r="AOM195" s="158"/>
      <c r="AON195" s="159"/>
      <c r="AOO195" s="157" t="s">
        <v>116</v>
      </c>
      <c r="AOP195" s="158"/>
      <c r="AOQ195" s="158"/>
      <c r="AOR195" s="158"/>
      <c r="AOS195" s="158"/>
      <c r="AOT195" s="158"/>
      <c r="AOU195" s="158"/>
      <c r="AOV195" s="159"/>
      <c r="AOW195" s="157" t="s">
        <v>116</v>
      </c>
      <c r="AOX195" s="158"/>
      <c r="AOY195" s="158"/>
      <c r="AOZ195" s="158"/>
      <c r="APA195" s="158"/>
      <c r="APB195" s="158"/>
      <c r="APC195" s="158"/>
      <c r="APD195" s="159"/>
      <c r="APE195" s="157" t="s">
        <v>116</v>
      </c>
      <c r="APF195" s="158"/>
      <c r="APG195" s="158"/>
      <c r="APH195" s="158"/>
      <c r="API195" s="158"/>
      <c r="APJ195" s="158"/>
      <c r="APK195" s="158"/>
      <c r="APL195" s="159"/>
      <c r="APM195" s="157" t="s">
        <v>116</v>
      </c>
      <c r="APN195" s="158"/>
      <c r="APO195" s="158"/>
      <c r="APP195" s="158"/>
      <c r="APQ195" s="158"/>
      <c r="APR195" s="158"/>
      <c r="APS195" s="158"/>
      <c r="APT195" s="159"/>
      <c r="APU195" s="157" t="s">
        <v>116</v>
      </c>
      <c r="APV195" s="158"/>
      <c r="APW195" s="158"/>
      <c r="APX195" s="158"/>
      <c r="APY195" s="158"/>
      <c r="APZ195" s="158"/>
      <c r="AQA195" s="158"/>
      <c r="AQB195" s="159"/>
      <c r="AQC195" s="157" t="s">
        <v>116</v>
      </c>
      <c r="AQD195" s="158"/>
      <c r="AQE195" s="158"/>
      <c r="AQF195" s="158"/>
      <c r="AQG195" s="158"/>
      <c r="AQH195" s="158"/>
      <c r="AQI195" s="158"/>
      <c r="AQJ195" s="159"/>
      <c r="AQK195" s="157" t="s">
        <v>116</v>
      </c>
      <c r="AQL195" s="158"/>
      <c r="AQM195" s="158"/>
      <c r="AQN195" s="158"/>
      <c r="AQO195" s="158"/>
      <c r="AQP195" s="158"/>
      <c r="AQQ195" s="158"/>
      <c r="AQR195" s="159"/>
      <c r="AQS195" s="157" t="s">
        <v>116</v>
      </c>
      <c r="AQT195" s="158"/>
      <c r="AQU195" s="158"/>
      <c r="AQV195" s="158"/>
      <c r="AQW195" s="158"/>
      <c r="AQX195" s="158"/>
      <c r="AQY195" s="158"/>
      <c r="AQZ195" s="159"/>
      <c r="ARA195" s="157" t="s">
        <v>116</v>
      </c>
      <c r="ARB195" s="158"/>
      <c r="ARC195" s="158"/>
      <c r="ARD195" s="158"/>
      <c r="ARE195" s="158"/>
      <c r="ARF195" s="158"/>
      <c r="ARG195" s="158"/>
      <c r="ARH195" s="159"/>
      <c r="ARI195" s="157" t="s">
        <v>116</v>
      </c>
      <c r="ARJ195" s="158"/>
      <c r="ARK195" s="158"/>
      <c r="ARL195" s="158"/>
      <c r="ARM195" s="158"/>
      <c r="ARN195" s="158"/>
      <c r="ARO195" s="158"/>
      <c r="ARP195" s="159"/>
      <c r="ARQ195" s="157" t="s">
        <v>116</v>
      </c>
      <c r="ARR195" s="158"/>
      <c r="ARS195" s="158"/>
      <c r="ART195" s="158"/>
      <c r="ARU195" s="158"/>
      <c r="ARV195" s="158"/>
      <c r="ARW195" s="158"/>
      <c r="ARX195" s="159"/>
      <c r="ARY195" s="157" t="s">
        <v>116</v>
      </c>
      <c r="ARZ195" s="158"/>
      <c r="ASA195" s="158"/>
      <c r="ASB195" s="158"/>
      <c r="ASC195" s="158"/>
      <c r="ASD195" s="158"/>
      <c r="ASE195" s="158"/>
      <c r="ASF195" s="159"/>
      <c r="ASG195" s="157" t="s">
        <v>116</v>
      </c>
      <c r="ASH195" s="158"/>
      <c r="ASI195" s="158"/>
      <c r="ASJ195" s="158"/>
      <c r="ASK195" s="158"/>
      <c r="ASL195" s="158"/>
      <c r="ASM195" s="158"/>
      <c r="ASN195" s="159"/>
      <c r="ASO195" s="157" t="s">
        <v>116</v>
      </c>
      <c r="ASP195" s="158"/>
      <c r="ASQ195" s="158"/>
      <c r="ASR195" s="158"/>
      <c r="ASS195" s="158"/>
      <c r="AST195" s="158"/>
      <c r="ASU195" s="158"/>
      <c r="ASV195" s="159"/>
      <c r="ASW195" s="157" t="s">
        <v>116</v>
      </c>
      <c r="ASX195" s="158"/>
      <c r="ASY195" s="158"/>
      <c r="ASZ195" s="158"/>
      <c r="ATA195" s="158"/>
      <c r="ATB195" s="158"/>
      <c r="ATC195" s="158"/>
      <c r="ATD195" s="159"/>
      <c r="ATE195" s="157" t="s">
        <v>116</v>
      </c>
      <c r="ATF195" s="158"/>
      <c r="ATG195" s="158"/>
      <c r="ATH195" s="158"/>
      <c r="ATI195" s="158"/>
      <c r="ATJ195" s="158"/>
      <c r="ATK195" s="158"/>
      <c r="ATL195" s="159"/>
      <c r="ATM195" s="157" t="s">
        <v>116</v>
      </c>
      <c r="ATN195" s="158"/>
      <c r="ATO195" s="158"/>
      <c r="ATP195" s="158"/>
      <c r="ATQ195" s="158"/>
      <c r="ATR195" s="158"/>
      <c r="ATS195" s="158"/>
      <c r="ATT195" s="159"/>
      <c r="ATU195" s="157" t="s">
        <v>116</v>
      </c>
      <c r="ATV195" s="158"/>
      <c r="ATW195" s="158"/>
      <c r="ATX195" s="158"/>
      <c r="ATY195" s="158"/>
      <c r="ATZ195" s="158"/>
      <c r="AUA195" s="158"/>
      <c r="AUB195" s="159"/>
      <c r="AUC195" s="157" t="s">
        <v>116</v>
      </c>
      <c r="AUD195" s="158"/>
      <c r="AUE195" s="158"/>
      <c r="AUF195" s="158"/>
      <c r="AUG195" s="158"/>
      <c r="AUH195" s="158"/>
      <c r="AUI195" s="158"/>
      <c r="AUJ195" s="159"/>
      <c r="AUK195" s="157" t="s">
        <v>116</v>
      </c>
      <c r="AUL195" s="158"/>
      <c r="AUM195" s="158"/>
      <c r="AUN195" s="158"/>
      <c r="AUO195" s="158"/>
      <c r="AUP195" s="158"/>
      <c r="AUQ195" s="158"/>
      <c r="AUR195" s="159"/>
      <c r="AUS195" s="157" t="s">
        <v>116</v>
      </c>
      <c r="AUT195" s="158"/>
      <c r="AUU195" s="158"/>
      <c r="AUV195" s="158"/>
      <c r="AUW195" s="158"/>
      <c r="AUX195" s="158"/>
      <c r="AUY195" s="158"/>
      <c r="AUZ195" s="159"/>
      <c r="AVA195" s="157" t="s">
        <v>116</v>
      </c>
      <c r="AVB195" s="158"/>
      <c r="AVC195" s="158"/>
      <c r="AVD195" s="158"/>
      <c r="AVE195" s="158"/>
      <c r="AVF195" s="158"/>
      <c r="AVG195" s="158"/>
      <c r="AVH195" s="159"/>
      <c r="AVI195" s="157" t="s">
        <v>116</v>
      </c>
      <c r="AVJ195" s="158"/>
      <c r="AVK195" s="158"/>
      <c r="AVL195" s="158"/>
      <c r="AVM195" s="158"/>
      <c r="AVN195" s="158"/>
      <c r="AVO195" s="158"/>
      <c r="AVP195" s="159"/>
      <c r="AVQ195" s="157" t="s">
        <v>116</v>
      </c>
      <c r="AVR195" s="158"/>
      <c r="AVS195" s="158"/>
      <c r="AVT195" s="158"/>
      <c r="AVU195" s="158"/>
      <c r="AVV195" s="158"/>
      <c r="AVW195" s="158"/>
      <c r="AVX195" s="159"/>
      <c r="AVY195" s="157" t="s">
        <v>116</v>
      </c>
      <c r="AVZ195" s="158"/>
      <c r="AWA195" s="158"/>
      <c r="AWB195" s="158"/>
      <c r="AWC195" s="158"/>
      <c r="AWD195" s="158"/>
      <c r="AWE195" s="158"/>
      <c r="AWF195" s="159"/>
      <c r="AWG195" s="157" t="s">
        <v>116</v>
      </c>
      <c r="AWH195" s="158"/>
      <c r="AWI195" s="158"/>
      <c r="AWJ195" s="158"/>
      <c r="AWK195" s="158"/>
      <c r="AWL195" s="158"/>
      <c r="AWM195" s="158"/>
      <c r="AWN195" s="159"/>
      <c r="AWO195" s="157" t="s">
        <v>116</v>
      </c>
      <c r="AWP195" s="158"/>
      <c r="AWQ195" s="158"/>
      <c r="AWR195" s="158"/>
      <c r="AWS195" s="158"/>
      <c r="AWT195" s="158"/>
      <c r="AWU195" s="158"/>
      <c r="AWV195" s="159"/>
      <c r="AWW195" s="157" t="s">
        <v>116</v>
      </c>
      <c r="AWX195" s="158"/>
      <c r="AWY195" s="158"/>
      <c r="AWZ195" s="158"/>
      <c r="AXA195" s="158"/>
      <c r="AXB195" s="158"/>
      <c r="AXC195" s="158"/>
      <c r="AXD195" s="159"/>
      <c r="AXE195" s="157" t="s">
        <v>116</v>
      </c>
      <c r="AXF195" s="158"/>
      <c r="AXG195" s="158"/>
      <c r="AXH195" s="158"/>
      <c r="AXI195" s="158"/>
      <c r="AXJ195" s="158"/>
      <c r="AXK195" s="158"/>
      <c r="AXL195" s="159"/>
      <c r="AXM195" s="157" t="s">
        <v>116</v>
      </c>
      <c r="AXN195" s="158"/>
      <c r="AXO195" s="158"/>
      <c r="AXP195" s="158"/>
      <c r="AXQ195" s="158"/>
      <c r="AXR195" s="158"/>
      <c r="AXS195" s="158"/>
      <c r="AXT195" s="159"/>
      <c r="AXU195" s="157" t="s">
        <v>116</v>
      </c>
      <c r="AXV195" s="158"/>
      <c r="AXW195" s="158"/>
      <c r="AXX195" s="158"/>
      <c r="AXY195" s="158"/>
      <c r="AXZ195" s="158"/>
      <c r="AYA195" s="158"/>
      <c r="AYB195" s="159"/>
      <c r="AYC195" s="157" t="s">
        <v>116</v>
      </c>
      <c r="AYD195" s="158"/>
      <c r="AYE195" s="158"/>
      <c r="AYF195" s="158"/>
      <c r="AYG195" s="158"/>
      <c r="AYH195" s="158"/>
      <c r="AYI195" s="158"/>
      <c r="AYJ195" s="159"/>
      <c r="AYK195" s="157" t="s">
        <v>116</v>
      </c>
      <c r="AYL195" s="158"/>
      <c r="AYM195" s="158"/>
      <c r="AYN195" s="158"/>
      <c r="AYO195" s="158"/>
      <c r="AYP195" s="158"/>
      <c r="AYQ195" s="158"/>
      <c r="AYR195" s="159"/>
      <c r="AYS195" s="157" t="s">
        <v>116</v>
      </c>
      <c r="AYT195" s="158"/>
      <c r="AYU195" s="158"/>
      <c r="AYV195" s="158"/>
      <c r="AYW195" s="158"/>
      <c r="AYX195" s="158"/>
      <c r="AYY195" s="158"/>
      <c r="AYZ195" s="159"/>
      <c r="AZA195" s="157" t="s">
        <v>116</v>
      </c>
      <c r="AZB195" s="158"/>
      <c r="AZC195" s="158"/>
      <c r="AZD195" s="158"/>
      <c r="AZE195" s="158"/>
      <c r="AZF195" s="158"/>
      <c r="AZG195" s="158"/>
      <c r="AZH195" s="159"/>
      <c r="AZI195" s="157" t="s">
        <v>116</v>
      </c>
      <c r="AZJ195" s="158"/>
      <c r="AZK195" s="158"/>
      <c r="AZL195" s="158"/>
      <c r="AZM195" s="158"/>
      <c r="AZN195" s="158"/>
      <c r="AZO195" s="158"/>
      <c r="AZP195" s="159"/>
      <c r="AZQ195" s="157" t="s">
        <v>116</v>
      </c>
      <c r="AZR195" s="158"/>
      <c r="AZS195" s="158"/>
      <c r="AZT195" s="158"/>
      <c r="AZU195" s="158"/>
      <c r="AZV195" s="158"/>
      <c r="AZW195" s="158"/>
      <c r="AZX195" s="159"/>
      <c r="AZY195" s="157" t="s">
        <v>116</v>
      </c>
      <c r="AZZ195" s="158"/>
      <c r="BAA195" s="158"/>
      <c r="BAB195" s="158"/>
      <c r="BAC195" s="158"/>
      <c r="BAD195" s="158"/>
      <c r="BAE195" s="158"/>
      <c r="BAF195" s="159"/>
      <c r="BAG195" s="157" t="s">
        <v>116</v>
      </c>
      <c r="BAH195" s="158"/>
      <c r="BAI195" s="158"/>
      <c r="BAJ195" s="158"/>
      <c r="BAK195" s="158"/>
      <c r="BAL195" s="158"/>
      <c r="BAM195" s="158"/>
      <c r="BAN195" s="159"/>
      <c r="BAO195" s="157" t="s">
        <v>116</v>
      </c>
      <c r="BAP195" s="158"/>
      <c r="BAQ195" s="158"/>
      <c r="BAR195" s="158"/>
      <c r="BAS195" s="158"/>
      <c r="BAT195" s="158"/>
      <c r="BAU195" s="158"/>
      <c r="BAV195" s="159"/>
      <c r="BAW195" s="157" t="s">
        <v>116</v>
      </c>
      <c r="BAX195" s="158"/>
      <c r="BAY195" s="158"/>
      <c r="BAZ195" s="158"/>
      <c r="BBA195" s="158"/>
      <c r="BBB195" s="158"/>
      <c r="BBC195" s="158"/>
      <c r="BBD195" s="159"/>
      <c r="BBE195" s="157" t="s">
        <v>116</v>
      </c>
      <c r="BBF195" s="158"/>
      <c r="BBG195" s="158"/>
      <c r="BBH195" s="158"/>
      <c r="BBI195" s="158"/>
      <c r="BBJ195" s="158"/>
      <c r="BBK195" s="158"/>
      <c r="BBL195" s="159"/>
      <c r="BBM195" s="157" t="s">
        <v>116</v>
      </c>
      <c r="BBN195" s="158"/>
      <c r="BBO195" s="158"/>
      <c r="BBP195" s="158"/>
      <c r="BBQ195" s="158"/>
      <c r="BBR195" s="158"/>
      <c r="BBS195" s="158"/>
      <c r="BBT195" s="159"/>
      <c r="BBU195" s="157" t="s">
        <v>116</v>
      </c>
      <c r="BBV195" s="158"/>
      <c r="BBW195" s="158"/>
      <c r="BBX195" s="158"/>
      <c r="BBY195" s="158"/>
      <c r="BBZ195" s="158"/>
      <c r="BCA195" s="158"/>
      <c r="BCB195" s="159"/>
      <c r="BCC195" s="157" t="s">
        <v>116</v>
      </c>
      <c r="BCD195" s="158"/>
      <c r="BCE195" s="158"/>
      <c r="BCF195" s="158"/>
      <c r="BCG195" s="158"/>
      <c r="BCH195" s="158"/>
      <c r="BCI195" s="158"/>
      <c r="BCJ195" s="159"/>
      <c r="BCK195" s="157" t="s">
        <v>116</v>
      </c>
      <c r="BCL195" s="158"/>
      <c r="BCM195" s="158"/>
      <c r="BCN195" s="158"/>
      <c r="BCO195" s="158"/>
      <c r="BCP195" s="158"/>
      <c r="BCQ195" s="158"/>
      <c r="BCR195" s="159"/>
      <c r="BCS195" s="157" t="s">
        <v>116</v>
      </c>
      <c r="BCT195" s="158"/>
      <c r="BCU195" s="158"/>
      <c r="BCV195" s="158"/>
      <c r="BCW195" s="158"/>
      <c r="BCX195" s="158"/>
      <c r="BCY195" s="158"/>
      <c r="BCZ195" s="159"/>
      <c r="BDA195" s="157" t="s">
        <v>116</v>
      </c>
      <c r="BDB195" s="158"/>
      <c r="BDC195" s="158"/>
      <c r="BDD195" s="158"/>
      <c r="BDE195" s="158"/>
      <c r="BDF195" s="158"/>
      <c r="BDG195" s="158"/>
      <c r="BDH195" s="159"/>
      <c r="BDI195" s="157" t="s">
        <v>116</v>
      </c>
      <c r="BDJ195" s="158"/>
      <c r="BDK195" s="158"/>
      <c r="BDL195" s="158"/>
      <c r="BDM195" s="158"/>
      <c r="BDN195" s="158"/>
      <c r="BDO195" s="158"/>
      <c r="BDP195" s="159"/>
      <c r="BDQ195" s="157" t="s">
        <v>116</v>
      </c>
      <c r="BDR195" s="158"/>
      <c r="BDS195" s="158"/>
      <c r="BDT195" s="158"/>
      <c r="BDU195" s="158"/>
      <c r="BDV195" s="158"/>
      <c r="BDW195" s="158"/>
      <c r="BDX195" s="159"/>
      <c r="BDY195" s="157" t="s">
        <v>116</v>
      </c>
      <c r="BDZ195" s="158"/>
      <c r="BEA195" s="158"/>
      <c r="BEB195" s="158"/>
      <c r="BEC195" s="158"/>
      <c r="BED195" s="158"/>
      <c r="BEE195" s="158"/>
      <c r="BEF195" s="159"/>
      <c r="BEG195" s="157" t="s">
        <v>116</v>
      </c>
      <c r="BEH195" s="158"/>
      <c r="BEI195" s="158"/>
      <c r="BEJ195" s="158"/>
      <c r="BEK195" s="158"/>
      <c r="BEL195" s="158"/>
      <c r="BEM195" s="158"/>
      <c r="BEN195" s="159"/>
      <c r="BEO195" s="157" t="s">
        <v>116</v>
      </c>
      <c r="BEP195" s="158"/>
      <c r="BEQ195" s="158"/>
      <c r="BER195" s="158"/>
      <c r="BES195" s="158"/>
      <c r="BET195" s="158"/>
      <c r="BEU195" s="158"/>
      <c r="BEV195" s="159"/>
      <c r="BEW195" s="157" t="s">
        <v>116</v>
      </c>
      <c r="BEX195" s="158"/>
      <c r="BEY195" s="158"/>
      <c r="BEZ195" s="158"/>
      <c r="BFA195" s="158"/>
      <c r="BFB195" s="158"/>
      <c r="BFC195" s="158"/>
      <c r="BFD195" s="159"/>
      <c r="BFE195" s="157" t="s">
        <v>116</v>
      </c>
      <c r="BFF195" s="158"/>
      <c r="BFG195" s="158"/>
      <c r="BFH195" s="158"/>
      <c r="BFI195" s="158"/>
      <c r="BFJ195" s="158"/>
      <c r="BFK195" s="158"/>
      <c r="BFL195" s="159"/>
      <c r="BFM195" s="157" t="s">
        <v>116</v>
      </c>
      <c r="BFN195" s="158"/>
      <c r="BFO195" s="158"/>
      <c r="BFP195" s="158"/>
      <c r="BFQ195" s="158"/>
      <c r="BFR195" s="158"/>
      <c r="BFS195" s="158"/>
      <c r="BFT195" s="159"/>
      <c r="BFU195" s="157" t="s">
        <v>116</v>
      </c>
      <c r="BFV195" s="158"/>
      <c r="BFW195" s="158"/>
      <c r="BFX195" s="158"/>
      <c r="BFY195" s="158"/>
      <c r="BFZ195" s="158"/>
      <c r="BGA195" s="158"/>
      <c r="BGB195" s="159"/>
      <c r="BGC195" s="157" t="s">
        <v>116</v>
      </c>
      <c r="BGD195" s="158"/>
      <c r="BGE195" s="158"/>
      <c r="BGF195" s="158"/>
      <c r="BGG195" s="158"/>
      <c r="BGH195" s="158"/>
      <c r="BGI195" s="158"/>
      <c r="BGJ195" s="159"/>
      <c r="BGK195" s="157" t="s">
        <v>116</v>
      </c>
      <c r="BGL195" s="158"/>
      <c r="BGM195" s="158"/>
      <c r="BGN195" s="158"/>
      <c r="BGO195" s="158"/>
      <c r="BGP195" s="158"/>
      <c r="BGQ195" s="158"/>
      <c r="BGR195" s="159"/>
      <c r="BGS195" s="157" t="s">
        <v>116</v>
      </c>
      <c r="BGT195" s="158"/>
      <c r="BGU195" s="158"/>
      <c r="BGV195" s="158"/>
      <c r="BGW195" s="158"/>
      <c r="BGX195" s="158"/>
      <c r="BGY195" s="158"/>
      <c r="BGZ195" s="159"/>
      <c r="BHA195" s="157" t="s">
        <v>116</v>
      </c>
      <c r="BHB195" s="158"/>
      <c r="BHC195" s="158"/>
      <c r="BHD195" s="158"/>
      <c r="BHE195" s="158"/>
      <c r="BHF195" s="158"/>
      <c r="BHG195" s="158"/>
      <c r="BHH195" s="159"/>
      <c r="BHI195" s="157" t="s">
        <v>116</v>
      </c>
      <c r="BHJ195" s="158"/>
      <c r="BHK195" s="158"/>
      <c r="BHL195" s="158"/>
      <c r="BHM195" s="158"/>
      <c r="BHN195" s="158"/>
      <c r="BHO195" s="158"/>
      <c r="BHP195" s="159"/>
      <c r="BHQ195" s="157" t="s">
        <v>116</v>
      </c>
      <c r="BHR195" s="158"/>
      <c r="BHS195" s="158"/>
      <c r="BHT195" s="158"/>
      <c r="BHU195" s="158"/>
      <c r="BHV195" s="158"/>
      <c r="BHW195" s="158"/>
      <c r="BHX195" s="159"/>
      <c r="BHY195" s="157" t="s">
        <v>116</v>
      </c>
      <c r="BHZ195" s="158"/>
      <c r="BIA195" s="158"/>
      <c r="BIB195" s="158"/>
      <c r="BIC195" s="158"/>
      <c r="BID195" s="158"/>
      <c r="BIE195" s="158"/>
      <c r="BIF195" s="159"/>
      <c r="BIG195" s="157" t="s">
        <v>116</v>
      </c>
      <c r="BIH195" s="158"/>
      <c r="BII195" s="158"/>
      <c r="BIJ195" s="158"/>
      <c r="BIK195" s="158"/>
      <c r="BIL195" s="158"/>
      <c r="BIM195" s="158"/>
      <c r="BIN195" s="159"/>
      <c r="BIO195" s="157" t="s">
        <v>116</v>
      </c>
      <c r="BIP195" s="158"/>
      <c r="BIQ195" s="158"/>
      <c r="BIR195" s="158"/>
      <c r="BIS195" s="158"/>
      <c r="BIT195" s="158"/>
      <c r="BIU195" s="158"/>
      <c r="BIV195" s="159"/>
      <c r="BIW195" s="157" t="s">
        <v>116</v>
      </c>
      <c r="BIX195" s="158"/>
      <c r="BIY195" s="158"/>
      <c r="BIZ195" s="158"/>
      <c r="BJA195" s="158"/>
      <c r="BJB195" s="158"/>
      <c r="BJC195" s="158"/>
      <c r="BJD195" s="159"/>
      <c r="BJE195" s="157" t="s">
        <v>116</v>
      </c>
      <c r="BJF195" s="158"/>
      <c r="BJG195" s="158"/>
      <c r="BJH195" s="158"/>
      <c r="BJI195" s="158"/>
      <c r="BJJ195" s="158"/>
      <c r="BJK195" s="158"/>
      <c r="BJL195" s="159"/>
      <c r="BJM195" s="157" t="s">
        <v>116</v>
      </c>
      <c r="BJN195" s="158"/>
      <c r="BJO195" s="158"/>
      <c r="BJP195" s="158"/>
      <c r="BJQ195" s="158"/>
      <c r="BJR195" s="158"/>
      <c r="BJS195" s="158"/>
      <c r="BJT195" s="159"/>
      <c r="BJU195" s="157" t="s">
        <v>116</v>
      </c>
      <c r="BJV195" s="158"/>
      <c r="BJW195" s="158"/>
      <c r="BJX195" s="158"/>
      <c r="BJY195" s="158"/>
      <c r="BJZ195" s="158"/>
      <c r="BKA195" s="158"/>
      <c r="BKB195" s="159"/>
      <c r="BKC195" s="157" t="s">
        <v>116</v>
      </c>
      <c r="BKD195" s="158"/>
      <c r="BKE195" s="158"/>
      <c r="BKF195" s="158"/>
      <c r="BKG195" s="158"/>
      <c r="BKH195" s="158"/>
      <c r="BKI195" s="158"/>
      <c r="BKJ195" s="159"/>
      <c r="BKK195" s="157" t="s">
        <v>116</v>
      </c>
      <c r="BKL195" s="158"/>
      <c r="BKM195" s="158"/>
      <c r="BKN195" s="158"/>
      <c r="BKO195" s="158"/>
      <c r="BKP195" s="158"/>
      <c r="BKQ195" s="158"/>
      <c r="BKR195" s="159"/>
      <c r="BKS195" s="157" t="s">
        <v>116</v>
      </c>
      <c r="BKT195" s="158"/>
      <c r="BKU195" s="158"/>
      <c r="BKV195" s="158"/>
      <c r="BKW195" s="158"/>
      <c r="BKX195" s="158"/>
      <c r="BKY195" s="158"/>
      <c r="BKZ195" s="159"/>
      <c r="BLA195" s="157" t="s">
        <v>116</v>
      </c>
      <c r="BLB195" s="158"/>
      <c r="BLC195" s="158"/>
      <c r="BLD195" s="158"/>
      <c r="BLE195" s="158"/>
      <c r="BLF195" s="158"/>
      <c r="BLG195" s="158"/>
      <c r="BLH195" s="159"/>
      <c r="BLI195" s="157" t="s">
        <v>116</v>
      </c>
      <c r="BLJ195" s="158"/>
      <c r="BLK195" s="158"/>
      <c r="BLL195" s="158"/>
      <c r="BLM195" s="158"/>
      <c r="BLN195" s="158"/>
      <c r="BLO195" s="158"/>
      <c r="BLP195" s="159"/>
      <c r="BLQ195" s="157" t="s">
        <v>116</v>
      </c>
      <c r="BLR195" s="158"/>
      <c r="BLS195" s="158"/>
      <c r="BLT195" s="158"/>
      <c r="BLU195" s="158"/>
      <c r="BLV195" s="158"/>
      <c r="BLW195" s="158"/>
      <c r="BLX195" s="159"/>
      <c r="BLY195" s="157" t="s">
        <v>116</v>
      </c>
      <c r="BLZ195" s="158"/>
      <c r="BMA195" s="158"/>
      <c r="BMB195" s="158"/>
      <c r="BMC195" s="158"/>
      <c r="BMD195" s="158"/>
      <c r="BME195" s="158"/>
      <c r="BMF195" s="159"/>
      <c r="BMG195" s="157" t="s">
        <v>116</v>
      </c>
      <c r="BMH195" s="158"/>
      <c r="BMI195" s="158"/>
      <c r="BMJ195" s="158"/>
      <c r="BMK195" s="158"/>
      <c r="BML195" s="158"/>
      <c r="BMM195" s="158"/>
      <c r="BMN195" s="159"/>
      <c r="BMO195" s="157" t="s">
        <v>116</v>
      </c>
      <c r="BMP195" s="158"/>
      <c r="BMQ195" s="158"/>
      <c r="BMR195" s="158"/>
      <c r="BMS195" s="158"/>
      <c r="BMT195" s="158"/>
      <c r="BMU195" s="158"/>
      <c r="BMV195" s="159"/>
      <c r="BMW195" s="157" t="s">
        <v>116</v>
      </c>
      <c r="BMX195" s="158"/>
      <c r="BMY195" s="158"/>
      <c r="BMZ195" s="158"/>
      <c r="BNA195" s="158"/>
      <c r="BNB195" s="158"/>
      <c r="BNC195" s="158"/>
      <c r="BND195" s="159"/>
      <c r="BNE195" s="157" t="s">
        <v>116</v>
      </c>
      <c r="BNF195" s="158"/>
      <c r="BNG195" s="158"/>
      <c r="BNH195" s="158"/>
      <c r="BNI195" s="158"/>
      <c r="BNJ195" s="158"/>
      <c r="BNK195" s="158"/>
      <c r="BNL195" s="159"/>
      <c r="BNM195" s="157" t="s">
        <v>116</v>
      </c>
      <c r="BNN195" s="158"/>
      <c r="BNO195" s="158"/>
      <c r="BNP195" s="158"/>
      <c r="BNQ195" s="158"/>
      <c r="BNR195" s="158"/>
      <c r="BNS195" s="158"/>
      <c r="BNT195" s="159"/>
      <c r="BNU195" s="157" t="s">
        <v>116</v>
      </c>
      <c r="BNV195" s="158"/>
      <c r="BNW195" s="158"/>
      <c r="BNX195" s="158"/>
      <c r="BNY195" s="158"/>
      <c r="BNZ195" s="158"/>
      <c r="BOA195" s="158"/>
      <c r="BOB195" s="159"/>
      <c r="BOC195" s="157" t="s">
        <v>116</v>
      </c>
      <c r="BOD195" s="158"/>
      <c r="BOE195" s="158"/>
      <c r="BOF195" s="158"/>
      <c r="BOG195" s="158"/>
      <c r="BOH195" s="158"/>
      <c r="BOI195" s="158"/>
      <c r="BOJ195" s="159"/>
      <c r="BOK195" s="157" t="s">
        <v>116</v>
      </c>
      <c r="BOL195" s="158"/>
      <c r="BOM195" s="158"/>
      <c r="BON195" s="158"/>
      <c r="BOO195" s="158"/>
      <c r="BOP195" s="158"/>
      <c r="BOQ195" s="158"/>
      <c r="BOR195" s="159"/>
      <c r="BOS195" s="157" t="s">
        <v>116</v>
      </c>
      <c r="BOT195" s="158"/>
      <c r="BOU195" s="158"/>
      <c r="BOV195" s="158"/>
      <c r="BOW195" s="158"/>
      <c r="BOX195" s="158"/>
      <c r="BOY195" s="158"/>
      <c r="BOZ195" s="159"/>
      <c r="BPA195" s="157" t="s">
        <v>116</v>
      </c>
      <c r="BPB195" s="158"/>
      <c r="BPC195" s="158"/>
      <c r="BPD195" s="158"/>
      <c r="BPE195" s="158"/>
      <c r="BPF195" s="158"/>
      <c r="BPG195" s="158"/>
      <c r="BPH195" s="159"/>
      <c r="BPI195" s="157" t="s">
        <v>116</v>
      </c>
      <c r="BPJ195" s="158"/>
      <c r="BPK195" s="158"/>
      <c r="BPL195" s="158"/>
      <c r="BPM195" s="158"/>
      <c r="BPN195" s="158"/>
      <c r="BPO195" s="158"/>
      <c r="BPP195" s="159"/>
      <c r="BPQ195" s="157" t="s">
        <v>116</v>
      </c>
      <c r="BPR195" s="158"/>
      <c r="BPS195" s="158"/>
      <c r="BPT195" s="158"/>
      <c r="BPU195" s="158"/>
      <c r="BPV195" s="158"/>
      <c r="BPW195" s="158"/>
      <c r="BPX195" s="159"/>
      <c r="BPY195" s="157" t="s">
        <v>116</v>
      </c>
      <c r="BPZ195" s="158"/>
      <c r="BQA195" s="158"/>
      <c r="BQB195" s="158"/>
      <c r="BQC195" s="158"/>
      <c r="BQD195" s="158"/>
      <c r="BQE195" s="158"/>
      <c r="BQF195" s="159"/>
      <c r="BQG195" s="157" t="s">
        <v>116</v>
      </c>
      <c r="BQH195" s="158"/>
      <c r="BQI195" s="158"/>
      <c r="BQJ195" s="158"/>
      <c r="BQK195" s="158"/>
      <c r="BQL195" s="158"/>
      <c r="BQM195" s="158"/>
      <c r="BQN195" s="159"/>
      <c r="BQO195" s="157" t="s">
        <v>116</v>
      </c>
      <c r="BQP195" s="158"/>
      <c r="BQQ195" s="158"/>
      <c r="BQR195" s="158"/>
      <c r="BQS195" s="158"/>
      <c r="BQT195" s="158"/>
      <c r="BQU195" s="158"/>
      <c r="BQV195" s="159"/>
      <c r="BQW195" s="157" t="s">
        <v>116</v>
      </c>
      <c r="BQX195" s="158"/>
      <c r="BQY195" s="158"/>
      <c r="BQZ195" s="158"/>
      <c r="BRA195" s="158"/>
      <c r="BRB195" s="158"/>
      <c r="BRC195" s="158"/>
      <c r="BRD195" s="159"/>
      <c r="BRE195" s="157" t="s">
        <v>116</v>
      </c>
      <c r="BRF195" s="158"/>
      <c r="BRG195" s="158"/>
      <c r="BRH195" s="158"/>
      <c r="BRI195" s="158"/>
      <c r="BRJ195" s="158"/>
      <c r="BRK195" s="158"/>
      <c r="BRL195" s="159"/>
      <c r="BRM195" s="157" t="s">
        <v>116</v>
      </c>
      <c r="BRN195" s="158"/>
      <c r="BRO195" s="158"/>
      <c r="BRP195" s="158"/>
      <c r="BRQ195" s="158"/>
      <c r="BRR195" s="158"/>
      <c r="BRS195" s="158"/>
      <c r="BRT195" s="159"/>
      <c r="BRU195" s="157" t="s">
        <v>116</v>
      </c>
      <c r="BRV195" s="158"/>
      <c r="BRW195" s="158"/>
      <c r="BRX195" s="158"/>
      <c r="BRY195" s="158"/>
      <c r="BRZ195" s="158"/>
      <c r="BSA195" s="158"/>
      <c r="BSB195" s="159"/>
      <c r="BSC195" s="157" t="s">
        <v>116</v>
      </c>
      <c r="BSD195" s="158"/>
      <c r="BSE195" s="158"/>
      <c r="BSF195" s="158"/>
      <c r="BSG195" s="158"/>
      <c r="BSH195" s="158"/>
      <c r="BSI195" s="158"/>
      <c r="BSJ195" s="159"/>
      <c r="BSK195" s="157" t="s">
        <v>116</v>
      </c>
      <c r="BSL195" s="158"/>
      <c r="BSM195" s="158"/>
      <c r="BSN195" s="158"/>
      <c r="BSO195" s="158"/>
      <c r="BSP195" s="158"/>
      <c r="BSQ195" s="158"/>
      <c r="BSR195" s="159"/>
      <c r="BSS195" s="157" t="s">
        <v>116</v>
      </c>
      <c r="BST195" s="158"/>
      <c r="BSU195" s="158"/>
      <c r="BSV195" s="158"/>
      <c r="BSW195" s="158"/>
      <c r="BSX195" s="158"/>
      <c r="BSY195" s="158"/>
      <c r="BSZ195" s="159"/>
      <c r="BTA195" s="157" t="s">
        <v>116</v>
      </c>
      <c r="BTB195" s="158"/>
      <c r="BTC195" s="158"/>
      <c r="BTD195" s="158"/>
      <c r="BTE195" s="158"/>
      <c r="BTF195" s="158"/>
      <c r="BTG195" s="158"/>
      <c r="BTH195" s="159"/>
      <c r="BTI195" s="157" t="s">
        <v>116</v>
      </c>
      <c r="BTJ195" s="158"/>
      <c r="BTK195" s="158"/>
      <c r="BTL195" s="158"/>
      <c r="BTM195" s="158"/>
      <c r="BTN195" s="158"/>
      <c r="BTO195" s="158"/>
      <c r="BTP195" s="159"/>
      <c r="BTQ195" s="157" t="s">
        <v>116</v>
      </c>
      <c r="BTR195" s="158"/>
      <c r="BTS195" s="158"/>
      <c r="BTT195" s="158"/>
      <c r="BTU195" s="158"/>
      <c r="BTV195" s="158"/>
      <c r="BTW195" s="158"/>
      <c r="BTX195" s="159"/>
      <c r="BTY195" s="157" t="s">
        <v>116</v>
      </c>
      <c r="BTZ195" s="158"/>
      <c r="BUA195" s="158"/>
      <c r="BUB195" s="158"/>
      <c r="BUC195" s="158"/>
      <c r="BUD195" s="158"/>
      <c r="BUE195" s="158"/>
      <c r="BUF195" s="159"/>
      <c r="BUG195" s="157" t="s">
        <v>116</v>
      </c>
      <c r="BUH195" s="158"/>
      <c r="BUI195" s="158"/>
      <c r="BUJ195" s="158"/>
      <c r="BUK195" s="158"/>
      <c r="BUL195" s="158"/>
      <c r="BUM195" s="158"/>
      <c r="BUN195" s="159"/>
      <c r="BUO195" s="157" t="s">
        <v>116</v>
      </c>
      <c r="BUP195" s="158"/>
      <c r="BUQ195" s="158"/>
      <c r="BUR195" s="158"/>
      <c r="BUS195" s="158"/>
      <c r="BUT195" s="158"/>
      <c r="BUU195" s="158"/>
      <c r="BUV195" s="159"/>
      <c r="BUW195" s="157" t="s">
        <v>116</v>
      </c>
      <c r="BUX195" s="158"/>
      <c r="BUY195" s="158"/>
      <c r="BUZ195" s="158"/>
      <c r="BVA195" s="158"/>
      <c r="BVB195" s="158"/>
      <c r="BVC195" s="158"/>
      <c r="BVD195" s="159"/>
      <c r="BVE195" s="157" t="s">
        <v>116</v>
      </c>
      <c r="BVF195" s="158"/>
      <c r="BVG195" s="158"/>
      <c r="BVH195" s="158"/>
      <c r="BVI195" s="158"/>
      <c r="BVJ195" s="158"/>
      <c r="BVK195" s="158"/>
      <c r="BVL195" s="159"/>
      <c r="BVM195" s="157" t="s">
        <v>116</v>
      </c>
      <c r="BVN195" s="158"/>
      <c r="BVO195" s="158"/>
      <c r="BVP195" s="158"/>
      <c r="BVQ195" s="158"/>
      <c r="BVR195" s="158"/>
      <c r="BVS195" s="158"/>
      <c r="BVT195" s="159"/>
      <c r="BVU195" s="157" t="s">
        <v>116</v>
      </c>
      <c r="BVV195" s="158"/>
      <c r="BVW195" s="158"/>
      <c r="BVX195" s="158"/>
      <c r="BVY195" s="158"/>
      <c r="BVZ195" s="158"/>
      <c r="BWA195" s="158"/>
      <c r="BWB195" s="159"/>
      <c r="BWC195" s="157" t="s">
        <v>116</v>
      </c>
      <c r="BWD195" s="158"/>
      <c r="BWE195" s="158"/>
      <c r="BWF195" s="158"/>
      <c r="BWG195" s="158"/>
      <c r="BWH195" s="158"/>
      <c r="BWI195" s="158"/>
      <c r="BWJ195" s="159"/>
      <c r="BWK195" s="157" t="s">
        <v>116</v>
      </c>
      <c r="BWL195" s="158"/>
      <c r="BWM195" s="158"/>
      <c r="BWN195" s="158"/>
      <c r="BWO195" s="158"/>
      <c r="BWP195" s="158"/>
      <c r="BWQ195" s="158"/>
      <c r="BWR195" s="159"/>
      <c r="BWS195" s="157" t="s">
        <v>116</v>
      </c>
      <c r="BWT195" s="158"/>
      <c r="BWU195" s="158"/>
      <c r="BWV195" s="158"/>
      <c r="BWW195" s="158"/>
      <c r="BWX195" s="158"/>
      <c r="BWY195" s="158"/>
      <c r="BWZ195" s="159"/>
      <c r="BXA195" s="157" t="s">
        <v>116</v>
      </c>
      <c r="BXB195" s="158"/>
      <c r="BXC195" s="158"/>
      <c r="BXD195" s="158"/>
      <c r="BXE195" s="158"/>
      <c r="BXF195" s="158"/>
      <c r="BXG195" s="158"/>
      <c r="BXH195" s="159"/>
      <c r="BXI195" s="157" t="s">
        <v>116</v>
      </c>
      <c r="BXJ195" s="158"/>
      <c r="BXK195" s="158"/>
      <c r="BXL195" s="158"/>
      <c r="BXM195" s="158"/>
      <c r="BXN195" s="158"/>
      <c r="BXO195" s="158"/>
      <c r="BXP195" s="159"/>
      <c r="BXQ195" s="157" t="s">
        <v>116</v>
      </c>
      <c r="BXR195" s="158"/>
      <c r="BXS195" s="158"/>
      <c r="BXT195" s="158"/>
      <c r="BXU195" s="158"/>
      <c r="BXV195" s="158"/>
      <c r="BXW195" s="158"/>
      <c r="BXX195" s="159"/>
      <c r="BXY195" s="157" t="s">
        <v>116</v>
      </c>
      <c r="BXZ195" s="158"/>
      <c r="BYA195" s="158"/>
      <c r="BYB195" s="158"/>
      <c r="BYC195" s="158"/>
      <c r="BYD195" s="158"/>
      <c r="BYE195" s="158"/>
      <c r="BYF195" s="159"/>
      <c r="BYG195" s="157" t="s">
        <v>116</v>
      </c>
      <c r="BYH195" s="158"/>
      <c r="BYI195" s="158"/>
      <c r="BYJ195" s="158"/>
      <c r="BYK195" s="158"/>
      <c r="BYL195" s="158"/>
      <c r="BYM195" s="158"/>
      <c r="BYN195" s="159"/>
      <c r="BYO195" s="157" t="s">
        <v>116</v>
      </c>
      <c r="BYP195" s="158"/>
      <c r="BYQ195" s="158"/>
      <c r="BYR195" s="158"/>
      <c r="BYS195" s="158"/>
      <c r="BYT195" s="158"/>
      <c r="BYU195" s="158"/>
      <c r="BYV195" s="159"/>
      <c r="BYW195" s="157" t="s">
        <v>116</v>
      </c>
      <c r="BYX195" s="158"/>
      <c r="BYY195" s="158"/>
      <c r="BYZ195" s="158"/>
      <c r="BZA195" s="158"/>
      <c r="BZB195" s="158"/>
      <c r="BZC195" s="158"/>
      <c r="BZD195" s="159"/>
      <c r="BZE195" s="157" t="s">
        <v>116</v>
      </c>
      <c r="BZF195" s="158"/>
      <c r="BZG195" s="158"/>
      <c r="BZH195" s="158"/>
      <c r="BZI195" s="158"/>
      <c r="BZJ195" s="158"/>
      <c r="BZK195" s="158"/>
      <c r="BZL195" s="159"/>
      <c r="BZM195" s="157" t="s">
        <v>116</v>
      </c>
      <c r="BZN195" s="158"/>
      <c r="BZO195" s="158"/>
      <c r="BZP195" s="158"/>
      <c r="BZQ195" s="158"/>
      <c r="BZR195" s="158"/>
      <c r="BZS195" s="158"/>
      <c r="BZT195" s="159"/>
      <c r="BZU195" s="157" t="s">
        <v>116</v>
      </c>
      <c r="BZV195" s="158"/>
      <c r="BZW195" s="158"/>
      <c r="BZX195" s="158"/>
      <c r="BZY195" s="158"/>
      <c r="BZZ195" s="158"/>
      <c r="CAA195" s="158"/>
      <c r="CAB195" s="159"/>
      <c r="CAC195" s="157" t="s">
        <v>116</v>
      </c>
      <c r="CAD195" s="158"/>
      <c r="CAE195" s="158"/>
      <c r="CAF195" s="158"/>
      <c r="CAG195" s="158"/>
      <c r="CAH195" s="158"/>
      <c r="CAI195" s="158"/>
      <c r="CAJ195" s="159"/>
      <c r="CAK195" s="157" t="s">
        <v>116</v>
      </c>
      <c r="CAL195" s="158"/>
      <c r="CAM195" s="158"/>
      <c r="CAN195" s="158"/>
      <c r="CAO195" s="158"/>
      <c r="CAP195" s="158"/>
      <c r="CAQ195" s="158"/>
      <c r="CAR195" s="159"/>
      <c r="CAS195" s="157" t="s">
        <v>116</v>
      </c>
      <c r="CAT195" s="158"/>
      <c r="CAU195" s="158"/>
      <c r="CAV195" s="158"/>
      <c r="CAW195" s="158"/>
      <c r="CAX195" s="158"/>
      <c r="CAY195" s="158"/>
      <c r="CAZ195" s="159"/>
      <c r="CBA195" s="157" t="s">
        <v>116</v>
      </c>
      <c r="CBB195" s="158"/>
      <c r="CBC195" s="158"/>
      <c r="CBD195" s="158"/>
      <c r="CBE195" s="158"/>
      <c r="CBF195" s="158"/>
      <c r="CBG195" s="158"/>
      <c r="CBH195" s="159"/>
      <c r="CBI195" s="157" t="s">
        <v>116</v>
      </c>
      <c r="CBJ195" s="158"/>
      <c r="CBK195" s="158"/>
      <c r="CBL195" s="158"/>
      <c r="CBM195" s="158"/>
      <c r="CBN195" s="158"/>
      <c r="CBO195" s="158"/>
      <c r="CBP195" s="159"/>
      <c r="CBQ195" s="157" t="s">
        <v>116</v>
      </c>
      <c r="CBR195" s="158"/>
      <c r="CBS195" s="158"/>
      <c r="CBT195" s="158"/>
      <c r="CBU195" s="158"/>
      <c r="CBV195" s="158"/>
      <c r="CBW195" s="158"/>
      <c r="CBX195" s="159"/>
      <c r="CBY195" s="157" t="s">
        <v>116</v>
      </c>
      <c r="CBZ195" s="158"/>
      <c r="CCA195" s="158"/>
      <c r="CCB195" s="158"/>
      <c r="CCC195" s="158"/>
      <c r="CCD195" s="158"/>
      <c r="CCE195" s="158"/>
      <c r="CCF195" s="159"/>
      <c r="CCG195" s="157" t="s">
        <v>116</v>
      </c>
      <c r="CCH195" s="158"/>
      <c r="CCI195" s="158"/>
      <c r="CCJ195" s="158"/>
      <c r="CCK195" s="158"/>
      <c r="CCL195" s="158"/>
      <c r="CCM195" s="158"/>
      <c r="CCN195" s="159"/>
      <c r="CCO195" s="157" t="s">
        <v>116</v>
      </c>
      <c r="CCP195" s="158"/>
      <c r="CCQ195" s="158"/>
      <c r="CCR195" s="158"/>
      <c r="CCS195" s="158"/>
      <c r="CCT195" s="158"/>
      <c r="CCU195" s="158"/>
      <c r="CCV195" s="159"/>
      <c r="CCW195" s="157" t="s">
        <v>116</v>
      </c>
      <c r="CCX195" s="158"/>
      <c r="CCY195" s="158"/>
      <c r="CCZ195" s="158"/>
      <c r="CDA195" s="158"/>
      <c r="CDB195" s="158"/>
      <c r="CDC195" s="158"/>
      <c r="CDD195" s="159"/>
      <c r="CDE195" s="157" t="s">
        <v>116</v>
      </c>
      <c r="CDF195" s="158"/>
      <c r="CDG195" s="158"/>
      <c r="CDH195" s="158"/>
      <c r="CDI195" s="158"/>
      <c r="CDJ195" s="158"/>
      <c r="CDK195" s="158"/>
      <c r="CDL195" s="159"/>
      <c r="CDM195" s="157" t="s">
        <v>116</v>
      </c>
      <c r="CDN195" s="158"/>
      <c r="CDO195" s="158"/>
      <c r="CDP195" s="158"/>
      <c r="CDQ195" s="158"/>
      <c r="CDR195" s="158"/>
      <c r="CDS195" s="158"/>
      <c r="CDT195" s="159"/>
      <c r="CDU195" s="157" t="s">
        <v>116</v>
      </c>
      <c r="CDV195" s="158"/>
      <c r="CDW195" s="158"/>
      <c r="CDX195" s="158"/>
      <c r="CDY195" s="158"/>
      <c r="CDZ195" s="158"/>
      <c r="CEA195" s="158"/>
      <c r="CEB195" s="159"/>
      <c r="CEC195" s="157" t="s">
        <v>116</v>
      </c>
      <c r="CED195" s="158"/>
      <c r="CEE195" s="158"/>
      <c r="CEF195" s="158"/>
      <c r="CEG195" s="158"/>
      <c r="CEH195" s="158"/>
      <c r="CEI195" s="158"/>
      <c r="CEJ195" s="159"/>
      <c r="CEK195" s="157" t="s">
        <v>116</v>
      </c>
      <c r="CEL195" s="158"/>
      <c r="CEM195" s="158"/>
      <c r="CEN195" s="158"/>
      <c r="CEO195" s="158"/>
      <c r="CEP195" s="158"/>
      <c r="CEQ195" s="158"/>
      <c r="CER195" s="159"/>
      <c r="CES195" s="157" t="s">
        <v>116</v>
      </c>
      <c r="CET195" s="158"/>
      <c r="CEU195" s="158"/>
      <c r="CEV195" s="158"/>
      <c r="CEW195" s="158"/>
      <c r="CEX195" s="158"/>
      <c r="CEY195" s="158"/>
      <c r="CEZ195" s="159"/>
      <c r="CFA195" s="157" t="s">
        <v>116</v>
      </c>
      <c r="CFB195" s="158"/>
      <c r="CFC195" s="158"/>
      <c r="CFD195" s="158"/>
      <c r="CFE195" s="158"/>
      <c r="CFF195" s="158"/>
      <c r="CFG195" s="158"/>
      <c r="CFH195" s="159"/>
      <c r="CFI195" s="157" t="s">
        <v>116</v>
      </c>
      <c r="CFJ195" s="158"/>
      <c r="CFK195" s="158"/>
      <c r="CFL195" s="158"/>
      <c r="CFM195" s="158"/>
      <c r="CFN195" s="158"/>
      <c r="CFO195" s="158"/>
      <c r="CFP195" s="159"/>
      <c r="CFQ195" s="157" t="s">
        <v>116</v>
      </c>
      <c r="CFR195" s="158"/>
      <c r="CFS195" s="158"/>
      <c r="CFT195" s="158"/>
      <c r="CFU195" s="158"/>
      <c r="CFV195" s="158"/>
      <c r="CFW195" s="158"/>
      <c r="CFX195" s="159"/>
      <c r="CFY195" s="157" t="s">
        <v>116</v>
      </c>
      <c r="CFZ195" s="158"/>
      <c r="CGA195" s="158"/>
      <c r="CGB195" s="158"/>
      <c r="CGC195" s="158"/>
      <c r="CGD195" s="158"/>
      <c r="CGE195" s="158"/>
      <c r="CGF195" s="159"/>
      <c r="CGG195" s="157" t="s">
        <v>116</v>
      </c>
      <c r="CGH195" s="158"/>
      <c r="CGI195" s="158"/>
      <c r="CGJ195" s="158"/>
      <c r="CGK195" s="158"/>
      <c r="CGL195" s="158"/>
      <c r="CGM195" s="158"/>
      <c r="CGN195" s="159"/>
      <c r="CGO195" s="157" t="s">
        <v>116</v>
      </c>
      <c r="CGP195" s="158"/>
      <c r="CGQ195" s="158"/>
      <c r="CGR195" s="158"/>
      <c r="CGS195" s="158"/>
      <c r="CGT195" s="158"/>
      <c r="CGU195" s="158"/>
      <c r="CGV195" s="159"/>
      <c r="CGW195" s="157" t="s">
        <v>116</v>
      </c>
      <c r="CGX195" s="158"/>
      <c r="CGY195" s="158"/>
      <c r="CGZ195" s="158"/>
      <c r="CHA195" s="158"/>
      <c r="CHB195" s="158"/>
      <c r="CHC195" s="158"/>
      <c r="CHD195" s="159"/>
      <c r="CHE195" s="157" t="s">
        <v>116</v>
      </c>
      <c r="CHF195" s="158"/>
      <c r="CHG195" s="158"/>
      <c r="CHH195" s="158"/>
      <c r="CHI195" s="158"/>
      <c r="CHJ195" s="158"/>
      <c r="CHK195" s="158"/>
      <c r="CHL195" s="159"/>
      <c r="CHM195" s="157" t="s">
        <v>116</v>
      </c>
      <c r="CHN195" s="158"/>
      <c r="CHO195" s="158"/>
      <c r="CHP195" s="158"/>
      <c r="CHQ195" s="158"/>
      <c r="CHR195" s="158"/>
      <c r="CHS195" s="158"/>
      <c r="CHT195" s="159"/>
      <c r="CHU195" s="157" t="s">
        <v>116</v>
      </c>
      <c r="CHV195" s="158"/>
      <c r="CHW195" s="158"/>
      <c r="CHX195" s="158"/>
      <c r="CHY195" s="158"/>
      <c r="CHZ195" s="158"/>
      <c r="CIA195" s="158"/>
      <c r="CIB195" s="159"/>
      <c r="CIC195" s="157" t="s">
        <v>116</v>
      </c>
      <c r="CID195" s="158"/>
      <c r="CIE195" s="158"/>
      <c r="CIF195" s="158"/>
      <c r="CIG195" s="158"/>
      <c r="CIH195" s="158"/>
      <c r="CII195" s="158"/>
      <c r="CIJ195" s="159"/>
      <c r="CIK195" s="157" t="s">
        <v>116</v>
      </c>
      <c r="CIL195" s="158"/>
      <c r="CIM195" s="158"/>
      <c r="CIN195" s="158"/>
      <c r="CIO195" s="158"/>
      <c r="CIP195" s="158"/>
      <c r="CIQ195" s="158"/>
      <c r="CIR195" s="159"/>
      <c r="CIS195" s="157" t="s">
        <v>116</v>
      </c>
      <c r="CIT195" s="158"/>
      <c r="CIU195" s="158"/>
      <c r="CIV195" s="158"/>
      <c r="CIW195" s="158"/>
      <c r="CIX195" s="158"/>
      <c r="CIY195" s="158"/>
      <c r="CIZ195" s="159"/>
      <c r="CJA195" s="157" t="s">
        <v>116</v>
      </c>
      <c r="CJB195" s="158"/>
      <c r="CJC195" s="158"/>
      <c r="CJD195" s="158"/>
      <c r="CJE195" s="158"/>
      <c r="CJF195" s="158"/>
      <c r="CJG195" s="158"/>
      <c r="CJH195" s="159"/>
      <c r="CJI195" s="157" t="s">
        <v>116</v>
      </c>
      <c r="CJJ195" s="158"/>
      <c r="CJK195" s="158"/>
      <c r="CJL195" s="158"/>
      <c r="CJM195" s="158"/>
      <c r="CJN195" s="158"/>
      <c r="CJO195" s="158"/>
      <c r="CJP195" s="159"/>
      <c r="CJQ195" s="157" t="s">
        <v>116</v>
      </c>
      <c r="CJR195" s="158"/>
      <c r="CJS195" s="158"/>
      <c r="CJT195" s="158"/>
      <c r="CJU195" s="158"/>
      <c r="CJV195" s="158"/>
      <c r="CJW195" s="158"/>
      <c r="CJX195" s="159"/>
      <c r="CJY195" s="157" t="s">
        <v>116</v>
      </c>
      <c r="CJZ195" s="158"/>
      <c r="CKA195" s="158"/>
      <c r="CKB195" s="158"/>
      <c r="CKC195" s="158"/>
      <c r="CKD195" s="158"/>
      <c r="CKE195" s="158"/>
      <c r="CKF195" s="159"/>
      <c r="CKG195" s="157" t="s">
        <v>116</v>
      </c>
      <c r="CKH195" s="158"/>
      <c r="CKI195" s="158"/>
      <c r="CKJ195" s="158"/>
      <c r="CKK195" s="158"/>
      <c r="CKL195" s="158"/>
      <c r="CKM195" s="158"/>
      <c r="CKN195" s="159"/>
      <c r="CKO195" s="157" t="s">
        <v>116</v>
      </c>
      <c r="CKP195" s="158"/>
      <c r="CKQ195" s="158"/>
      <c r="CKR195" s="158"/>
      <c r="CKS195" s="158"/>
      <c r="CKT195" s="158"/>
      <c r="CKU195" s="158"/>
      <c r="CKV195" s="159"/>
      <c r="CKW195" s="157" t="s">
        <v>116</v>
      </c>
      <c r="CKX195" s="158"/>
      <c r="CKY195" s="158"/>
      <c r="CKZ195" s="158"/>
      <c r="CLA195" s="158"/>
      <c r="CLB195" s="158"/>
      <c r="CLC195" s="158"/>
      <c r="CLD195" s="159"/>
      <c r="CLE195" s="157" t="s">
        <v>116</v>
      </c>
      <c r="CLF195" s="158"/>
      <c r="CLG195" s="158"/>
      <c r="CLH195" s="158"/>
      <c r="CLI195" s="158"/>
      <c r="CLJ195" s="158"/>
      <c r="CLK195" s="158"/>
      <c r="CLL195" s="159"/>
      <c r="CLM195" s="157" t="s">
        <v>116</v>
      </c>
      <c r="CLN195" s="158"/>
      <c r="CLO195" s="158"/>
      <c r="CLP195" s="158"/>
      <c r="CLQ195" s="158"/>
      <c r="CLR195" s="158"/>
      <c r="CLS195" s="158"/>
      <c r="CLT195" s="159"/>
      <c r="CLU195" s="157" t="s">
        <v>116</v>
      </c>
      <c r="CLV195" s="158"/>
      <c r="CLW195" s="158"/>
      <c r="CLX195" s="158"/>
      <c r="CLY195" s="158"/>
      <c r="CLZ195" s="158"/>
      <c r="CMA195" s="158"/>
      <c r="CMB195" s="159"/>
      <c r="CMC195" s="157" t="s">
        <v>116</v>
      </c>
      <c r="CMD195" s="158"/>
      <c r="CME195" s="158"/>
      <c r="CMF195" s="158"/>
      <c r="CMG195" s="158"/>
      <c r="CMH195" s="158"/>
      <c r="CMI195" s="158"/>
      <c r="CMJ195" s="159"/>
      <c r="CMK195" s="157" t="s">
        <v>116</v>
      </c>
      <c r="CML195" s="158"/>
      <c r="CMM195" s="158"/>
      <c r="CMN195" s="158"/>
      <c r="CMO195" s="158"/>
      <c r="CMP195" s="158"/>
      <c r="CMQ195" s="158"/>
      <c r="CMR195" s="159"/>
      <c r="CMS195" s="157" t="s">
        <v>116</v>
      </c>
      <c r="CMT195" s="158"/>
      <c r="CMU195" s="158"/>
      <c r="CMV195" s="158"/>
      <c r="CMW195" s="158"/>
      <c r="CMX195" s="158"/>
      <c r="CMY195" s="158"/>
      <c r="CMZ195" s="159"/>
      <c r="CNA195" s="157" t="s">
        <v>116</v>
      </c>
      <c r="CNB195" s="158"/>
      <c r="CNC195" s="158"/>
      <c r="CND195" s="158"/>
      <c r="CNE195" s="158"/>
      <c r="CNF195" s="158"/>
      <c r="CNG195" s="158"/>
      <c r="CNH195" s="159"/>
      <c r="CNI195" s="157" t="s">
        <v>116</v>
      </c>
      <c r="CNJ195" s="158"/>
      <c r="CNK195" s="158"/>
      <c r="CNL195" s="158"/>
      <c r="CNM195" s="158"/>
      <c r="CNN195" s="158"/>
      <c r="CNO195" s="158"/>
      <c r="CNP195" s="159"/>
      <c r="CNQ195" s="157" t="s">
        <v>116</v>
      </c>
      <c r="CNR195" s="158"/>
      <c r="CNS195" s="158"/>
      <c r="CNT195" s="158"/>
      <c r="CNU195" s="158"/>
      <c r="CNV195" s="158"/>
      <c r="CNW195" s="158"/>
      <c r="CNX195" s="159"/>
      <c r="CNY195" s="157" t="s">
        <v>116</v>
      </c>
      <c r="CNZ195" s="158"/>
      <c r="COA195" s="158"/>
      <c r="COB195" s="158"/>
      <c r="COC195" s="158"/>
      <c r="COD195" s="158"/>
      <c r="COE195" s="158"/>
      <c r="COF195" s="159"/>
      <c r="COG195" s="157" t="s">
        <v>116</v>
      </c>
      <c r="COH195" s="158"/>
      <c r="COI195" s="158"/>
      <c r="COJ195" s="158"/>
      <c r="COK195" s="158"/>
      <c r="COL195" s="158"/>
      <c r="COM195" s="158"/>
      <c r="CON195" s="159"/>
      <c r="COO195" s="157" t="s">
        <v>116</v>
      </c>
      <c r="COP195" s="158"/>
      <c r="COQ195" s="158"/>
      <c r="COR195" s="158"/>
      <c r="COS195" s="158"/>
      <c r="COT195" s="158"/>
      <c r="COU195" s="158"/>
      <c r="COV195" s="159"/>
      <c r="COW195" s="157" t="s">
        <v>116</v>
      </c>
      <c r="COX195" s="158"/>
      <c r="COY195" s="158"/>
      <c r="COZ195" s="158"/>
      <c r="CPA195" s="158"/>
      <c r="CPB195" s="158"/>
      <c r="CPC195" s="158"/>
      <c r="CPD195" s="159"/>
      <c r="CPE195" s="157" t="s">
        <v>116</v>
      </c>
      <c r="CPF195" s="158"/>
      <c r="CPG195" s="158"/>
      <c r="CPH195" s="158"/>
      <c r="CPI195" s="158"/>
      <c r="CPJ195" s="158"/>
      <c r="CPK195" s="158"/>
      <c r="CPL195" s="159"/>
      <c r="CPM195" s="157" t="s">
        <v>116</v>
      </c>
      <c r="CPN195" s="158"/>
      <c r="CPO195" s="158"/>
      <c r="CPP195" s="158"/>
      <c r="CPQ195" s="158"/>
      <c r="CPR195" s="158"/>
      <c r="CPS195" s="158"/>
      <c r="CPT195" s="159"/>
      <c r="CPU195" s="157" t="s">
        <v>116</v>
      </c>
      <c r="CPV195" s="158"/>
      <c r="CPW195" s="158"/>
      <c r="CPX195" s="158"/>
      <c r="CPY195" s="158"/>
      <c r="CPZ195" s="158"/>
      <c r="CQA195" s="158"/>
      <c r="CQB195" s="159"/>
      <c r="CQC195" s="157" t="s">
        <v>116</v>
      </c>
      <c r="CQD195" s="158"/>
      <c r="CQE195" s="158"/>
      <c r="CQF195" s="158"/>
      <c r="CQG195" s="158"/>
      <c r="CQH195" s="158"/>
      <c r="CQI195" s="158"/>
      <c r="CQJ195" s="159"/>
      <c r="CQK195" s="157" t="s">
        <v>116</v>
      </c>
      <c r="CQL195" s="158"/>
      <c r="CQM195" s="158"/>
      <c r="CQN195" s="158"/>
      <c r="CQO195" s="158"/>
      <c r="CQP195" s="158"/>
      <c r="CQQ195" s="158"/>
      <c r="CQR195" s="159"/>
      <c r="CQS195" s="157" t="s">
        <v>116</v>
      </c>
      <c r="CQT195" s="158"/>
      <c r="CQU195" s="158"/>
      <c r="CQV195" s="158"/>
      <c r="CQW195" s="158"/>
      <c r="CQX195" s="158"/>
      <c r="CQY195" s="158"/>
      <c r="CQZ195" s="159"/>
      <c r="CRA195" s="157" t="s">
        <v>116</v>
      </c>
      <c r="CRB195" s="158"/>
      <c r="CRC195" s="158"/>
      <c r="CRD195" s="158"/>
      <c r="CRE195" s="158"/>
      <c r="CRF195" s="158"/>
      <c r="CRG195" s="158"/>
      <c r="CRH195" s="159"/>
      <c r="CRI195" s="157" t="s">
        <v>116</v>
      </c>
      <c r="CRJ195" s="158"/>
      <c r="CRK195" s="158"/>
      <c r="CRL195" s="158"/>
      <c r="CRM195" s="158"/>
      <c r="CRN195" s="158"/>
      <c r="CRO195" s="158"/>
      <c r="CRP195" s="159"/>
      <c r="CRQ195" s="157" t="s">
        <v>116</v>
      </c>
      <c r="CRR195" s="158"/>
      <c r="CRS195" s="158"/>
      <c r="CRT195" s="158"/>
      <c r="CRU195" s="158"/>
      <c r="CRV195" s="158"/>
      <c r="CRW195" s="158"/>
      <c r="CRX195" s="159"/>
      <c r="CRY195" s="157" t="s">
        <v>116</v>
      </c>
      <c r="CRZ195" s="158"/>
      <c r="CSA195" s="158"/>
      <c r="CSB195" s="158"/>
      <c r="CSC195" s="158"/>
      <c r="CSD195" s="158"/>
      <c r="CSE195" s="158"/>
      <c r="CSF195" s="159"/>
      <c r="CSG195" s="157" t="s">
        <v>116</v>
      </c>
      <c r="CSH195" s="158"/>
      <c r="CSI195" s="158"/>
      <c r="CSJ195" s="158"/>
      <c r="CSK195" s="158"/>
      <c r="CSL195" s="158"/>
      <c r="CSM195" s="158"/>
      <c r="CSN195" s="159"/>
      <c r="CSO195" s="157" t="s">
        <v>116</v>
      </c>
      <c r="CSP195" s="158"/>
      <c r="CSQ195" s="158"/>
      <c r="CSR195" s="158"/>
      <c r="CSS195" s="158"/>
      <c r="CST195" s="158"/>
      <c r="CSU195" s="158"/>
      <c r="CSV195" s="159"/>
      <c r="CSW195" s="157" t="s">
        <v>116</v>
      </c>
      <c r="CSX195" s="158"/>
      <c r="CSY195" s="158"/>
      <c r="CSZ195" s="158"/>
      <c r="CTA195" s="158"/>
      <c r="CTB195" s="158"/>
      <c r="CTC195" s="158"/>
      <c r="CTD195" s="159"/>
      <c r="CTE195" s="157" t="s">
        <v>116</v>
      </c>
      <c r="CTF195" s="158"/>
      <c r="CTG195" s="158"/>
      <c r="CTH195" s="158"/>
      <c r="CTI195" s="158"/>
      <c r="CTJ195" s="158"/>
      <c r="CTK195" s="158"/>
      <c r="CTL195" s="159"/>
      <c r="CTM195" s="157" t="s">
        <v>116</v>
      </c>
      <c r="CTN195" s="158"/>
      <c r="CTO195" s="158"/>
      <c r="CTP195" s="158"/>
      <c r="CTQ195" s="158"/>
      <c r="CTR195" s="158"/>
      <c r="CTS195" s="158"/>
      <c r="CTT195" s="159"/>
      <c r="CTU195" s="157" t="s">
        <v>116</v>
      </c>
      <c r="CTV195" s="158"/>
      <c r="CTW195" s="158"/>
      <c r="CTX195" s="158"/>
      <c r="CTY195" s="158"/>
      <c r="CTZ195" s="158"/>
      <c r="CUA195" s="158"/>
      <c r="CUB195" s="159"/>
      <c r="CUC195" s="157" t="s">
        <v>116</v>
      </c>
      <c r="CUD195" s="158"/>
      <c r="CUE195" s="158"/>
      <c r="CUF195" s="158"/>
      <c r="CUG195" s="158"/>
      <c r="CUH195" s="158"/>
      <c r="CUI195" s="158"/>
      <c r="CUJ195" s="159"/>
      <c r="CUK195" s="157" t="s">
        <v>116</v>
      </c>
      <c r="CUL195" s="158"/>
      <c r="CUM195" s="158"/>
      <c r="CUN195" s="158"/>
      <c r="CUO195" s="158"/>
      <c r="CUP195" s="158"/>
      <c r="CUQ195" s="158"/>
      <c r="CUR195" s="159"/>
      <c r="CUS195" s="157" t="s">
        <v>116</v>
      </c>
      <c r="CUT195" s="158"/>
      <c r="CUU195" s="158"/>
      <c r="CUV195" s="158"/>
      <c r="CUW195" s="158"/>
      <c r="CUX195" s="158"/>
      <c r="CUY195" s="158"/>
      <c r="CUZ195" s="159"/>
      <c r="CVA195" s="157" t="s">
        <v>116</v>
      </c>
      <c r="CVB195" s="158"/>
      <c r="CVC195" s="158"/>
      <c r="CVD195" s="158"/>
      <c r="CVE195" s="158"/>
      <c r="CVF195" s="158"/>
      <c r="CVG195" s="158"/>
      <c r="CVH195" s="159"/>
      <c r="CVI195" s="157" t="s">
        <v>116</v>
      </c>
      <c r="CVJ195" s="158"/>
      <c r="CVK195" s="158"/>
      <c r="CVL195" s="158"/>
      <c r="CVM195" s="158"/>
      <c r="CVN195" s="158"/>
      <c r="CVO195" s="158"/>
      <c r="CVP195" s="159"/>
      <c r="CVQ195" s="157" t="s">
        <v>116</v>
      </c>
      <c r="CVR195" s="158"/>
      <c r="CVS195" s="158"/>
      <c r="CVT195" s="158"/>
      <c r="CVU195" s="158"/>
      <c r="CVV195" s="158"/>
      <c r="CVW195" s="158"/>
      <c r="CVX195" s="159"/>
      <c r="CVY195" s="157" t="s">
        <v>116</v>
      </c>
      <c r="CVZ195" s="158"/>
      <c r="CWA195" s="158"/>
      <c r="CWB195" s="158"/>
      <c r="CWC195" s="158"/>
      <c r="CWD195" s="158"/>
      <c r="CWE195" s="158"/>
      <c r="CWF195" s="159"/>
      <c r="CWG195" s="157" t="s">
        <v>116</v>
      </c>
      <c r="CWH195" s="158"/>
      <c r="CWI195" s="158"/>
      <c r="CWJ195" s="158"/>
      <c r="CWK195" s="158"/>
      <c r="CWL195" s="158"/>
      <c r="CWM195" s="158"/>
      <c r="CWN195" s="159"/>
      <c r="CWO195" s="157" t="s">
        <v>116</v>
      </c>
      <c r="CWP195" s="158"/>
      <c r="CWQ195" s="158"/>
      <c r="CWR195" s="158"/>
      <c r="CWS195" s="158"/>
      <c r="CWT195" s="158"/>
      <c r="CWU195" s="158"/>
      <c r="CWV195" s="159"/>
      <c r="CWW195" s="157" t="s">
        <v>116</v>
      </c>
      <c r="CWX195" s="158"/>
      <c r="CWY195" s="158"/>
      <c r="CWZ195" s="158"/>
      <c r="CXA195" s="158"/>
      <c r="CXB195" s="158"/>
      <c r="CXC195" s="158"/>
      <c r="CXD195" s="159"/>
      <c r="CXE195" s="157" t="s">
        <v>116</v>
      </c>
      <c r="CXF195" s="158"/>
      <c r="CXG195" s="158"/>
      <c r="CXH195" s="158"/>
      <c r="CXI195" s="158"/>
      <c r="CXJ195" s="158"/>
      <c r="CXK195" s="158"/>
      <c r="CXL195" s="159"/>
      <c r="CXM195" s="157" t="s">
        <v>116</v>
      </c>
      <c r="CXN195" s="158"/>
      <c r="CXO195" s="158"/>
      <c r="CXP195" s="158"/>
      <c r="CXQ195" s="158"/>
      <c r="CXR195" s="158"/>
      <c r="CXS195" s="158"/>
      <c r="CXT195" s="159"/>
      <c r="CXU195" s="157" t="s">
        <v>116</v>
      </c>
      <c r="CXV195" s="158"/>
      <c r="CXW195" s="158"/>
      <c r="CXX195" s="158"/>
      <c r="CXY195" s="158"/>
      <c r="CXZ195" s="158"/>
      <c r="CYA195" s="158"/>
      <c r="CYB195" s="159"/>
      <c r="CYC195" s="157" t="s">
        <v>116</v>
      </c>
      <c r="CYD195" s="158"/>
      <c r="CYE195" s="158"/>
      <c r="CYF195" s="158"/>
      <c r="CYG195" s="158"/>
      <c r="CYH195" s="158"/>
      <c r="CYI195" s="158"/>
      <c r="CYJ195" s="159"/>
      <c r="CYK195" s="157" t="s">
        <v>116</v>
      </c>
      <c r="CYL195" s="158"/>
      <c r="CYM195" s="158"/>
      <c r="CYN195" s="158"/>
      <c r="CYO195" s="158"/>
      <c r="CYP195" s="158"/>
      <c r="CYQ195" s="158"/>
      <c r="CYR195" s="159"/>
      <c r="CYS195" s="157" t="s">
        <v>116</v>
      </c>
      <c r="CYT195" s="158"/>
      <c r="CYU195" s="158"/>
      <c r="CYV195" s="158"/>
      <c r="CYW195" s="158"/>
      <c r="CYX195" s="158"/>
      <c r="CYY195" s="158"/>
      <c r="CYZ195" s="159"/>
      <c r="CZA195" s="157" t="s">
        <v>116</v>
      </c>
      <c r="CZB195" s="158"/>
      <c r="CZC195" s="158"/>
      <c r="CZD195" s="158"/>
      <c r="CZE195" s="158"/>
      <c r="CZF195" s="158"/>
      <c r="CZG195" s="158"/>
      <c r="CZH195" s="159"/>
      <c r="CZI195" s="157" t="s">
        <v>116</v>
      </c>
      <c r="CZJ195" s="158"/>
      <c r="CZK195" s="158"/>
      <c r="CZL195" s="158"/>
      <c r="CZM195" s="158"/>
      <c r="CZN195" s="158"/>
      <c r="CZO195" s="158"/>
      <c r="CZP195" s="159"/>
      <c r="CZQ195" s="157" t="s">
        <v>116</v>
      </c>
      <c r="CZR195" s="158"/>
      <c r="CZS195" s="158"/>
      <c r="CZT195" s="158"/>
      <c r="CZU195" s="158"/>
      <c r="CZV195" s="158"/>
      <c r="CZW195" s="158"/>
      <c r="CZX195" s="159"/>
      <c r="CZY195" s="157" t="s">
        <v>116</v>
      </c>
      <c r="CZZ195" s="158"/>
      <c r="DAA195" s="158"/>
      <c r="DAB195" s="158"/>
      <c r="DAC195" s="158"/>
      <c r="DAD195" s="158"/>
      <c r="DAE195" s="158"/>
      <c r="DAF195" s="159"/>
      <c r="DAG195" s="157" t="s">
        <v>116</v>
      </c>
      <c r="DAH195" s="158"/>
      <c r="DAI195" s="158"/>
      <c r="DAJ195" s="158"/>
      <c r="DAK195" s="158"/>
      <c r="DAL195" s="158"/>
      <c r="DAM195" s="158"/>
      <c r="DAN195" s="159"/>
      <c r="DAO195" s="157" t="s">
        <v>116</v>
      </c>
      <c r="DAP195" s="158"/>
      <c r="DAQ195" s="158"/>
      <c r="DAR195" s="158"/>
      <c r="DAS195" s="158"/>
      <c r="DAT195" s="158"/>
      <c r="DAU195" s="158"/>
      <c r="DAV195" s="159"/>
      <c r="DAW195" s="157" t="s">
        <v>116</v>
      </c>
      <c r="DAX195" s="158"/>
      <c r="DAY195" s="158"/>
      <c r="DAZ195" s="158"/>
      <c r="DBA195" s="158"/>
      <c r="DBB195" s="158"/>
      <c r="DBC195" s="158"/>
      <c r="DBD195" s="159"/>
      <c r="DBE195" s="157" t="s">
        <v>116</v>
      </c>
      <c r="DBF195" s="158"/>
      <c r="DBG195" s="158"/>
      <c r="DBH195" s="158"/>
      <c r="DBI195" s="158"/>
      <c r="DBJ195" s="158"/>
      <c r="DBK195" s="158"/>
      <c r="DBL195" s="159"/>
      <c r="DBM195" s="157" t="s">
        <v>116</v>
      </c>
      <c r="DBN195" s="158"/>
      <c r="DBO195" s="158"/>
      <c r="DBP195" s="158"/>
      <c r="DBQ195" s="158"/>
      <c r="DBR195" s="158"/>
      <c r="DBS195" s="158"/>
      <c r="DBT195" s="159"/>
      <c r="DBU195" s="157" t="s">
        <v>116</v>
      </c>
      <c r="DBV195" s="158"/>
      <c r="DBW195" s="158"/>
      <c r="DBX195" s="158"/>
      <c r="DBY195" s="158"/>
      <c r="DBZ195" s="158"/>
      <c r="DCA195" s="158"/>
      <c r="DCB195" s="159"/>
      <c r="DCC195" s="157" t="s">
        <v>116</v>
      </c>
      <c r="DCD195" s="158"/>
      <c r="DCE195" s="158"/>
      <c r="DCF195" s="158"/>
      <c r="DCG195" s="158"/>
      <c r="DCH195" s="158"/>
      <c r="DCI195" s="158"/>
      <c r="DCJ195" s="159"/>
      <c r="DCK195" s="157" t="s">
        <v>116</v>
      </c>
      <c r="DCL195" s="158"/>
      <c r="DCM195" s="158"/>
      <c r="DCN195" s="158"/>
      <c r="DCO195" s="158"/>
      <c r="DCP195" s="158"/>
      <c r="DCQ195" s="158"/>
      <c r="DCR195" s="159"/>
      <c r="DCS195" s="157" t="s">
        <v>116</v>
      </c>
      <c r="DCT195" s="158"/>
      <c r="DCU195" s="158"/>
      <c r="DCV195" s="158"/>
      <c r="DCW195" s="158"/>
      <c r="DCX195" s="158"/>
      <c r="DCY195" s="158"/>
      <c r="DCZ195" s="159"/>
      <c r="DDA195" s="157" t="s">
        <v>116</v>
      </c>
      <c r="DDB195" s="158"/>
      <c r="DDC195" s="158"/>
      <c r="DDD195" s="158"/>
      <c r="DDE195" s="158"/>
      <c r="DDF195" s="158"/>
      <c r="DDG195" s="158"/>
      <c r="DDH195" s="159"/>
      <c r="DDI195" s="157" t="s">
        <v>116</v>
      </c>
      <c r="DDJ195" s="158"/>
      <c r="DDK195" s="158"/>
      <c r="DDL195" s="158"/>
      <c r="DDM195" s="158"/>
      <c r="DDN195" s="158"/>
      <c r="DDO195" s="158"/>
      <c r="DDP195" s="159"/>
      <c r="DDQ195" s="157" t="s">
        <v>116</v>
      </c>
      <c r="DDR195" s="158"/>
      <c r="DDS195" s="158"/>
      <c r="DDT195" s="158"/>
      <c r="DDU195" s="158"/>
      <c r="DDV195" s="158"/>
      <c r="DDW195" s="158"/>
      <c r="DDX195" s="159"/>
      <c r="DDY195" s="157" t="s">
        <v>116</v>
      </c>
      <c r="DDZ195" s="158"/>
      <c r="DEA195" s="158"/>
      <c r="DEB195" s="158"/>
      <c r="DEC195" s="158"/>
      <c r="DED195" s="158"/>
      <c r="DEE195" s="158"/>
      <c r="DEF195" s="159"/>
      <c r="DEG195" s="157" t="s">
        <v>116</v>
      </c>
      <c r="DEH195" s="158"/>
      <c r="DEI195" s="158"/>
      <c r="DEJ195" s="158"/>
      <c r="DEK195" s="158"/>
      <c r="DEL195" s="158"/>
      <c r="DEM195" s="158"/>
      <c r="DEN195" s="159"/>
      <c r="DEO195" s="157" t="s">
        <v>116</v>
      </c>
      <c r="DEP195" s="158"/>
      <c r="DEQ195" s="158"/>
      <c r="DER195" s="158"/>
      <c r="DES195" s="158"/>
      <c r="DET195" s="158"/>
      <c r="DEU195" s="158"/>
      <c r="DEV195" s="159"/>
      <c r="DEW195" s="157" t="s">
        <v>116</v>
      </c>
      <c r="DEX195" s="158"/>
      <c r="DEY195" s="158"/>
      <c r="DEZ195" s="158"/>
      <c r="DFA195" s="158"/>
      <c r="DFB195" s="158"/>
      <c r="DFC195" s="158"/>
      <c r="DFD195" s="159"/>
      <c r="DFE195" s="157" t="s">
        <v>116</v>
      </c>
      <c r="DFF195" s="158"/>
      <c r="DFG195" s="158"/>
      <c r="DFH195" s="158"/>
      <c r="DFI195" s="158"/>
      <c r="DFJ195" s="158"/>
      <c r="DFK195" s="158"/>
      <c r="DFL195" s="159"/>
      <c r="DFM195" s="157" t="s">
        <v>116</v>
      </c>
      <c r="DFN195" s="158"/>
      <c r="DFO195" s="158"/>
      <c r="DFP195" s="158"/>
      <c r="DFQ195" s="158"/>
      <c r="DFR195" s="158"/>
      <c r="DFS195" s="158"/>
      <c r="DFT195" s="159"/>
      <c r="DFU195" s="157" t="s">
        <v>116</v>
      </c>
      <c r="DFV195" s="158"/>
      <c r="DFW195" s="158"/>
      <c r="DFX195" s="158"/>
      <c r="DFY195" s="158"/>
      <c r="DFZ195" s="158"/>
      <c r="DGA195" s="158"/>
      <c r="DGB195" s="159"/>
      <c r="DGC195" s="157" t="s">
        <v>116</v>
      </c>
      <c r="DGD195" s="158"/>
      <c r="DGE195" s="158"/>
      <c r="DGF195" s="158"/>
      <c r="DGG195" s="158"/>
      <c r="DGH195" s="158"/>
      <c r="DGI195" s="158"/>
      <c r="DGJ195" s="159"/>
      <c r="DGK195" s="157" t="s">
        <v>116</v>
      </c>
      <c r="DGL195" s="158"/>
      <c r="DGM195" s="158"/>
      <c r="DGN195" s="158"/>
      <c r="DGO195" s="158"/>
      <c r="DGP195" s="158"/>
      <c r="DGQ195" s="158"/>
      <c r="DGR195" s="159"/>
      <c r="DGS195" s="157" t="s">
        <v>116</v>
      </c>
      <c r="DGT195" s="158"/>
      <c r="DGU195" s="158"/>
      <c r="DGV195" s="158"/>
      <c r="DGW195" s="158"/>
      <c r="DGX195" s="158"/>
      <c r="DGY195" s="158"/>
      <c r="DGZ195" s="159"/>
      <c r="DHA195" s="157" t="s">
        <v>116</v>
      </c>
      <c r="DHB195" s="158"/>
      <c r="DHC195" s="158"/>
      <c r="DHD195" s="158"/>
      <c r="DHE195" s="158"/>
      <c r="DHF195" s="158"/>
      <c r="DHG195" s="158"/>
      <c r="DHH195" s="159"/>
      <c r="DHI195" s="157" t="s">
        <v>116</v>
      </c>
      <c r="DHJ195" s="158"/>
      <c r="DHK195" s="158"/>
      <c r="DHL195" s="158"/>
      <c r="DHM195" s="158"/>
      <c r="DHN195" s="158"/>
      <c r="DHO195" s="158"/>
      <c r="DHP195" s="159"/>
      <c r="DHQ195" s="157" t="s">
        <v>116</v>
      </c>
      <c r="DHR195" s="158"/>
      <c r="DHS195" s="158"/>
      <c r="DHT195" s="158"/>
      <c r="DHU195" s="158"/>
      <c r="DHV195" s="158"/>
      <c r="DHW195" s="158"/>
      <c r="DHX195" s="159"/>
      <c r="DHY195" s="157" t="s">
        <v>116</v>
      </c>
      <c r="DHZ195" s="158"/>
      <c r="DIA195" s="158"/>
      <c r="DIB195" s="158"/>
      <c r="DIC195" s="158"/>
      <c r="DID195" s="158"/>
      <c r="DIE195" s="158"/>
      <c r="DIF195" s="159"/>
      <c r="DIG195" s="157" t="s">
        <v>116</v>
      </c>
      <c r="DIH195" s="158"/>
      <c r="DII195" s="158"/>
      <c r="DIJ195" s="158"/>
      <c r="DIK195" s="158"/>
      <c r="DIL195" s="158"/>
      <c r="DIM195" s="158"/>
      <c r="DIN195" s="159"/>
      <c r="DIO195" s="157" t="s">
        <v>116</v>
      </c>
      <c r="DIP195" s="158"/>
      <c r="DIQ195" s="158"/>
      <c r="DIR195" s="158"/>
      <c r="DIS195" s="158"/>
      <c r="DIT195" s="158"/>
      <c r="DIU195" s="158"/>
      <c r="DIV195" s="159"/>
      <c r="DIW195" s="157" t="s">
        <v>116</v>
      </c>
      <c r="DIX195" s="158"/>
      <c r="DIY195" s="158"/>
      <c r="DIZ195" s="158"/>
      <c r="DJA195" s="158"/>
      <c r="DJB195" s="158"/>
      <c r="DJC195" s="158"/>
      <c r="DJD195" s="159"/>
      <c r="DJE195" s="157" t="s">
        <v>116</v>
      </c>
      <c r="DJF195" s="158"/>
      <c r="DJG195" s="158"/>
      <c r="DJH195" s="158"/>
      <c r="DJI195" s="158"/>
      <c r="DJJ195" s="158"/>
      <c r="DJK195" s="158"/>
      <c r="DJL195" s="159"/>
      <c r="DJM195" s="157" t="s">
        <v>116</v>
      </c>
      <c r="DJN195" s="158"/>
      <c r="DJO195" s="158"/>
      <c r="DJP195" s="158"/>
      <c r="DJQ195" s="158"/>
      <c r="DJR195" s="158"/>
      <c r="DJS195" s="158"/>
      <c r="DJT195" s="159"/>
      <c r="DJU195" s="157" t="s">
        <v>116</v>
      </c>
      <c r="DJV195" s="158"/>
      <c r="DJW195" s="158"/>
      <c r="DJX195" s="158"/>
      <c r="DJY195" s="158"/>
      <c r="DJZ195" s="158"/>
      <c r="DKA195" s="158"/>
      <c r="DKB195" s="159"/>
      <c r="DKC195" s="157" t="s">
        <v>116</v>
      </c>
      <c r="DKD195" s="158"/>
      <c r="DKE195" s="158"/>
      <c r="DKF195" s="158"/>
      <c r="DKG195" s="158"/>
      <c r="DKH195" s="158"/>
      <c r="DKI195" s="158"/>
      <c r="DKJ195" s="159"/>
      <c r="DKK195" s="157" t="s">
        <v>116</v>
      </c>
      <c r="DKL195" s="158"/>
      <c r="DKM195" s="158"/>
      <c r="DKN195" s="158"/>
      <c r="DKO195" s="158"/>
      <c r="DKP195" s="158"/>
      <c r="DKQ195" s="158"/>
      <c r="DKR195" s="159"/>
      <c r="DKS195" s="157" t="s">
        <v>116</v>
      </c>
      <c r="DKT195" s="158"/>
      <c r="DKU195" s="158"/>
      <c r="DKV195" s="158"/>
      <c r="DKW195" s="158"/>
      <c r="DKX195" s="158"/>
      <c r="DKY195" s="158"/>
      <c r="DKZ195" s="159"/>
      <c r="DLA195" s="157" t="s">
        <v>116</v>
      </c>
      <c r="DLB195" s="158"/>
      <c r="DLC195" s="158"/>
      <c r="DLD195" s="158"/>
      <c r="DLE195" s="158"/>
      <c r="DLF195" s="158"/>
      <c r="DLG195" s="158"/>
      <c r="DLH195" s="159"/>
      <c r="DLI195" s="157" t="s">
        <v>116</v>
      </c>
      <c r="DLJ195" s="158"/>
      <c r="DLK195" s="158"/>
      <c r="DLL195" s="158"/>
      <c r="DLM195" s="158"/>
      <c r="DLN195" s="158"/>
      <c r="DLO195" s="158"/>
      <c r="DLP195" s="159"/>
      <c r="DLQ195" s="157" t="s">
        <v>116</v>
      </c>
      <c r="DLR195" s="158"/>
      <c r="DLS195" s="158"/>
      <c r="DLT195" s="158"/>
      <c r="DLU195" s="158"/>
      <c r="DLV195" s="158"/>
      <c r="DLW195" s="158"/>
      <c r="DLX195" s="159"/>
      <c r="DLY195" s="157" t="s">
        <v>116</v>
      </c>
      <c r="DLZ195" s="158"/>
      <c r="DMA195" s="158"/>
      <c r="DMB195" s="158"/>
      <c r="DMC195" s="158"/>
      <c r="DMD195" s="158"/>
      <c r="DME195" s="158"/>
      <c r="DMF195" s="159"/>
      <c r="DMG195" s="157" t="s">
        <v>116</v>
      </c>
      <c r="DMH195" s="158"/>
      <c r="DMI195" s="158"/>
      <c r="DMJ195" s="158"/>
      <c r="DMK195" s="158"/>
      <c r="DML195" s="158"/>
      <c r="DMM195" s="158"/>
      <c r="DMN195" s="159"/>
      <c r="DMO195" s="157" t="s">
        <v>116</v>
      </c>
      <c r="DMP195" s="158"/>
      <c r="DMQ195" s="158"/>
      <c r="DMR195" s="158"/>
      <c r="DMS195" s="158"/>
      <c r="DMT195" s="158"/>
      <c r="DMU195" s="158"/>
      <c r="DMV195" s="159"/>
      <c r="DMW195" s="157" t="s">
        <v>116</v>
      </c>
      <c r="DMX195" s="158"/>
      <c r="DMY195" s="158"/>
      <c r="DMZ195" s="158"/>
      <c r="DNA195" s="158"/>
      <c r="DNB195" s="158"/>
      <c r="DNC195" s="158"/>
      <c r="DND195" s="159"/>
      <c r="DNE195" s="157" t="s">
        <v>116</v>
      </c>
      <c r="DNF195" s="158"/>
      <c r="DNG195" s="158"/>
      <c r="DNH195" s="158"/>
      <c r="DNI195" s="158"/>
      <c r="DNJ195" s="158"/>
      <c r="DNK195" s="158"/>
      <c r="DNL195" s="159"/>
      <c r="DNM195" s="157" t="s">
        <v>116</v>
      </c>
      <c r="DNN195" s="158"/>
      <c r="DNO195" s="158"/>
      <c r="DNP195" s="158"/>
      <c r="DNQ195" s="158"/>
      <c r="DNR195" s="158"/>
      <c r="DNS195" s="158"/>
      <c r="DNT195" s="159"/>
      <c r="DNU195" s="157" t="s">
        <v>116</v>
      </c>
      <c r="DNV195" s="158"/>
      <c r="DNW195" s="158"/>
      <c r="DNX195" s="158"/>
      <c r="DNY195" s="158"/>
      <c r="DNZ195" s="158"/>
      <c r="DOA195" s="158"/>
      <c r="DOB195" s="159"/>
      <c r="DOC195" s="157" t="s">
        <v>116</v>
      </c>
      <c r="DOD195" s="158"/>
      <c r="DOE195" s="158"/>
      <c r="DOF195" s="158"/>
      <c r="DOG195" s="158"/>
      <c r="DOH195" s="158"/>
      <c r="DOI195" s="158"/>
      <c r="DOJ195" s="159"/>
      <c r="DOK195" s="157" t="s">
        <v>116</v>
      </c>
      <c r="DOL195" s="158"/>
      <c r="DOM195" s="158"/>
      <c r="DON195" s="158"/>
      <c r="DOO195" s="158"/>
      <c r="DOP195" s="158"/>
      <c r="DOQ195" s="158"/>
      <c r="DOR195" s="159"/>
      <c r="DOS195" s="157" t="s">
        <v>116</v>
      </c>
      <c r="DOT195" s="158"/>
      <c r="DOU195" s="158"/>
      <c r="DOV195" s="158"/>
      <c r="DOW195" s="158"/>
      <c r="DOX195" s="158"/>
      <c r="DOY195" s="158"/>
      <c r="DOZ195" s="159"/>
      <c r="DPA195" s="157" t="s">
        <v>116</v>
      </c>
      <c r="DPB195" s="158"/>
      <c r="DPC195" s="158"/>
      <c r="DPD195" s="158"/>
      <c r="DPE195" s="158"/>
      <c r="DPF195" s="158"/>
      <c r="DPG195" s="158"/>
      <c r="DPH195" s="159"/>
      <c r="DPI195" s="157" t="s">
        <v>116</v>
      </c>
      <c r="DPJ195" s="158"/>
      <c r="DPK195" s="158"/>
      <c r="DPL195" s="158"/>
      <c r="DPM195" s="158"/>
      <c r="DPN195" s="158"/>
      <c r="DPO195" s="158"/>
      <c r="DPP195" s="159"/>
      <c r="DPQ195" s="157" t="s">
        <v>116</v>
      </c>
      <c r="DPR195" s="158"/>
      <c r="DPS195" s="158"/>
      <c r="DPT195" s="158"/>
      <c r="DPU195" s="158"/>
      <c r="DPV195" s="158"/>
      <c r="DPW195" s="158"/>
      <c r="DPX195" s="159"/>
      <c r="DPY195" s="157" t="s">
        <v>116</v>
      </c>
      <c r="DPZ195" s="158"/>
      <c r="DQA195" s="158"/>
      <c r="DQB195" s="158"/>
      <c r="DQC195" s="158"/>
      <c r="DQD195" s="158"/>
      <c r="DQE195" s="158"/>
      <c r="DQF195" s="159"/>
      <c r="DQG195" s="157" t="s">
        <v>116</v>
      </c>
      <c r="DQH195" s="158"/>
      <c r="DQI195" s="158"/>
      <c r="DQJ195" s="158"/>
      <c r="DQK195" s="158"/>
      <c r="DQL195" s="158"/>
      <c r="DQM195" s="158"/>
      <c r="DQN195" s="159"/>
      <c r="DQO195" s="157" t="s">
        <v>116</v>
      </c>
      <c r="DQP195" s="158"/>
      <c r="DQQ195" s="158"/>
      <c r="DQR195" s="158"/>
      <c r="DQS195" s="158"/>
      <c r="DQT195" s="158"/>
      <c r="DQU195" s="158"/>
      <c r="DQV195" s="159"/>
      <c r="DQW195" s="157" t="s">
        <v>116</v>
      </c>
      <c r="DQX195" s="158"/>
      <c r="DQY195" s="158"/>
      <c r="DQZ195" s="158"/>
      <c r="DRA195" s="158"/>
      <c r="DRB195" s="158"/>
      <c r="DRC195" s="158"/>
      <c r="DRD195" s="159"/>
      <c r="DRE195" s="157" t="s">
        <v>116</v>
      </c>
      <c r="DRF195" s="158"/>
      <c r="DRG195" s="158"/>
      <c r="DRH195" s="158"/>
      <c r="DRI195" s="158"/>
      <c r="DRJ195" s="158"/>
      <c r="DRK195" s="158"/>
      <c r="DRL195" s="159"/>
      <c r="DRM195" s="157" t="s">
        <v>116</v>
      </c>
      <c r="DRN195" s="158"/>
      <c r="DRO195" s="158"/>
      <c r="DRP195" s="158"/>
      <c r="DRQ195" s="158"/>
      <c r="DRR195" s="158"/>
      <c r="DRS195" s="158"/>
      <c r="DRT195" s="159"/>
      <c r="DRU195" s="157" t="s">
        <v>116</v>
      </c>
      <c r="DRV195" s="158"/>
      <c r="DRW195" s="158"/>
      <c r="DRX195" s="158"/>
      <c r="DRY195" s="158"/>
      <c r="DRZ195" s="158"/>
      <c r="DSA195" s="158"/>
      <c r="DSB195" s="159"/>
      <c r="DSC195" s="157" t="s">
        <v>116</v>
      </c>
      <c r="DSD195" s="158"/>
      <c r="DSE195" s="158"/>
      <c r="DSF195" s="158"/>
      <c r="DSG195" s="158"/>
      <c r="DSH195" s="158"/>
      <c r="DSI195" s="158"/>
      <c r="DSJ195" s="159"/>
      <c r="DSK195" s="157" t="s">
        <v>116</v>
      </c>
      <c r="DSL195" s="158"/>
      <c r="DSM195" s="158"/>
      <c r="DSN195" s="158"/>
      <c r="DSO195" s="158"/>
      <c r="DSP195" s="158"/>
      <c r="DSQ195" s="158"/>
      <c r="DSR195" s="159"/>
      <c r="DSS195" s="157" t="s">
        <v>116</v>
      </c>
      <c r="DST195" s="158"/>
      <c r="DSU195" s="158"/>
      <c r="DSV195" s="158"/>
      <c r="DSW195" s="158"/>
      <c r="DSX195" s="158"/>
      <c r="DSY195" s="158"/>
      <c r="DSZ195" s="159"/>
      <c r="DTA195" s="157" t="s">
        <v>116</v>
      </c>
      <c r="DTB195" s="158"/>
      <c r="DTC195" s="158"/>
      <c r="DTD195" s="158"/>
      <c r="DTE195" s="158"/>
      <c r="DTF195" s="158"/>
      <c r="DTG195" s="158"/>
      <c r="DTH195" s="159"/>
      <c r="DTI195" s="157" t="s">
        <v>116</v>
      </c>
      <c r="DTJ195" s="158"/>
      <c r="DTK195" s="158"/>
      <c r="DTL195" s="158"/>
      <c r="DTM195" s="158"/>
      <c r="DTN195" s="158"/>
      <c r="DTO195" s="158"/>
      <c r="DTP195" s="159"/>
      <c r="DTQ195" s="157" t="s">
        <v>116</v>
      </c>
      <c r="DTR195" s="158"/>
      <c r="DTS195" s="158"/>
      <c r="DTT195" s="158"/>
      <c r="DTU195" s="158"/>
      <c r="DTV195" s="158"/>
      <c r="DTW195" s="158"/>
      <c r="DTX195" s="159"/>
      <c r="DTY195" s="157" t="s">
        <v>116</v>
      </c>
      <c r="DTZ195" s="158"/>
      <c r="DUA195" s="158"/>
      <c r="DUB195" s="158"/>
      <c r="DUC195" s="158"/>
      <c r="DUD195" s="158"/>
      <c r="DUE195" s="158"/>
      <c r="DUF195" s="159"/>
      <c r="DUG195" s="157" t="s">
        <v>116</v>
      </c>
      <c r="DUH195" s="158"/>
      <c r="DUI195" s="158"/>
      <c r="DUJ195" s="158"/>
      <c r="DUK195" s="158"/>
      <c r="DUL195" s="158"/>
      <c r="DUM195" s="158"/>
      <c r="DUN195" s="159"/>
      <c r="DUO195" s="157" t="s">
        <v>116</v>
      </c>
      <c r="DUP195" s="158"/>
      <c r="DUQ195" s="158"/>
      <c r="DUR195" s="158"/>
      <c r="DUS195" s="158"/>
      <c r="DUT195" s="158"/>
      <c r="DUU195" s="158"/>
      <c r="DUV195" s="159"/>
      <c r="DUW195" s="157" t="s">
        <v>116</v>
      </c>
      <c r="DUX195" s="158"/>
      <c r="DUY195" s="158"/>
      <c r="DUZ195" s="158"/>
      <c r="DVA195" s="158"/>
      <c r="DVB195" s="158"/>
      <c r="DVC195" s="158"/>
      <c r="DVD195" s="159"/>
      <c r="DVE195" s="157" t="s">
        <v>116</v>
      </c>
      <c r="DVF195" s="158"/>
      <c r="DVG195" s="158"/>
      <c r="DVH195" s="158"/>
      <c r="DVI195" s="158"/>
      <c r="DVJ195" s="158"/>
      <c r="DVK195" s="158"/>
      <c r="DVL195" s="159"/>
      <c r="DVM195" s="157" t="s">
        <v>116</v>
      </c>
      <c r="DVN195" s="158"/>
      <c r="DVO195" s="158"/>
      <c r="DVP195" s="158"/>
      <c r="DVQ195" s="158"/>
      <c r="DVR195" s="158"/>
      <c r="DVS195" s="158"/>
      <c r="DVT195" s="159"/>
      <c r="DVU195" s="157" t="s">
        <v>116</v>
      </c>
      <c r="DVV195" s="158"/>
      <c r="DVW195" s="158"/>
      <c r="DVX195" s="158"/>
      <c r="DVY195" s="158"/>
      <c r="DVZ195" s="158"/>
      <c r="DWA195" s="158"/>
      <c r="DWB195" s="159"/>
      <c r="DWC195" s="157" t="s">
        <v>116</v>
      </c>
      <c r="DWD195" s="158"/>
      <c r="DWE195" s="158"/>
      <c r="DWF195" s="158"/>
      <c r="DWG195" s="158"/>
      <c r="DWH195" s="158"/>
      <c r="DWI195" s="158"/>
      <c r="DWJ195" s="159"/>
      <c r="DWK195" s="157" t="s">
        <v>116</v>
      </c>
      <c r="DWL195" s="158"/>
      <c r="DWM195" s="158"/>
      <c r="DWN195" s="158"/>
      <c r="DWO195" s="158"/>
      <c r="DWP195" s="158"/>
      <c r="DWQ195" s="158"/>
      <c r="DWR195" s="159"/>
      <c r="DWS195" s="157" t="s">
        <v>116</v>
      </c>
      <c r="DWT195" s="158"/>
      <c r="DWU195" s="158"/>
      <c r="DWV195" s="158"/>
      <c r="DWW195" s="158"/>
      <c r="DWX195" s="158"/>
      <c r="DWY195" s="158"/>
      <c r="DWZ195" s="159"/>
      <c r="DXA195" s="157" t="s">
        <v>116</v>
      </c>
      <c r="DXB195" s="158"/>
      <c r="DXC195" s="158"/>
      <c r="DXD195" s="158"/>
      <c r="DXE195" s="158"/>
      <c r="DXF195" s="158"/>
      <c r="DXG195" s="158"/>
      <c r="DXH195" s="159"/>
      <c r="DXI195" s="157" t="s">
        <v>116</v>
      </c>
      <c r="DXJ195" s="158"/>
      <c r="DXK195" s="158"/>
      <c r="DXL195" s="158"/>
      <c r="DXM195" s="158"/>
      <c r="DXN195" s="158"/>
      <c r="DXO195" s="158"/>
      <c r="DXP195" s="159"/>
      <c r="DXQ195" s="157" t="s">
        <v>116</v>
      </c>
      <c r="DXR195" s="158"/>
      <c r="DXS195" s="158"/>
      <c r="DXT195" s="158"/>
      <c r="DXU195" s="158"/>
      <c r="DXV195" s="158"/>
      <c r="DXW195" s="158"/>
      <c r="DXX195" s="159"/>
      <c r="DXY195" s="157" t="s">
        <v>116</v>
      </c>
      <c r="DXZ195" s="158"/>
      <c r="DYA195" s="158"/>
      <c r="DYB195" s="158"/>
      <c r="DYC195" s="158"/>
      <c r="DYD195" s="158"/>
      <c r="DYE195" s="158"/>
      <c r="DYF195" s="159"/>
      <c r="DYG195" s="157" t="s">
        <v>116</v>
      </c>
      <c r="DYH195" s="158"/>
      <c r="DYI195" s="158"/>
      <c r="DYJ195" s="158"/>
      <c r="DYK195" s="158"/>
      <c r="DYL195" s="158"/>
      <c r="DYM195" s="158"/>
      <c r="DYN195" s="159"/>
      <c r="DYO195" s="157" t="s">
        <v>116</v>
      </c>
      <c r="DYP195" s="158"/>
      <c r="DYQ195" s="158"/>
      <c r="DYR195" s="158"/>
      <c r="DYS195" s="158"/>
      <c r="DYT195" s="158"/>
      <c r="DYU195" s="158"/>
      <c r="DYV195" s="159"/>
      <c r="DYW195" s="157" t="s">
        <v>116</v>
      </c>
      <c r="DYX195" s="158"/>
      <c r="DYY195" s="158"/>
      <c r="DYZ195" s="158"/>
      <c r="DZA195" s="158"/>
      <c r="DZB195" s="158"/>
      <c r="DZC195" s="158"/>
      <c r="DZD195" s="159"/>
      <c r="DZE195" s="157" t="s">
        <v>116</v>
      </c>
      <c r="DZF195" s="158"/>
      <c r="DZG195" s="158"/>
      <c r="DZH195" s="158"/>
      <c r="DZI195" s="158"/>
      <c r="DZJ195" s="158"/>
      <c r="DZK195" s="158"/>
      <c r="DZL195" s="159"/>
      <c r="DZM195" s="157" t="s">
        <v>116</v>
      </c>
      <c r="DZN195" s="158"/>
      <c r="DZO195" s="158"/>
      <c r="DZP195" s="158"/>
      <c r="DZQ195" s="158"/>
      <c r="DZR195" s="158"/>
      <c r="DZS195" s="158"/>
      <c r="DZT195" s="159"/>
      <c r="DZU195" s="157" t="s">
        <v>116</v>
      </c>
      <c r="DZV195" s="158"/>
      <c r="DZW195" s="158"/>
      <c r="DZX195" s="158"/>
      <c r="DZY195" s="158"/>
      <c r="DZZ195" s="158"/>
      <c r="EAA195" s="158"/>
      <c r="EAB195" s="159"/>
      <c r="EAC195" s="157" t="s">
        <v>116</v>
      </c>
      <c r="EAD195" s="158"/>
      <c r="EAE195" s="158"/>
      <c r="EAF195" s="158"/>
      <c r="EAG195" s="158"/>
      <c r="EAH195" s="158"/>
      <c r="EAI195" s="158"/>
      <c r="EAJ195" s="159"/>
      <c r="EAK195" s="157" t="s">
        <v>116</v>
      </c>
      <c r="EAL195" s="158"/>
      <c r="EAM195" s="158"/>
      <c r="EAN195" s="158"/>
      <c r="EAO195" s="158"/>
      <c r="EAP195" s="158"/>
      <c r="EAQ195" s="158"/>
      <c r="EAR195" s="159"/>
      <c r="EAS195" s="157" t="s">
        <v>116</v>
      </c>
      <c r="EAT195" s="158"/>
      <c r="EAU195" s="158"/>
      <c r="EAV195" s="158"/>
      <c r="EAW195" s="158"/>
      <c r="EAX195" s="158"/>
      <c r="EAY195" s="158"/>
      <c r="EAZ195" s="159"/>
      <c r="EBA195" s="157" t="s">
        <v>116</v>
      </c>
      <c r="EBB195" s="158"/>
      <c r="EBC195" s="158"/>
      <c r="EBD195" s="158"/>
      <c r="EBE195" s="158"/>
      <c r="EBF195" s="158"/>
      <c r="EBG195" s="158"/>
      <c r="EBH195" s="159"/>
      <c r="EBI195" s="157" t="s">
        <v>116</v>
      </c>
      <c r="EBJ195" s="158"/>
      <c r="EBK195" s="158"/>
      <c r="EBL195" s="158"/>
      <c r="EBM195" s="158"/>
      <c r="EBN195" s="158"/>
      <c r="EBO195" s="158"/>
      <c r="EBP195" s="159"/>
      <c r="EBQ195" s="157" t="s">
        <v>116</v>
      </c>
      <c r="EBR195" s="158"/>
      <c r="EBS195" s="158"/>
      <c r="EBT195" s="158"/>
      <c r="EBU195" s="158"/>
      <c r="EBV195" s="158"/>
      <c r="EBW195" s="158"/>
      <c r="EBX195" s="159"/>
      <c r="EBY195" s="157" t="s">
        <v>116</v>
      </c>
      <c r="EBZ195" s="158"/>
      <c r="ECA195" s="158"/>
      <c r="ECB195" s="158"/>
      <c r="ECC195" s="158"/>
      <c r="ECD195" s="158"/>
      <c r="ECE195" s="158"/>
      <c r="ECF195" s="159"/>
      <c r="ECG195" s="157" t="s">
        <v>116</v>
      </c>
      <c r="ECH195" s="158"/>
      <c r="ECI195" s="158"/>
      <c r="ECJ195" s="158"/>
      <c r="ECK195" s="158"/>
      <c r="ECL195" s="158"/>
      <c r="ECM195" s="158"/>
      <c r="ECN195" s="159"/>
      <c r="ECO195" s="157" t="s">
        <v>116</v>
      </c>
      <c r="ECP195" s="158"/>
      <c r="ECQ195" s="158"/>
      <c r="ECR195" s="158"/>
      <c r="ECS195" s="158"/>
      <c r="ECT195" s="158"/>
      <c r="ECU195" s="158"/>
      <c r="ECV195" s="159"/>
      <c r="ECW195" s="157" t="s">
        <v>116</v>
      </c>
      <c r="ECX195" s="158"/>
      <c r="ECY195" s="158"/>
      <c r="ECZ195" s="158"/>
      <c r="EDA195" s="158"/>
      <c r="EDB195" s="158"/>
      <c r="EDC195" s="158"/>
      <c r="EDD195" s="159"/>
      <c r="EDE195" s="157" t="s">
        <v>116</v>
      </c>
      <c r="EDF195" s="158"/>
      <c r="EDG195" s="158"/>
      <c r="EDH195" s="158"/>
      <c r="EDI195" s="158"/>
      <c r="EDJ195" s="158"/>
      <c r="EDK195" s="158"/>
      <c r="EDL195" s="159"/>
      <c r="EDM195" s="157" t="s">
        <v>116</v>
      </c>
      <c r="EDN195" s="158"/>
      <c r="EDO195" s="158"/>
      <c r="EDP195" s="158"/>
      <c r="EDQ195" s="158"/>
      <c r="EDR195" s="158"/>
      <c r="EDS195" s="158"/>
      <c r="EDT195" s="159"/>
      <c r="EDU195" s="157" t="s">
        <v>116</v>
      </c>
      <c r="EDV195" s="158"/>
      <c r="EDW195" s="158"/>
      <c r="EDX195" s="158"/>
      <c r="EDY195" s="158"/>
      <c r="EDZ195" s="158"/>
      <c r="EEA195" s="158"/>
      <c r="EEB195" s="159"/>
      <c r="EEC195" s="157" t="s">
        <v>116</v>
      </c>
      <c r="EED195" s="158"/>
      <c r="EEE195" s="158"/>
      <c r="EEF195" s="158"/>
      <c r="EEG195" s="158"/>
      <c r="EEH195" s="158"/>
      <c r="EEI195" s="158"/>
      <c r="EEJ195" s="159"/>
      <c r="EEK195" s="157" t="s">
        <v>116</v>
      </c>
      <c r="EEL195" s="158"/>
      <c r="EEM195" s="158"/>
      <c r="EEN195" s="158"/>
      <c r="EEO195" s="158"/>
      <c r="EEP195" s="158"/>
      <c r="EEQ195" s="158"/>
      <c r="EER195" s="159"/>
      <c r="EES195" s="157" t="s">
        <v>116</v>
      </c>
      <c r="EET195" s="158"/>
      <c r="EEU195" s="158"/>
      <c r="EEV195" s="158"/>
      <c r="EEW195" s="158"/>
      <c r="EEX195" s="158"/>
      <c r="EEY195" s="158"/>
      <c r="EEZ195" s="159"/>
      <c r="EFA195" s="157" t="s">
        <v>116</v>
      </c>
      <c r="EFB195" s="158"/>
      <c r="EFC195" s="158"/>
      <c r="EFD195" s="158"/>
      <c r="EFE195" s="158"/>
      <c r="EFF195" s="158"/>
      <c r="EFG195" s="158"/>
      <c r="EFH195" s="159"/>
      <c r="EFI195" s="157" t="s">
        <v>116</v>
      </c>
      <c r="EFJ195" s="158"/>
      <c r="EFK195" s="158"/>
      <c r="EFL195" s="158"/>
      <c r="EFM195" s="158"/>
      <c r="EFN195" s="158"/>
      <c r="EFO195" s="158"/>
      <c r="EFP195" s="159"/>
      <c r="EFQ195" s="157" t="s">
        <v>116</v>
      </c>
      <c r="EFR195" s="158"/>
      <c r="EFS195" s="158"/>
      <c r="EFT195" s="158"/>
      <c r="EFU195" s="158"/>
      <c r="EFV195" s="158"/>
      <c r="EFW195" s="158"/>
      <c r="EFX195" s="159"/>
      <c r="EFY195" s="157" t="s">
        <v>116</v>
      </c>
      <c r="EFZ195" s="158"/>
      <c r="EGA195" s="158"/>
      <c r="EGB195" s="158"/>
      <c r="EGC195" s="158"/>
      <c r="EGD195" s="158"/>
      <c r="EGE195" s="158"/>
      <c r="EGF195" s="159"/>
      <c r="EGG195" s="157" t="s">
        <v>116</v>
      </c>
      <c r="EGH195" s="158"/>
      <c r="EGI195" s="158"/>
      <c r="EGJ195" s="158"/>
      <c r="EGK195" s="158"/>
      <c r="EGL195" s="158"/>
      <c r="EGM195" s="158"/>
      <c r="EGN195" s="159"/>
      <c r="EGO195" s="157" t="s">
        <v>116</v>
      </c>
      <c r="EGP195" s="158"/>
      <c r="EGQ195" s="158"/>
      <c r="EGR195" s="158"/>
      <c r="EGS195" s="158"/>
      <c r="EGT195" s="158"/>
      <c r="EGU195" s="158"/>
      <c r="EGV195" s="159"/>
      <c r="EGW195" s="157" t="s">
        <v>116</v>
      </c>
      <c r="EGX195" s="158"/>
      <c r="EGY195" s="158"/>
      <c r="EGZ195" s="158"/>
      <c r="EHA195" s="158"/>
      <c r="EHB195" s="158"/>
      <c r="EHC195" s="158"/>
      <c r="EHD195" s="159"/>
      <c r="EHE195" s="157" t="s">
        <v>116</v>
      </c>
      <c r="EHF195" s="158"/>
      <c r="EHG195" s="158"/>
      <c r="EHH195" s="158"/>
      <c r="EHI195" s="158"/>
      <c r="EHJ195" s="158"/>
      <c r="EHK195" s="158"/>
      <c r="EHL195" s="159"/>
      <c r="EHM195" s="157" t="s">
        <v>116</v>
      </c>
      <c r="EHN195" s="158"/>
      <c r="EHO195" s="158"/>
      <c r="EHP195" s="158"/>
      <c r="EHQ195" s="158"/>
      <c r="EHR195" s="158"/>
      <c r="EHS195" s="158"/>
      <c r="EHT195" s="159"/>
      <c r="EHU195" s="157" t="s">
        <v>116</v>
      </c>
      <c r="EHV195" s="158"/>
      <c r="EHW195" s="158"/>
      <c r="EHX195" s="158"/>
      <c r="EHY195" s="158"/>
      <c r="EHZ195" s="158"/>
      <c r="EIA195" s="158"/>
      <c r="EIB195" s="159"/>
      <c r="EIC195" s="157" t="s">
        <v>116</v>
      </c>
      <c r="EID195" s="158"/>
      <c r="EIE195" s="158"/>
      <c r="EIF195" s="158"/>
      <c r="EIG195" s="158"/>
      <c r="EIH195" s="158"/>
      <c r="EII195" s="158"/>
      <c r="EIJ195" s="159"/>
      <c r="EIK195" s="157" t="s">
        <v>116</v>
      </c>
      <c r="EIL195" s="158"/>
      <c r="EIM195" s="158"/>
      <c r="EIN195" s="158"/>
      <c r="EIO195" s="158"/>
      <c r="EIP195" s="158"/>
      <c r="EIQ195" s="158"/>
      <c r="EIR195" s="159"/>
      <c r="EIS195" s="157" t="s">
        <v>116</v>
      </c>
      <c r="EIT195" s="158"/>
      <c r="EIU195" s="158"/>
      <c r="EIV195" s="158"/>
      <c r="EIW195" s="158"/>
      <c r="EIX195" s="158"/>
      <c r="EIY195" s="158"/>
      <c r="EIZ195" s="159"/>
      <c r="EJA195" s="157" t="s">
        <v>116</v>
      </c>
      <c r="EJB195" s="158"/>
      <c r="EJC195" s="158"/>
      <c r="EJD195" s="158"/>
      <c r="EJE195" s="158"/>
      <c r="EJF195" s="158"/>
      <c r="EJG195" s="158"/>
      <c r="EJH195" s="159"/>
      <c r="EJI195" s="157" t="s">
        <v>116</v>
      </c>
      <c r="EJJ195" s="158"/>
      <c r="EJK195" s="158"/>
      <c r="EJL195" s="158"/>
      <c r="EJM195" s="158"/>
      <c r="EJN195" s="158"/>
      <c r="EJO195" s="158"/>
      <c r="EJP195" s="159"/>
      <c r="EJQ195" s="157" t="s">
        <v>116</v>
      </c>
      <c r="EJR195" s="158"/>
      <c r="EJS195" s="158"/>
      <c r="EJT195" s="158"/>
      <c r="EJU195" s="158"/>
      <c r="EJV195" s="158"/>
      <c r="EJW195" s="158"/>
      <c r="EJX195" s="159"/>
      <c r="EJY195" s="157" t="s">
        <v>116</v>
      </c>
      <c r="EJZ195" s="158"/>
      <c r="EKA195" s="158"/>
      <c r="EKB195" s="158"/>
      <c r="EKC195" s="158"/>
      <c r="EKD195" s="158"/>
      <c r="EKE195" s="158"/>
      <c r="EKF195" s="159"/>
      <c r="EKG195" s="157" t="s">
        <v>116</v>
      </c>
      <c r="EKH195" s="158"/>
      <c r="EKI195" s="158"/>
      <c r="EKJ195" s="158"/>
      <c r="EKK195" s="158"/>
      <c r="EKL195" s="158"/>
      <c r="EKM195" s="158"/>
      <c r="EKN195" s="159"/>
      <c r="EKO195" s="157" t="s">
        <v>116</v>
      </c>
      <c r="EKP195" s="158"/>
      <c r="EKQ195" s="158"/>
      <c r="EKR195" s="158"/>
      <c r="EKS195" s="158"/>
      <c r="EKT195" s="158"/>
      <c r="EKU195" s="158"/>
      <c r="EKV195" s="159"/>
      <c r="EKW195" s="157" t="s">
        <v>116</v>
      </c>
      <c r="EKX195" s="158"/>
      <c r="EKY195" s="158"/>
      <c r="EKZ195" s="158"/>
      <c r="ELA195" s="158"/>
      <c r="ELB195" s="158"/>
      <c r="ELC195" s="158"/>
      <c r="ELD195" s="159"/>
      <c r="ELE195" s="157" t="s">
        <v>116</v>
      </c>
      <c r="ELF195" s="158"/>
      <c r="ELG195" s="158"/>
      <c r="ELH195" s="158"/>
      <c r="ELI195" s="158"/>
      <c r="ELJ195" s="158"/>
      <c r="ELK195" s="158"/>
      <c r="ELL195" s="159"/>
      <c r="ELM195" s="157" t="s">
        <v>116</v>
      </c>
      <c r="ELN195" s="158"/>
      <c r="ELO195" s="158"/>
      <c r="ELP195" s="158"/>
      <c r="ELQ195" s="158"/>
      <c r="ELR195" s="158"/>
      <c r="ELS195" s="158"/>
      <c r="ELT195" s="159"/>
      <c r="ELU195" s="157" t="s">
        <v>116</v>
      </c>
      <c r="ELV195" s="158"/>
      <c r="ELW195" s="158"/>
      <c r="ELX195" s="158"/>
      <c r="ELY195" s="158"/>
      <c r="ELZ195" s="158"/>
      <c r="EMA195" s="158"/>
      <c r="EMB195" s="159"/>
      <c r="EMC195" s="157" t="s">
        <v>116</v>
      </c>
      <c r="EMD195" s="158"/>
      <c r="EME195" s="158"/>
      <c r="EMF195" s="158"/>
      <c r="EMG195" s="158"/>
      <c r="EMH195" s="158"/>
      <c r="EMI195" s="158"/>
      <c r="EMJ195" s="159"/>
      <c r="EMK195" s="157" t="s">
        <v>116</v>
      </c>
      <c r="EML195" s="158"/>
      <c r="EMM195" s="158"/>
      <c r="EMN195" s="158"/>
      <c r="EMO195" s="158"/>
      <c r="EMP195" s="158"/>
      <c r="EMQ195" s="158"/>
      <c r="EMR195" s="159"/>
      <c r="EMS195" s="157" t="s">
        <v>116</v>
      </c>
      <c r="EMT195" s="158"/>
      <c r="EMU195" s="158"/>
      <c r="EMV195" s="158"/>
      <c r="EMW195" s="158"/>
      <c r="EMX195" s="158"/>
      <c r="EMY195" s="158"/>
      <c r="EMZ195" s="159"/>
      <c r="ENA195" s="157" t="s">
        <v>116</v>
      </c>
      <c r="ENB195" s="158"/>
      <c r="ENC195" s="158"/>
      <c r="END195" s="158"/>
      <c r="ENE195" s="158"/>
      <c r="ENF195" s="158"/>
      <c r="ENG195" s="158"/>
      <c r="ENH195" s="159"/>
      <c r="ENI195" s="157" t="s">
        <v>116</v>
      </c>
      <c r="ENJ195" s="158"/>
      <c r="ENK195" s="158"/>
      <c r="ENL195" s="158"/>
      <c r="ENM195" s="158"/>
      <c r="ENN195" s="158"/>
      <c r="ENO195" s="158"/>
      <c r="ENP195" s="159"/>
      <c r="ENQ195" s="157" t="s">
        <v>116</v>
      </c>
      <c r="ENR195" s="158"/>
      <c r="ENS195" s="158"/>
      <c r="ENT195" s="158"/>
      <c r="ENU195" s="158"/>
      <c r="ENV195" s="158"/>
      <c r="ENW195" s="158"/>
      <c r="ENX195" s="159"/>
      <c r="ENY195" s="157" t="s">
        <v>116</v>
      </c>
      <c r="ENZ195" s="158"/>
      <c r="EOA195" s="158"/>
      <c r="EOB195" s="158"/>
      <c r="EOC195" s="158"/>
      <c r="EOD195" s="158"/>
      <c r="EOE195" s="158"/>
      <c r="EOF195" s="159"/>
      <c r="EOG195" s="157" t="s">
        <v>116</v>
      </c>
      <c r="EOH195" s="158"/>
      <c r="EOI195" s="158"/>
      <c r="EOJ195" s="158"/>
      <c r="EOK195" s="158"/>
      <c r="EOL195" s="158"/>
      <c r="EOM195" s="158"/>
      <c r="EON195" s="159"/>
      <c r="EOO195" s="157" t="s">
        <v>116</v>
      </c>
      <c r="EOP195" s="158"/>
      <c r="EOQ195" s="158"/>
      <c r="EOR195" s="158"/>
      <c r="EOS195" s="158"/>
      <c r="EOT195" s="158"/>
      <c r="EOU195" s="158"/>
      <c r="EOV195" s="159"/>
      <c r="EOW195" s="157" t="s">
        <v>116</v>
      </c>
      <c r="EOX195" s="158"/>
      <c r="EOY195" s="158"/>
      <c r="EOZ195" s="158"/>
      <c r="EPA195" s="158"/>
      <c r="EPB195" s="158"/>
      <c r="EPC195" s="158"/>
      <c r="EPD195" s="159"/>
      <c r="EPE195" s="157" t="s">
        <v>116</v>
      </c>
      <c r="EPF195" s="158"/>
      <c r="EPG195" s="158"/>
      <c r="EPH195" s="158"/>
      <c r="EPI195" s="158"/>
      <c r="EPJ195" s="158"/>
      <c r="EPK195" s="158"/>
      <c r="EPL195" s="159"/>
      <c r="EPM195" s="157" t="s">
        <v>116</v>
      </c>
      <c r="EPN195" s="158"/>
      <c r="EPO195" s="158"/>
      <c r="EPP195" s="158"/>
      <c r="EPQ195" s="158"/>
      <c r="EPR195" s="158"/>
      <c r="EPS195" s="158"/>
      <c r="EPT195" s="159"/>
      <c r="EPU195" s="157" t="s">
        <v>116</v>
      </c>
      <c r="EPV195" s="158"/>
      <c r="EPW195" s="158"/>
      <c r="EPX195" s="158"/>
      <c r="EPY195" s="158"/>
      <c r="EPZ195" s="158"/>
      <c r="EQA195" s="158"/>
      <c r="EQB195" s="159"/>
      <c r="EQC195" s="157" t="s">
        <v>116</v>
      </c>
      <c r="EQD195" s="158"/>
      <c r="EQE195" s="158"/>
      <c r="EQF195" s="158"/>
      <c r="EQG195" s="158"/>
      <c r="EQH195" s="158"/>
      <c r="EQI195" s="158"/>
      <c r="EQJ195" s="159"/>
      <c r="EQK195" s="157" t="s">
        <v>116</v>
      </c>
      <c r="EQL195" s="158"/>
      <c r="EQM195" s="158"/>
      <c r="EQN195" s="158"/>
      <c r="EQO195" s="158"/>
      <c r="EQP195" s="158"/>
      <c r="EQQ195" s="158"/>
      <c r="EQR195" s="159"/>
      <c r="EQS195" s="157" t="s">
        <v>116</v>
      </c>
      <c r="EQT195" s="158"/>
      <c r="EQU195" s="158"/>
      <c r="EQV195" s="158"/>
      <c r="EQW195" s="158"/>
      <c r="EQX195" s="158"/>
      <c r="EQY195" s="158"/>
      <c r="EQZ195" s="159"/>
      <c r="ERA195" s="157" t="s">
        <v>116</v>
      </c>
      <c r="ERB195" s="158"/>
      <c r="ERC195" s="158"/>
      <c r="ERD195" s="158"/>
      <c r="ERE195" s="158"/>
      <c r="ERF195" s="158"/>
      <c r="ERG195" s="158"/>
      <c r="ERH195" s="159"/>
      <c r="ERI195" s="157" t="s">
        <v>116</v>
      </c>
      <c r="ERJ195" s="158"/>
      <c r="ERK195" s="158"/>
      <c r="ERL195" s="158"/>
      <c r="ERM195" s="158"/>
      <c r="ERN195" s="158"/>
      <c r="ERO195" s="158"/>
      <c r="ERP195" s="159"/>
      <c r="ERQ195" s="157" t="s">
        <v>116</v>
      </c>
      <c r="ERR195" s="158"/>
      <c r="ERS195" s="158"/>
      <c r="ERT195" s="158"/>
      <c r="ERU195" s="158"/>
      <c r="ERV195" s="158"/>
      <c r="ERW195" s="158"/>
      <c r="ERX195" s="159"/>
      <c r="ERY195" s="157" t="s">
        <v>116</v>
      </c>
      <c r="ERZ195" s="158"/>
      <c r="ESA195" s="158"/>
      <c r="ESB195" s="158"/>
      <c r="ESC195" s="158"/>
      <c r="ESD195" s="158"/>
      <c r="ESE195" s="158"/>
      <c r="ESF195" s="159"/>
      <c r="ESG195" s="157" t="s">
        <v>116</v>
      </c>
      <c r="ESH195" s="158"/>
      <c r="ESI195" s="158"/>
      <c r="ESJ195" s="158"/>
      <c r="ESK195" s="158"/>
      <c r="ESL195" s="158"/>
      <c r="ESM195" s="158"/>
      <c r="ESN195" s="159"/>
      <c r="ESO195" s="157" t="s">
        <v>116</v>
      </c>
      <c r="ESP195" s="158"/>
      <c r="ESQ195" s="158"/>
      <c r="ESR195" s="158"/>
      <c r="ESS195" s="158"/>
      <c r="EST195" s="158"/>
      <c r="ESU195" s="158"/>
      <c r="ESV195" s="159"/>
      <c r="ESW195" s="157" t="s">
        <v>116</v>
      </c>
      <c r="ESX195" s="158"/>
      <c r="ESY195" s="158"/>
      <c r="ESZ195" s="158"/>
      <c r="ETA195" s="158"/>
      <c r="ETB195" s="158"/>
      <c r="ETC195" s="158"/>
      <c r="ETD195" s="159"/>
      <c r="ETE195" s="157" t="s">
        <v>116</v>
      </c>
      <c r="ETF195" s="158"/>
      <c r="ETG195" s="158"/>
      <c r="ETH195" s="158"/>
      <c r="ETI195" s="158"/>
      <c r="ETJ195" s="158"/>
      <c r="ETK195" s="158"/>
      <c r="ETL195" s="159"/>
      <c r="ETM195" s="157" t="s">
        <v>116</v>
      </c>
      <c r="ETN195" s="158"/>
      <c r="ETO195" s="158"/>
      <c r="ETP195" s="158"/>
      <c r="ETQ195" s="158"/>
      <c r="ETR195" s="158"/>
      <c r="ETS195" s="158"/>
      <c r="ETT195" s="159"/>
      <c r="ETU195" s="157" t="s">
        <v>116</v>
      </c>
      <c r="ETV195" s="158"/>
      <c r="ETW195" s="158"/>
      <c r="ETX195" s="158"/>
      <c r="ETY195" s="158"/>
      <c r="ETZ195" s="158"/>
      <c r="EUA195" s="158"/>
      <c r="EUB195" s="159"/>
      <c r="EUC195" s="157" t="s">
        <v>116</v>
      </c>
      <c r="EUD195" s="158"/>
      <c r="EUE195" s="158"/>
      <c r="EUF195" s="158"/>
      <c r="EUG195" s="158"/>
      <c r="EUH195" s="158"/>
      <c r="EUI195" s="158"/>
      <c r="EUJ195" s="159"/>
      <c r="EUK195" s="157" t="s">
        <v>116</v>
      </c>
      <c r="EUL195" s="158"/>
      <c r="EUM195" s="158"/>
      <c r="EUN195" s="158"/>
      <c r="EUO195" s="158"/>
      <c r="EUP195" s="158"/>
      <c r="EUQ195" s="158"/>
      <c r="EUR195" s="159"/>
      <c r="EUS195" s="157" t="s">
        <v>116</v>
      </c>
      <c r="EUT195" s="158"/>
      <c r="EUU195" s="158"/>
      <c r="EUV195" s="158"/>
      <c r="EUW195" s="158"/>
      <c r="EUX195" s="158"/>
      <c r="EUY195" s="158"/>
      <c r="EUZ195" s="159"/>
      <c r="EVA195" s="157" t="s">
        <v>116</v>
      </c>
      <c r="EVB195" s="158"/>
      <c r="EVC195" s="158"/>
      <c r="EVD195" s="158"/>
      <c r="EVE195" s="158"/>
      <c r="EVF195" s="158"/>
      <c r="EVG195" s="158"/>
      <c r="EVH195" s="159"/>
      <c r="EVI195" s="157" t="s">
        <v>116</v>
      </c>
      <c r="EVJ195" s="158"/>
      <c r="EVK195" s="158"/>
      <c r="EVL195" s="158"/>
      <c r="EVM195" s="158"/>
      <c r="EVN195" s="158"/>
      <c r="EVO195" s="158"/>
      <c r="EVP195" s="159"/>
      <c r="EVQ195" s="157" t="s">
        <v>116</v>
      </c>
      <c r="EVR195" s="158"/>
      <c r="EVS195" s="158"/>
      <c r="EVT195" s="158"/>
      <c r="EVU195" s="158"/>
      <c r="EVV195" s="158"/>
      <c r="EVW195" s="158"/>
      <c r="EVX195" s="159"/>
      <c r="EVY195" s="157" t="s">
        <v>116</v>
      </c>
      <c r="EVZ195" s="158"/>
      <c r="EWA195" s="158"/>
      <c r="EWB195" s="158"/>
      <c r="EWC195" s="158"/>
      <c r="EWD195" s="158"/>
      <c r="EWE195" s="158"/>
      <c r="EWF195" s="159"/>
      <c r="EWG195" s="157" t="s">
        <v>116</v>
      </c>
      <c r="EWH195" s="158"/>
      <c r="EWI195" s="158"/>
      <c r="EWJ195" s="158"/>
      <c r="EWK195" s="158"/>
      <c r="EWL195" s="158"/>
      <c r="EWM195" s="158"/>
      <c r="EWN195" s="159"/>
      <c r="EWO195" s="157" t="s">
        <v>116</v>
      </c>
      <c r="EWP195" s="158"/>
      <c r="EWQ195" s="158"/>
      <c r="EWR195" s="158"/>
      <c r="EWS195" s="158"/>
      <c r="EWT195" s="158"/>
      <c r="EWU195" s="158"/>
      <c r="EWV195" s="159"/>
      <c r="EWW195" s="157" t="s">
        <v>116</v>
      </c>
      <c r="EWX195" s="158"/>
      <c r="EWY195" s="158"/>
      <c r="EWZ195" s="158"/>
      <c r="EXA195" s="158"/>
      <c r="EXB195" s="158"/>
      <c r="EXC195" s="158"/>
      <c r="EXD195" s="159"/>
      <c r="EXE195" s="157" t="s">
        <v>116</v>
      </c>
      <c r="EXF195" s="158"/>
      <c r="EXG195" s="158"/>
      <c r="EXH195" s="158"/>
      <c r="EXI195" s="158"/>
      <c r="EXJ195" s="158"/>
      <c r="EXK195" s="158"/>
      <c r="EXL195" s="159"/>
      <c r="EXM195" s="157" t="s">
        <v>116</v>
      </c>
      <c r="EXN195" s="158"/>
      <c r="EXO195" s="158"/>
      <c r="EXP195" s="158"/>
      <c r="EXQ195" s="158"/>
      <c r="EXR195" s="158"/>
      <c r="EXS195" s="158"/>
      <c r="EXT195" s="159"/>
      <c r="EXU195" s="157" t="s">
        <v>116</v>
      </c>
      <c r="EXV195" s="158"/>
      <c r="EXW195" s="158"/>
      <c r="EXX195" s="158"/>
      <c r="EXY195" s="158"/>
      <c r="EXZ195" s="158"/>
      <c r="EYA195" s="158"/>
      <c r="EYB195" s="159"/>
      <c r="EYC195" s="157" t="s">
        <v>116</v>
      </c>
      <c r="EYD195" s="158"/>
      <c r="EYE195" s="158"/>
      <c r="EYF195" s="158"/>
      <c r="EYG195" s="158"/>
      <c r="EYH195" s="158"/>
      <c r="EYI195" s="158"/>
      <c r="EYJ195" s="159"/>
      <c r="EYK195" s="157" t="s">
        <v>116</v>
      </c>
      <c r="EYL195" s="158"/>
      <c r="EYM195" s="158"/>
      <c r="EYN195" s="158"/>
      <c r="EYO195" s="158"/>
      <c r="EYP195" s="158"/>
      <c r="EYQ195" s="158"/>
      <c r="EYR195" s="159"/>
      <c r="EYS195" s="157" t="s">
        <v>116</v>
      </c>
      <c r="EYT195" s="158"/>
      <c r="EYU195" s="158"/>
      <c r="EYV195" s="158"/>
      <c r="EYW195" s="158"/>
      <c r="EYX195" s="158"/>
      <c r="EYY195" s="158"/>
      <c r="EYZ195" s="159"/>
      <c r="EZA195" s="157" t="s">
        <v>116</v>
      </c>
      <c r="EZB195" s="158"/>
      <c r="EZC195" s="158"/>
      <c r="EZD195" s="158"/>
      <c r="EZE195" s="158"/>
      <c r="EZF195" s="158"/>
      <c r="EZG195" s="158"/>
      <c r="EZH195" s="159"/>
      <c r="EZI195" s="157" t="s">
        <v>116</v>
      </c>
      <c r="EZJ195" s="158"/>
      <c r="EZK195" s="158"/>
      <c r="EZL195" s="158"/>
      <c r="EZM195" s="158"/>
      <c r="EZN195" s="158"/>
      <c r="EZO195" s="158"/>
      <c r="EZP195" s="159"/>
      <c r="EZQ195" s="157" t="s">
        <v>116</v>
      </c>
      <c r="EZR195" s="158"/>
      <c r="EZS195" s="158"/>
      <c r="EZT195" s="158"/>
      <c r="EZU195" s="158"/>
      <c r="EZV195" s="158"/>
      <c r="EZW195" s="158"/>
      <c r="EZX195" s="159"/>
      <c r="EZY195" s="157" t="s">
        <v>116</v>
      </c>
      <c r="EZZ195" s="158"/>
      <c r="FAA195" s="158"/>
      <c r="FAB195" s="158"/>
      <c r="FAC195" s="158"/>
      <c r="FAD195" s="158"/>
      <c r="FAE195" s="158"/>
      <c r="FAF195" s="159"/>
      <c r="FAG195" s="157" t="s">
        <v>116</v>
      </c>
      <c r="FAH195" s="158"/>
      <c r="FAI195" s="158"/>
      <c r="FAJ195" s="158"/>
      <c r="FAK195" s="158"/>
      <c r="FAL195" s="158"/>
      <c r="FAM195" s="158"/>
      <c r="FAN195" s="159"/>
      <c r="FAO195" s="157" t="s">
        <v>116</v>
      </c>
      <c r="FAP195" s="158"/>
      <c r="FAQ195" s="158"/>
      <c r="FAR195" s="158"/>
      <c r="FAS195" s="158"/>
      <c r="FAT195" s="158"/>
      <c r="FAU195" s="158"/>
      <c r="FAV195" s="159"/>
      <c r="FAW195" s="157" t="s">
        <v>116</v>
      </c>
      <c r="FAX195" s="158"/>
      <c r="FAY195" s="158"/>
      <c r="FAZ195" s="158"/>
      <c r="FBA195" s="158"/>
      <c r="FBB195" s="158"/>
      <c r="FBC195" s="158"/>
      <c r="FBD195" s="159"/>
      <c r="FBE195" s="157" t="s">
        <v>116</v>
      </c>
      <c r="FBF195" s="158"/>
      <c r="FBG195" s="158"/>
      <c r="FBH195" s="158"/>
      <c r="FBI195" s="158"/>
      <c r="FBJ195" s="158"/>
      <c r="FBK195" s="158"/>
      <c r="FBL195" s="159"/>
      <c r="FBM195" s="157" t="s">
        <v>116</v>
      </c>
      <c r="FBN195" s="158"/>
      <c r="FBO195" s="158"/>
      <c r="FBP195" s="158"/>
      <c r="FBQ195" s="158"/>
      <c r="FBR195" s="158"/>
      <c r="FBS195" s="158"/>
      <c r="FBT195" s="159"/>
      <c r="FBU195" s="157" t="s">
        <v>116</v>
      </c>
      <c r="FBV195" s="158"/>
      <c r="FBW195" s="158"/>
      <c r="FBX195" s="158"/>
      <c r="FBY195" s="158"/>
      <c r="FBZ195" s="158"/>
      <c r="FCA195" s="158"/>
      <c r="FCB195" s="159"/>
      <c r="FCC195" s="157" t="s">
        <v>116</v>
      </c>
      <c r="FCD195" s="158"/>
      <c r="FCE195" s="158"/>
      <c r="FCF195" s="158"/>
      <c r="FCG195" s="158"/>
      <c r="FCH195" s="158"/>
      <c r="FCI195" s="158"/>
      <c r="FCJ195" s="159"/>
      <c r="FCK195" s="157" t="s">
        <v>116</v>
      </c>
      <c r="FCL195" s="158"/>
      <c r="FCM195" s="158"/>
      <c r="FCN195" s="158"/>
      <c r="FCO195" s="158"/>
      <c r="FCP195" s="158"/>
      <c r="FCQ195" s="158"/>
      <c r="FCR195" s="159"/>
      <c r="FCS195" s="157" t="s">
        <v>116</v>
      </c>
      <c r="FCT195" s="158"/>
      <c r="FCU195" s="158"/>
      <c r="FCV195" s="158"/>
      <c r="FCW195" s="158"/>
      <c r="FCX195" s="158"/>
      <c r="FCY195" s="158"/>
      <c r="FCZ195" s="159"/>
      <c r="FDA195" s="157" t="s">
        <v>116</v>
      </c>
      <c r="FDB195" s="158"/>
      <c r="FDC195" s="158"/>
      <c r="FDD195" s="158"/>
      <c r="FDE195" s="158"/>
      <c r="FDF195" s="158"/>
      <c r="FDG195" s="158"/>
      <c r="FDH195" s="159"/>
      <c r="FDI195" s="157" t="s">
        <v>116</v>
      </c>
      <c r="FDJ195" s="158"/>
      <c r="FDK195" s="158"/>
      <c r="FDL195" s="158"/>
      <c r="FDM195" s="158"/>
      <c r="FDN195" s="158"/>
      <c r="FDO195" s="158"/>
      <c r="FDP195" s="159"/>
      <c r="FDQ195" s="157" t="s">
        <v>116</v>
      </c>
      <c r="FDR195" s="158"/>
      <c r="FDS195" s="158"/>
      <c r="FDT195" s="158"/>
      <c r="FDU195" s="158"/>
      <c r="FDV195" s="158"/>
      <c r="FDW195" s="158"/>
      <c r="FDX195" s="159"/>
      <c r="FDY195" s="157" t="s">
        <v>116</v>
      </c>
      <c r="FDZ195" s="158"/>
      <c r="FEA195" s="158"/>
      <c r="FEB195" s="158"/>
      <c r="FEC195" s="158"/>
      <c r="FED195" s="158"/>
      <c r="FEE195" s="158"/>
      <c r="FEF195" s="159"/>
      <c r="FEG195" s="157" t="s">
        <v>116</v>
      </c>
      <c r="FEH195" s="158"/>
      <c r="FEI195" s="158"/>
      <c r="FEJ195" s="158"/>
      <c r="FEK195" s="158"/>
      <c r="FEL195" s="158"/>
      <c r="FEM195" s="158"/>
      <c r="FEN195" s="159"/>
      <c r="FEO195" s="157" t="s">
        <v>116</v>
      </c>
      <c r="FEP195" s="158"/>
      <c r="FEQ195" s="158"/>
      <c r="FER195" s="158"/>
      <c r="FES195" s="158"/>
      <c r="FET195" s="158"/>
      <c r="FEU195" s="158"/>
      <c r="FEV195" s="159"/>
      <c r="FEW195" s="157" t="s">
        <v>116</v>
      </c>
      <c r="FEX195" s="158"/>
      <c r="FEY195" s="158"/>
      <c r="FEZ195" s="158"/>
      <c r="FFA195" s="158"/>
      <c r="FFB195" s="158"/>
      <c r="FFC195" s="158"/>
      <c r="FFD195" s="159"/>
      <c r="FFE195" s="157" t="s">
        <v>116</v>
      </c>
      <c r="FFF195" s="158"/>
      <c r="FFG195" s="158"/>
      <c r="FFH195" s="158"/>
      <c r="FFI195" s="158"/>
      <c r="FFJ195" s="158"/>
      <c r="FFK195" s="158"/>
      <c r="FFL195" s="159"/>
      <c r="FFM195" s="157" t="s">
        <v>116</v>
      </c>
      <c r="FFN195" s="158"/>
      <c r="FFO195" s="158"/>
      <c r="FFP195" s="158"/>
      <c r="FFQ195" s="158"/>
      <c r="FFR195" s="158"/>
      <c r="FFS195" s="158"/>
      <c r="FFT195" s="159"/>
      <c r="FFU195" s="157" t="s">
        <v>116</v>
      </c>
      <c r="FFV195" s="158"/>
      <c r="FFW195" s="158"/>
      <c r="FFX195" s="158"/>
      <c r="FFY195" s="158"/>
      <c r="FFZ195" s="158"/>
      <c r="FGA195" s="158"/>
      <c r="FGB195" s="159"/>
      <c r="FGC195" s="157" t="s">
        <v>116</v>
      </c>
      <c r="FGD195" s="158"/>
      <c r="FGE195" s="158"/>
      <c r="FGF195" s="158"/>
      <c r="FGG195" s="158"/>
      <c r="FGH195" s="158"/>
      <c r="FGI195" s="158"/>
      <c r="FGJ195" s="159"/>
      <c r="FGK195" s="157" t="s">
        <v>116</v>
      </c>
      <c r="FGL195" s="158"/>
      <c r="FGM195" s="158"/>
      <c r="FGN195" s="158"/>
      <c r="FGO195" s="158"/>
      <c r="FGP195" s="158"/>
      <c r="FGQ195" s="158"/>
      <c r="FGR195" s="159"/>
      <c r="FGS195" s="157" t="s">
        <v>116</v>
      </c>
      <c r="FGT195" s="158"/>
      <c r="FGU195" s="158"/>
      <c r="FGV195" s="158"/>
      <c r="FGW195" s="158"/>
      <c r="FGX195" s="158"/>
      <c r="FGY195" s="158"/>
      <c r="FGZ195" s="159"/>
      <c r="FHA195" s="157" t="s">
        <v>116</v>
      </c>
      <c r="FHB195" s="158"/>
      <c r="FHC195" s="158"/>
      <c r="FHD195" s="158"/>
      <c r="FHE195" s="158"/>
      <c r="FHF195" s="158"/>
      <c r="FHG195" s="158"/>
      <c r="FHH195" s="159"/>
      <c r="FHI195" s="157" t="s">
        <v>116</v>
      </c>
      <c r="FHJ195" s="158"/>
      <c r="FHK195" s="158"/>
      <c r="FHL195" s="158"/>
      <c r="FHM195" s="158"/>
      <c r="FHN195" s="158"/>
      <c r="FHO195" s="158"/>
      <c r="FHP195" s="159"/>
      <c r="FHQ195" s="157" t="s">
        <v>116</v>
      </c>
      <c r="FHR195" s="158"/>
      <c r="FHS195" s="158"/>
      <c r="FHT195" s="158"/>
      <c r="FHU195" s="158"/>
      <c r="FHV195" s="158"/>
      <c r="FHW195" s="158"/>
      <c r="FHX195" s="159"/>
      <c r="FHY195" s="157" t="s">
        <v>116</v>
      </c>
      <c r="FHZ195" s="158"/>
      <c r="FIA195" s="158"/>
      <c r="FIB195" s="158"/>
      <c r="FIC195" s="158"/>
      <c r="FID195" s="158"/>
      <c r="FIE195" s="158"/>
      <c r="FIF195" s="159"/>
      <c r="FIG195" s="157" t="s">
        <v>116</v>
      </c>
      <c r="FIH195" s="158"/>
      <c r="FII195" s="158"/>
      <c r="FIJ195" s="158"/>
      <c r="FIK195" s="158"/>
      <c r="FIL195" s="158"/>
      <c r="FIM195" s="158"/>
      <c r="FIN195" s="159"/>
      <c r="FIO195" s="157" t="s">
        <v>116</v>
      </c>
      <c r="FIP195" s="158"/>
      <c r="FIQ195" s="158"/>
      <c r="FIR195" s="158"/>
      <c r="FIS195" s="158"/>
      <c r="FIT195" s="158"/>
      <c r="FIU195" s="158"/>
      <c r="FIV195" s="159"/>
      <c r="FIW195" s="157" t="s">
        <v>116</v>
      </c>
      <c r="FIX195" s="158"/>
      <c r="FIY195" s="158"/>
      <c r="FIZ195" s="158"/>
      <c r="FJA195" s="158"/>
      <c r="FJB195" s="158"/>
      <c r="FJC195" s="158"/>
      <c r="FJD195" s="159"/>
      <c r="FJE195" s="157" t="s">
        <v>116</v>
      </c>
      <c r="FJF195" s="158"/>
      <c r="FJG195" s="158"/>
      <c r="FJH195" s="158"/>
      <c r="FJI195" s="158"/>
      <c r="FJJ195" s="158"/>
      <c r="FJK195" s="158"/>
      <c r="FJL195" s="159"/>
      <c r="FJM195" s="157" t="s">
        <v>116</v>
      </c>
      <c r="FJN195" s="158"/>
      <c r="FJO195" s="158"/>
      <c r="FJP195" s="158"/>
      <c r="FJQ195" s="158"/>
      <c r="FJR195" s="158"/>
      <c r="FJS195" s="158"/>
      <c r="FJT195" s="159"/>
      <c r="FJU195" s="157" t="s">
        <v>116</v>
      </c>
      <c r="FJV195" s="158"/>
      <c r="FJW195" s="158"/>
      <c r="FJX195" s="158"/>
      <c r="FJY195" s="158"/>
      <c r="FJZ195" s="158"/>
      <c r="FKA195" s="158"/>
      <c r="FKB195" s="159"/>
      <c r="FKC195" s="157" t="s">
        <v>116</v>
      </c>
      <c r="FKD195" s="158"/>
      <c r="FKE195" s="158"/>
      <c r="FKF195" s="158"/>
      <c r="FKG195" s="158"/>
      <c r="FKH195" s="158"/>
      <c r="FKI195" s="158"/>
      <c r="FKJ195" s="159"/>
      <c r="FKK195" s="157" t="s">
        <v>116</v>
      </c>
      <c r="FKL195" s="158"/>
      <c r="FKM195" s="158"/>
      <c r="FKN195" s="158"/>
      <c r="FKO195" s="158"/>
      <c r="FKP195" s="158"/>
      <c r="FKQ195" s="158"/>
      <c r="FKR195" s="159"/>
      <c r="FKS195" s="157" t="s">
        <v>116</v>
      </c>
      <c r="FKT195" s="158"/>
      <c r="FKU195" s="158"/>
      <c r="FKV195" s="158"/>
      <c r="FKW195" s="158"/>
      <c r="FKX195" s="158"/>
      <c r="FKY195" s="158"/>
      <c r="FKZ195" s="159"/>
      <c r="FLA195" s="157" t="s">
        <v>116</v>
      </c>
      <c r="FLB195" s="158"/>
      <c r="FLC195" s="158"/>
      <c r="FLD195" s="158"/>
      <c r="FLE195" s="158"/>
      <c r="FLF195" s="158"/>
      <c r="FLG195" s="158"/>
      <c r="FLH195" s="159"/>
      <c r="FLI195" s="157" t="s">
        <v>116</v>
      </c>
      <c r="FLJ195" s="158"/>
      <c r="FLK195" s="158"/>
      <c r="FLL195" s="158"/>
      <c r="FLM195" s="158"/>
      <c r="FLN195" s="158"/>
      <c r="FLO195" s="158"/>
      <c r="FLP195" s="159"/>
      <c r="FLQ195" s="157" t="s">
        <v>116</v>
      </c>
      <c r="FLR195" s="158"/>
      <c r="FLS195" s="158"/>
      <c r="FLT195" s="158"/>
      <c r="FLU195" s="158"/>
      <c r="FLV195" s="158"/>
      <c r="FLW195" s="158"/>
      <c r="FLX195" s="159"/>
      <c r="FLY195" s="157" t="s">
        <v>116</v>
      </c>
      <c r="FLZ195" s="158"/>
      <c r="FMA195" s="158"/>
      <c r="FMB195" s="158"/>
      <c r="FMC195" s="158"/>
      <c r="FMD195" s="158"/>
      <c r="FME195" s="158"/>
      <c r="FMF195" s="159"/>
      <c r="FMG195" s="157" t="s">
        <v>116</v>
      </c>
      <c r="FMH195" s="158"/>
      <c r="FMI195" s="158"/>
      <c r="FMJ195" s="158"/>
      <c r="FMK195" s="158"/>
      <c r="FML195" s="158"/>
      <c r="FMM195" s="158"/>
      <c r="FMN195" s="159"/>
      <c r="FMO195" s="157" t="s">
        <v>116</v>
      </c>
      <c r="FMP195" s="158"/>
      <c r="FMQ195" s="158"/>
      <c r="FMR195" s="158"/>
      <c r="FMS195" s="158"/>
      <c r="FMT195" s="158"/>
      <c r="FMU195" s="158"/>
      <c r="FMV195" s="159"/>
      <c r="FMW195" s="157" t="s">
        <v>116</v>
      </c>
      <c r="FMX195" s="158"/>
      <c r="FMY195" s="158"/>
      <c r="FMZ195" s="158"/>
      <c r="FNA195" s="158"/>
      <c r="FNB195" s="158"/>
      <c r="FNC195" s="158"/>
      <c r="FND195" s="159"/>
      <c r="FNE195" s="157" t="s">
        <v>116</v>
      </c>
      <c r="FNF195" s="158"/>
      <c r="FNG195" s="158"/>
      <c r="FNH195" s="158"/>
      <c r="FNI195" s="158"/>
      <c r="FNJ195" s="158"/>
      <c r="FNK195" s="158"/>
      <c r="FNL195" s="159"/>
      <c r="FNM195" s="157" t="s">
        <v>116</v>
      </c>
      <c r="FNN195" s="158"/>
      <c r="FNO195" s="158"/>
      <c r="FNP195" s="158"/>
      <c r="FNQ195" s="158"/>
      <c r="FNR195" s="158"/>
      <c r="FNS195" s="158"/>
      <c r="FNT195" s="159"/>
      <c r="FNU195" s="157" t="s">
        <v>116</v>
      </c>
      <c r="FNV195" s="158"/>
      <c r="FNW195" s="158"/>
      <c r="FNX195" s="158"/>
      <c r="FNY195" s="158"/>
      <c r="FNZ195" s="158"/>
      <c r="FOA195" s="158"/>
      <c r="FOB195" s="159"/>
      <c r="FOC195" s="157" t="s">
        <v>116</v>
      </c>
      <c r="FOD195" s="158"/>
      <c r="FOE195" s="158"/>
      <c r="FOF195" s="158"/>
      <c r="FOG195" s="158"/>
      <c r="FOH195" s="158"/>
      <c r="FOI195" s="158"/>
      <c r="FOJ195" s="159"/>
      <c r="FOK195" s="157" t="s">
        <v>116</v>
      </c>
      <c r="FOL195" s="158"/>
      <c r="FOM195" s="158"/>
      <c r="FON195" s="158"/>
      <c r="FOO195" s="158"/>
      <c r="FOP195" s="158"/>
      <c r="FOQ195" s="158"/>
      <c r="FOR195" s="159"/>
      <c r="FOS195" s="157" t="s">
        <v>116</v>
      </c>
      <c r="FOT195" s="158"/>
      <c r="FOU195" s="158"/>
      <c r="FOV195" s="158"/>
      <c r="FOW195" s="158"/>
      <c r="FOX195" s="158"/>
      <c r="FOY195" s="158"/>
      <c r="FOZ195" s="159"/>
      <c r="FPA195" s="157" t="s">
        <v>116</v>
      </c>
      <c r="FPB195" s="158"/>
      <c r="FPC195" s="158"/>
      <c r="FPD195" s="158"/>
      <c r="FPE195" s="158"/>
      <c r="FPF195" s="158"/>
      <c r="FPG195" s="158"/>
      <c r="FPH195" s="159"/>
      <c r="FPI195" s="157" t="s">
        <v>116</v>
      </c>
      <c r="FPJ195" s="158"/>
      <c r="FPK195" s="158"/>
      <c r="FPL195" s="158"/>
      <c r="FPM195" s="158"/>
      <c r="FPN195" s="158"/>
      <c r="FPO195" s="158"/>
      <c r="FPP195" s="159"/>
      <c r="FPQ195" s="157" t="s">
        <v>116</v>
      </c>
      <c r="FPR195" s="158"/>
      <c r="FPS195" s="158"/>
      <c r="FPT195" s="158"/>
      <c r="FPU195" s="158"/>
      <c r="FPV195" s="158"/>
      <c r="FPW195" s="158"/>
      <c r="FPX195" s="159"/>
      <c r="FPY195" s="157" t="s">
        <v>116</v>
      </c>
      <c r="FPZ195" s="158"/>
      <c r="FQA195" s="158"/>
      <c r="FQB195" s="158"/>
      <c r="FQC195" s="158"/>
      <c r="FQD195" s="158"/>
      <c r="FQE195" s="158"/>
      <c r="FQF195" s="159"/>
      <c r="FQG195" s="157" t="s">
        <v>116</v>
      </c>
      <c r="FQH195" s="158"/>
      <c r="FQI195" s="158"/>
      <c r="FQJ195" s="158"/>
      <c r="FQK195" s="158"/>
      <c r="FQL195" s="158"/>
      <c r="FQM195" s="158"/>
      <c r="FQN195" s="159"/>
      <c r="FQO195" s="157" t="s">
        <v>116</v>
      </c>
      <c r="FQP195" s="158"/>
      <c r="FQQ195" s="158"/>
      <c r="FQR195" s="158"/>
      <c r="FQS195" s="158"/>
      <c r="FQT195" s="158"/>
      <c r="FQU195" s="158"/>
      <c r="FQV195" s="159"/>
      <c r="FQW195" s="157" t="s">
        <v>116</v>
      </c>
      <c r="FQX195" s="158"/>
      <c r="FQY195" s="158"/>
      <c r="FQZ195" s="158"/>
      <c r="FRA195" s="158"/>
      <c r="FRB195" s="158"/>
      <c r="FRC195" s="158"/>
      <c r="FRD195" s="159"/>
      <c r="FRE195" s="157" t="s">
        <v>116</v>
      </c>
      <c r="FRF195" s="158"/>
      <c r="FRG195" s="158"/>
      <c r="FRH195" s="158"/>
      <c r="FRI195" s="158"/>
      <c r="FRJ195" s="158"/>
      <c r="FRK195" s="158"/>
      <c r="FRL195" s="159"/>
      <c r="FRM195" s="157" t="s">
        <v>116</v>
      </c>
      <c r="FRN195" s="158"/>
      <c r="FRO195" s="158"/>
      <c r="FRP195" s="158"/>
      <c r="FRQ195" s="158"/>
      <c r="FRR195" s="158"/>
      <c r="FRS195" s="158"/>
      <c r="FRT195" s="159"/>
      <c r="FRU195" s="157" t="s">
        <v>116</v>
      </c>
      <c r="FRV195" s="158"/>
      <c r="FRW195" s="158"/>
      <c r="FRX195" s="158"/>
      <c r="FRY195" s="158"/>
      <c r="FRZ195" s="158"/>
      <c r="FSA195" s="158"/>
      <c r="FSB195" s="159"/>
      <c r="FSC195" s="157" t="s">
        <v>116</v>
      </c>
      <c r="FSD195" s="158"/>
      <c r="FSE195" s="158"/>
      <c r="FSF195" s="158"/>
      <c r="FSG195" s="158"/>
      <c r="FSH195" s="158"/>
      <c r="FSI195" s="158"/>
      <c r="FSJ195" s="159"/>
      <c r="FSK195" s="157" t="s">
        <v>116</v>
      </c>
      <c r="FSL195" s="158"/>
      <c r="FSM195" s="158"/>
      <c r="FSN195" s="158"/>
      <c r="FSO195" s="158"/>
      <c r="FSP195" s="158"/>
      <c r="FSQ195" s="158"/>
      <c r="FSR195" s="159"/>
      <c r="FSS195" s="157" t="s">
        <v>116</v>
      </c>
      <c r="FST195" s="158"/>
      <c r="FSU195" s="158"/>
      <c r="FSV195" s="158"/>
      <c r="FSW195" s="158"/>
      <c r="FSX195" s="158"/>
      <c r="FSY195" s="158"/>
      <c r="FSZ195" s="159"/>
      <c r="FTA195" s="157" t="s">
        <v>116</v>
      </c>
      <c r="FTB195" s="158"/>
      <c r="FTC195" s="158"/>
      <c r="FTD195" s="158"/>
      <c r="FTE195" s="158"/>
      <c r="FTF195" s="158"/>
      <c r="FTG195" s="158"/>
      <c r="FTH195" s="159"/>
      <c r="FTI195" s="157" t="s">
        <v>116</v>
      </c>
      <c r="FTJ195" s="158"/>
      <c r="FTK195" s="158"/>
      <c r="FTL195" s="158"/>
      <c r="FTM195" s="158"/>
      <c r="FTN195" s="158"/>
      <c r="FTO195" s="158"/>
      <c r="FTP195" s="159"/>
      <c r="FTQ195" s="157" t="s">
        <v>116</v>
      </c>
      <c r="FTR195" s="158"/>
      <c r="FTS195" s="158"/>
      <c r="FTT195" s="158"/>
      <c r="FTU195" s="158"/>
      <c r="FTV195" s="158"/>
      <c r="FTW195" s="158"/>
      <c r="FTX195" s="159"/>
      <c r="FTY195" s="157" t="s">
        <v>116</v>
      </c>
      <c r="FTZ195" s="158"/>
      <c r="FUA195" s="158"/>
      <c r="FUB195" s="158"/>
      <c r="FUC195" s="158"/>
      <c r="FUD195" s="158"/>
      <c r="FUE195" s="158"/>
      <c r="FUF195" s="159"/>
      <c r="FUG195" s="157" t="s">
        <v>116</v>
      </c>
      <c r="FUH195" s="158"/>
      <c r="FUI195" s="158"/>
      <c r="FUJ195" s="158"/>
      <c r="FUK195" s="158"/>
      <c r="FUL195" s="158"/>
      <c r="FUM195" s="158"/>
      <c r="FUN195" s="159"/>
      <c r="FUO195" s="157" t="s">
        <v>116</v>
      </c>
      <c r="FUP195" s="158"/>
      <c r="FUQ195" s="158"/>
      <c r="FUR195" s="158"/>
      <c r="FUS195" s="158"/>
      <c r="FUT195" s="158"/>
      <c r="FUU195" s="158"/>
      <c r="FUV195" s="159"/>
      <c r="FUW195" s="157" t="s">
        <v>116</v>
      </c>
      <c r="FUX195" s="158"/>
      <c r="FUY195" s="158"/>
      <c r="FUZ195" s="158"/>
      <c r="FVA195" s="158"/>
      <c r="FVB195" s="158"/>
      <c r="FVC195" s="158"/>
      <c r="FVD195" s="159"/>
      <c r="FVE195" s="157" t="s">
        <v>116</v>
      </c>
      <c r="FVF195" s="158"/>
      <c r="FVG195" s="158"/>
      <c r="FVH195" s="158"/>
      <c r="FVI195" s="158"/>
      <c r="FVJ195" s="158"/>
      <c r="FVK195" s="158"/>
      <c r="FVL195" s="159"/>
      <c r="FVM195" s="157" t="s">
        <v>116</v>
      </c>
      <c r="FVN195" s="158"/>
      <c r="FVO195" s="158"/>
      <c r="FVP195" s="158"/>
      <c r="FVQ195" s="158"/>
      <c r="FVR195" s="158"/>
      <c r="FVS195" s="158"/>
      <c r="FVT195" s="159"/>
      <c r="FVU195" s="157" t="s">
        <v>116</v>
      </c>
      <c r="FVV195" s="158"/>
      <c r="FVW195" s="158"/>
      <c r="FVX195" s="158"/>
      <c r="FVY195" s="158"/>
      <c r="FVZ195" s="158"/>
      <c r="FWA195" s="158"/>
      <c r="FWB195" s="159"/>
      <c r="FWC195" s="157" t="s">
        <v>116</v>
      </c>
      <c r="FWD195" s="158"/>
      <c r="FWE195" s="158"/>
      <c r="FWF195" s="158"/>
      <c r="FWG195" s="158"/>
      <c r="FWH195" s="158"/>
      <c r="FWI195" s="158"/>
      <c r="FWJ195" s="159"/>
      <c r="FWK195" s="157" t="s">
        <v>116</v>
      </c>
      <c r="FWL195" s="158"/>
      <c r="FWM195" s="158"/>
      <c r="FWN195" s="158"/>
      <c r="FWO195" s="158"/>
      <c r="FWP195" s="158"/>
      <c r="FWQ195" s="158"/>
      <c r="FWR195" s="159"/>
      <c r="FWS195" s="157" t="s">
        <v>116</v>
      </c>
      <c r="FWT195" s="158"/>
      <c r="FWU195" s="158"/>
      <c r="FWV195" s="158"/>
      <c r="FWW195" s="158"/>
      <c r="FWX195" s="158"/>
      <c r="FWY195" s="158"/>
      <c r="FWZ195" s="159"/>
      <c r="FXA195" s="157" t="s">
        <v>116</v>
      </c>
      <c r="FXB195" s="158"/>
      <c r="FXC195" s="158"/>
      <c r="FXD195" s="158"/>
      <c r="FXE195" s="158"/>
      <c r="FXF195" s="158"/>
      <c r="FXG195" s="158"/>
      <c r="FXH195" s="159"/>
      <c r="FXI195" s="157" t="s">
        <v>116</v>
      </c>
      <c r="FXJ195" s="158"/>
      <c r="FXK195" s="158"/>
      <c r="FXL195" s="158"/>
      <c r="FXM195" s="158"/>
      <c r="FXN195" s="158"/>
      <c r="FXO195" s="158"/>
      <c r="FXP195" s="159"/>
      <c r="FXQ195" s="157" t="s">
        <v>116</v>
      </c>
      <c r="FXR195" s="158"/>
      <c r="FXS195" s="158"/>
      <c r="FXT195" s="158"/>
      <c r="FXU195" s="158"/>
      <c r="FXV195" s="158"/>
      <c r="FXW195" s="158"/>
      <c r="FXX195" s="159"/>
      <c r="FXY195" s="157" t="s">
        <v>116</v>
      </c>
      <c r="FXZ195" s="158"/>
      <c r="FYA195" s="158"/>
      <c r="FYB195" s="158"/>
      <c r="FYC195" s="158"/>
      <c r="FYD195" s="158"/>
      <c r="FYE195" s="158"/>
      <c r="FYF195" s="159"/>
      <c r="FYG195" s="157" t="s">
        <v>116</v>
      </c>
      <c r="FYH195" s="158"/>
      <c r="FYI195" s="158"/>
      <c r="FYJ195" s="158"/>
      <c r="FYK195" s="158"/>
      <c r="FYL195" s="158"/>
      <c r="FYM195" s="158"/>
      <c r="FYN195" s="159"/>
      <c r="FYO195" s="157" t="s">
        <v>116</v>
      </c>
      <c r="FYP195" s="158"/>
      <c r="FYQ195" s="158"/>
      <c r="FYR195" s="158"/>
      <c r="FYS195" s="158"/>
      <c r="FYT195" s="158"/>
      <c r="FYU195" s="158"/>
      <c r="FYV195" s="159"/>
      <c r="FYW195" s="157" t="s">
        <v>116</v>
      </c>
      <c r="FYX195" s="158"/>
      <c r="FYY195" s="158"/>
      <c r="FYZ195" s="158"/>
      <c r="FZA195" s="158"/>
      <c r="FZB195" s="158"/>
      <c r="FZC195" s="158"/>
      <c r="FZD195" s="159"/>
      <c r="FZE195" s="157" t="s">
        <v>116</v>
      </c>
      <c r="FZF195" s="158"/>
      <c r="FZG195" s="158"/>
      <c r="FZH195" s="158"/>
      <c r="FZI195" s="158"/>
      <c r="FZJ195" s="158"/>
      <c r="FZK195" s="158"/>
      <c r="FZL195" s="159"/>
      <c r="FZM195" s="157" t="s">
        <v>116</v>
      </c>
      <c r="FZN195" s="158"/>
      <c r="FZO195" s="158"/>
      <c r="FZP195" s="158"/>
      <c r="FZQ195" s="158"/>
      <c r="FZR195" s="158"/>
      <c r="FZS195" s="158"/>
      <c r="FZT195" s="159"/>
      <c r="FZU195" s="157" t="s">
        <v>116</v>
      </c>
      <c r="FZV195" s="158"/>
      <c r="FZW195" s="158"/>
      <c r="FZX195" s="158"/>
      <c r="FZY195" s="158"/>
      <c r="FZZ195" s="158"/>
      <c r="GAA195" s="158"/>
      <c r="GAB195" s="159"/>
      <c r="GAC195" s="157" t="s">
        <v>116</v>
      </c>
      <c r="GAD195" s="158"/>
      <c r="GAE195" s="158"/>
      <c r="GAF195" s="158"/>
      <c r="GAG195" s="158"/>
      <c r="GAH195" s="158"/>
      <c r="GAI195" s="158"/>
      <c r="GAJ195" s="159"/>
      <c r="GAK195" s="157" t="s">
        <v>116</v>
      </c>
      <c r="GAL195" s="158"/>
      <c r="GAM195" s="158"/>
      <c r="GAN195" s="158"/>
      <c r="GAO195" s="158"/>
      <c r="GAP195" s="158"/>
      <c r="GAQ195" s="158"/>
      <c r="GAR195" s="159"/>
      <c r="GAS195" s="157" t="s">
        <v>116</v>
      </c>
      <c r="GAT195" s="158"/>
      <c r="GAU195" s="158"/>
      <c r="GAV195" s="158"/>
      <c r="GAW195" s="158"/>
      <c r="GAX195" s="158"/>
      <c r="GAY195" s="158"/>
      <c r="GAZ195" s="159"/>
      <c r="GBA195" s="157" t="s">
        <v>116</v>
      </c>
      <c r="GBB195" s="158"/>
      <c r="GBC195" s="158"/>
      <c r="GBD195" s="158"/>
      <c r="GBE195" s="158"/>
      <c r="GBF195" s="158"/>
      <c r="GBG195" s="158"/>
      <c r="GBH195" s="159"/>
      <c r="GBI195" s="157" t="s">
        <v>116</v>
      </c>
      <c r="GBJ195" s="158"/>
      <c r="GBK195" s="158"/>
      <c r="GBL195" s="158"/>
      <c r="GBM195" s="158"/>
      <c r="GBN195" s="158"/>
      <c r="GBO195" s="158"/>
      <c r="GBP195" s="159"/>
      <c r="GBQ195" s="157" t="s">
        <v>116</v>
      </c>
      <c r="GBR195" s="158"/>
      <c r="GBS195" s="158"/>
      <c r="GBT195" s="158"/>
      <c r="GBU195" s="158"/>
      <c r="GBV195" s="158"/>
      <c r="GBW195" s="158"/>
      <c r="GBX195" s="159"/>
      <c r="GBY195" s="157" t="s">
        <v>116</v>
      </c>
      <c r="GBZ195" s="158"/>
      <c r="GCA195" s="158"/>
      <c r="GCB195" s="158"/>
      <c r="GCC195" s="158"/>
      <c r="GCD195" s="158"/>
      <c r="GCE195" s="158"/>
      <c r="GCF195" s="159"/>
      <c r="GCG195" s="157" t="s">
        <v>116</v>
      </c>
      <c r="GCH195" s="158"/>
      <c r="GCI195" s="158"/>
      <c r="GCJ195" s="158"/>
      <c r="GCK195" s="158"/>
      <c r="GCL195" s="158"/>
      <c r="GCM195" s="158"/>
      <c r="GCN195" s="159"/>
      <c r="GCO195" s="157" t="s">
        <v>116</v>
      </c>
      <c r="GCP195" s="158"/>
      <c r="GCQ195" s="158"/>
      <c r="GCR195" s="158"/>
      <c r="GCS195" s="158"/>
      <c r="GCT195" s="158"/>
      <c r="GCU195" s="158"/>
      <c r="GCV195" s="159"/>
      <c r="GCW195" s="157" t="s">
        <v>116</v>
      </c>
      <c r="GCX195" s="158"/>
      <c r="GCY195" s="158"/>
      <c r="GCZ195" s="158"/>
      <c r="GDA195" s="158"/>
      <c r="GDB195" s="158"/>
      <c r="GDC195" s="158"/>
      <c r="GDD195" s="159"/>
      <c r="GDE195" s="157" t="s">
        <v>116</v>
      </c>
      <c r="GDF195" s="158"/>
      <c r="GDG195" s="158"/>
      <c r="GDH195" s="158"/>
      <c r="GDI195" s="158"/>
      <c r="GDJ195" s="158"/>
      <c r="GDK195" s="158"/>
      <c r="GDL195" s="159"/>
      <c r="GDM195" s="157" t="s">
        <v>116</v>
      </c>
      <c r="GDN195" s="158"/>
      <c r="GDO195" s="158"/>
      <c r="GDP195" s="158"/>
      <c r="GDQ195" s="158"/>
      <c r="GDR195" s="158"/>
      <c r="GDS195" s="158"/>
      <c r="GDT195" s="159"/>
      <c r="GDU195" s="157" t="s">
        <v>116</v>
      </c>
      <c r="GDV195" s="158"/>
      <c r="GDW195" s="158"/>
      <c r="GDX195" s="158"/>
      <c r="GDY195" s="158"/>
      <c r="GDZ195" s="158"/>
      <c r="GEA195" s="158"/>
      <c r="GEB195" s="159"/>
      <c r="GEC195" s="157" t="s">
        <v>116</v>
      </c>
      <c r="GED195" s="158"/>
      <c r="GEE195" s="158"/>
      <c r="GEF195" s="158"/>
      <c r="GEG195" s="158"/>
      <c r="GEH195" s="158"/>
      <c r="GEI195" s="158"/>
      <c r="GEJ195" s="159"/>
      <c r="GEK195" s="157" t="s">
        <v>116</v>
      </c>
      <c r="GEL195" s="158"/>
      <c r="GEM195" s="158"/>
      <c r="GEN195" s="158"/>
      <c r="GEO195" s="158"/>
      <c r="GEP195" s="158"/>
      <c r="GEQ195" s="158"/>
      <c r="GER195" s="159"/>
      <c r="GES195" s="157" t="s">
        <v>116</v>
      </c>
      <c r="GET195" s="158"/>
      <c r="GEU195" s="158"/>
      <c r="GEV195" s="158"/>
      <c r="GEW195" s="158"/>
      <c r="GEX195" s="158"/>
      <c r="GEY195" s="158"/>
      <c r="GEZ195" s="159"/>
      <c r="GFA195" s="157" t="s">
        <v>116</v>
      </c>
      <c r="GFB195" s="158"/>
      <c r="GFC195" s="158"/>
      <c r="GFD195" s="158"/>
      <c r="GFE195" s="158"/>
      <c r="GFF195" s="158"/>
      <c r="GFG195" s="158"/>
      <c r="GFH195" s="159"/>
      <c r="GFI195" s="157" t="s">
        <v>116</v>
      </c>
      <c r="GFJ195" s="158"/>
      <c r="GFK195" s="158"/>
      <c r="GFL195" s="158"/>
      <c r="GFM195" s="158"/>
      <c r="GFN195" s="158"/>
      <c r="GFO195" s="158"/>
      <c r="GFP195" s="159"/>
      <c r="GFQ195" s="157" t="s">
        <v>116</v>
      </c>
      <c r="GFR195" s="158"/>
      <c r="GFS195" s="158"/>
      <c r="GFT195" s="158"/>
      <c r="GFU195" s="158"/>
      <c r="GFV195" s="158"/>
      <c r="GFW195" s="158"/>
      <c r="GFX195" s="159"/>
      <c r="GFY195" s="157" t="s">
        <v>116</v>
      </c>
      <c r="GFZ195" s="158"/>
      <c r="GGA195" s="158"/>
      <c r="GGB195" s="158"/>
      <c r="GGC195" s="158"/>
      <c r="GGD195" s="158"/>
      <c r="GGE195" s="158"/>
      <c r="GGF195" s="159"/>
      <c r="GGG195" s="157" t="s">
        <v>116</v>
      </c>
      <c r="GGH195" s="158"/>
      <c r="GGI195" s="158"/>
      <c r="GGJ195" s="158"/>
      <c r="GGK195" s="158"/>
      <c r="GGL195" s="158"/>
      <c r="GGM195" s="158"/>
      <c r="GGN195" s="159"/>
      <c r="GGO195" s="157" t="s">
        <v>116</v>
      </c>
      <c r="GGP195" s="158"/>
      <c r="GGQ195" s="158"/>
      <c r="GGR195" s="158"/>
      <c r="GGS195" s="158"/>
      <c r="GGT195" s="158"/>
      <c r="GGU195" s="158"/>
      <c r="GGV195" s="159"/>
      <c r="GGW195" s="157" t="s">
        <v>116</v>
      </c>
      <c r="GGX195" s="158"/>
      <c r="GGY195" s="158"/>
      <c r="GGZ195" s="158"/>
      <c r="GHA195" s="158"/>
      <c r="GHB195" s="158"/>
      <c r="GHC195" s="158"/>
      <c r="GHD195" s="159"/>
      <c r="GHE195" s="157" t="s">
        <v>116</v>
      </c>
      <c r="GHF195" s="158"/>
      <c r="GHG195" s="158"/>
      <c r="GHH195" s="158"/>
      <c r="GHI195" s="158"/>
      <c r="GHJ195" s="158"/>
      <c r="GHK195" s="158"/>
      <c r="GHL195" s="159"/>
      <c r="GHM195" s="157" t="s">
        <v>116</v>
      </c>
      <c r="GHN195" s="158"/>
      <c r="GHO195" s="158"/>
      <c r="GHP195" s="158"/>
      <c r="GHQ195" s="158"/>
      <c r="GHR195" s="158"/>
      <c r="GHS195" s="158"/>
      <c r="GHT195" s="159"/>
      <c r="GHU195" s="157" t="s">
        <v>116</v>
      </c>
      <c r="GHV195" s="158"/>
      <c r="GHW195" s="158"/>
      <c r="GHX195" s="158"/>
      <c r="GHY195" s="158"/>
      <c r="GHZ195" s="158"/>
      <c r="GIA195" s="158"/>
      <c r="GIB195" s="159"/>
      <c r="GIC195" s="157" t="s">
        <v>116</v>
      </c>
      <c r="GID195" s="158"/>
      <c r="GIE195" s="158"/>
      <c r="GIF195" s="158"/>
      <c r="GIG195" s="158"/>
      <c r="GIH195" s="158"/>
      <c r="GII195" s="158"/>
      <c r="GIJ195" s="159"/>
      <c r="GIK195" s="157" t="s">
        <v>116</v>
      </c>
      <c r="GIL195" s="158"/>
      <c r="GIM195" s="158"/>
      <c r="GIN195" s="158"/>
      <c r="GIO195" s="158"/>
      <c r="GIP195" s="158"/>
      <c r="GIQ195" s="158"/>
      <c r="GIR195" s="159"/>
      <c r="GIS195" s="157" t="s">
        <v>116</v>
      </c>
      <c r="GIT195" s="158"/>
      <c r="GIU195" s="158"/>
      <c r="GIV195" s="158"/>
      <c r="GIW195" s="158"/>
      <c r="GIX195" s="158"/>
      <c r="GIY195" s="158"/>
      <c r="GIZ195" s="159"/>
      <c r="GJA195" s="157" t="s">
        <v>116</v>
      </c>
      <c r="GJB195" s="158"/>
      <c r="GJC195" s="158"/>
      <c r="GJD195" s="158"/>
      <c r="GJE195" s="158"/>
      <c r="GJF195" s="158"/>
      <c r="GJG195" s="158"/>
      <c r="GJH195" s="159"/>
      <c r="GJI195" s="157" t="s">
        <v>116</v>
      </c>
      <c r="GJJ195" s="158"/>
      <c r="GJK195" s="158"/>
      <c r="GJL195" s="158"/>
      <c r="GJM195" s="158"/>
      <c r="GJN195" s="158"/>
      <c r="GJO195" s="158"/>
      <c r="GJP195" s="159"/>
      <c r="GJQ195" s="157" t="s">
        <v>116</v>
      </c>
      <c r="GJR195" s="158"/>
      <c r="GJS195" s="158"/>
      <c r="GJT195" s="158"/>
      <c r="GJU195" s="158"/>
      <c r="GJV195" s="158"/>
      <c r="GJW195" s="158"/>
      <c r="GJX195" s="159"/>
      <c r="GJY195" s="157" t="s">
        <v>116</v>
      </c>
      <c r="GJZ195" s="158"/>
      <c r="GKA195" s="158"/>
      <c r="GKB195" s="158"/>
      <c r="GKC195" s="158"/>
      <c r="GKD195" s="158"/>
      <c r="GKE195" s="158"/>
      <c r="GKF195" s="159"/>
      <c r="GKG195" s="157" t="s">
        <v>116</v>
      </c>
      <c r="GKH195" s="158"/>
      <c r="GKI195" s="158"/>
      <c r="GKJ195" s="158"/>
      <c r="GKK195" s="158"/>
      <c r="GKL195" s="158"/>
      <c r="GKM195" s="158"/>
      <c r="GKN195" s="159"/>
      <c r="GKO195" s="157" t="s">
        <v>116</v>
      </c>
      <c r="GKP195" s="158"/>
      <c r="GKQ195" s="158"/>
      <c r="GKR195" s="158"/>
      <c r="GKS195" s="158"/>
      <c r="GKT195" s="158"/>
      <c r="GKU195" s="158"/>
      <c r="GKV195" s="159"/>
      <c r="GKW195" s="157" t="s">
        <v>116</v>
      </c>
      <c r="GKX195" s="158"/>
      <c r="GKY195" s="158"/>
      <c r="GKZ195" s="158"/>
      <c r="GLA195" s="158"/>
      <c r="GLB195" s="158"/>
      <c r="GLC195" s="158"/>
      <c r="GLD195" s="159"/>
      <c r="GLE195" s="157" t="s">
        <v>116</v>
      </c>
      <c r="GLF195" s="158"/>
      <c r="GLG195" s="158"/>
      <c r="GLH195" s="158"/>
      <c r="GLI195" s="158"/>
      <c r="GLJ195" s="158"/>
      <c r="GLK195" s="158"/>
      <c r="GLL195" s="159"/>
      <c r="GLM195" s="157" t="s">
        <v>116</v>
      </c>
      <c r="GLN195" s="158"/>
      <c r="GLO195" s="158"/>
      <c r="GLP195" s="158"/>
      <c r="GLQ195" s="158"/>
      <c r="GLR195" s="158"/>
      <c r="GLS195" s="158"/>
      <c r="GLT195" s="159"/>
      <c r="GLU195" s="157" t="s">
        <v>116</v>
      </c>
      <c r="GLV195" s="158"/>
      <c r="GLW195" s="158"/>
      <c r="GLX195" s="158"/>
      <c r="GLY195" s="158"/>
      <c r="GLZ195" s="158"/>
      <c r="GMA195" s="158"/>
      <c r="GMB195" s="159"/>
      <c r="GMC195" s="157" t="s">
        <v>116</v>
      </c>
      <c r="GMD195" s="158"/>
      <c r="GME195" s="158"/>
      <c r="GMF195" s="158"/>
      <c r="GMG195" s="158"/>
      <c r="GMH195" s="158"/>
      <c r="GMI195" s="158"/>
      <c r="GMJ195" s="159"/>
      <c r="GMK195" s="157" t="s">
        <v>116</v>
      </c>
      <c r="GML195" s="158"/>
      <c r="GMM195" s="158"/>
      <c r="GMN195" s="158"/>
      <c r="GMO195" s="158"/>
      <c r="GMP195" s="158"/>
      <c r="GMQ195" s="158"/>
      <c r="GMR195" s="159"/>
      <c r="GMS195" s="157" t="s">
        <v>116</v>
      </c>
      <c r="GMT195" s="158"/>
      <c r="GMU195" s="158"/>
      <c r="GMV195" s="158"/>
      <c r="GMW195" s="158"/>
      <c r="GMX195" s="158"/>
      <c r="GMY195" s="158"/>
      <c r="GMZ195" s="159"/>
      <c r="GNA195" s="157" t="s">
        <v>116</v>
      </c>
      <c r="GNB195" s="158"/>
      <c r="GNC195" s="158"/>
      <c r="GND195" s="158"/>
      <c r="GNE195" s="158"/>
      <c r="GNF195" s="158"/>
      <c r="GNG195" s="158"/>
      <c r="GNH195" s="159"/>
      <c r="GNI195" s="157" t="s">
        <v>116</v>
      </c>
      <c r="GNJ195" s="158"/>
      <c r="GNK195" s="158"/>
      <c r="GNL195" s="158"/>
      <c r="GNM195" s="158"/>
      <c r="GNN195" s="158"/>
      <c r="GNO195" s="158"/>
      <c r="GNP195" s="159"/>
      <c r="GNQ195" s="157" t="s">
        <v>116</v>
      </c>
      <c r="GNR195" s="158"/>
      <c r="GNS195" s="158"/>
      <c r="GNT195" s="158"/>
      <c r="GNU195" s="158"/>
      <c r="GNV195" s="158"/>
      <c r="GNW195" s="158"/>
      <c r="GNX195" s="159"/>
      <c r="GNY195" s="157" t="s">
        <v>116</v>
      </c>
      <c r="GNZ195" s="158"/>
      <c r="GOA195" s="158"/>
      <c r="GOB195" s="158"/>
      <c r="GOC195" s="158"/>
      <c r="GOD195" s="158"/>
      <c r="GOE195" s="158"/>
      <c r="GOF195" s="159"/>
      <c r="GOG195" s="157" t="s">
        <v>116</v>
      </c>
      <c r="GOH195" s="158"/>
      <c r="GOI195" s="158"/>
      <c r="GOJ195" s="158"/>
      <c r="GOK195" s="158"/>
      <c r="GOL195" s="158"/>
      <c r="GOM195" s="158"/>
      <c r="GON195" s="159"/>
      <c r="GOO195" s="157" t="s">
        <v>116</v>
      </c>
      <c r="GOP195" s="158"/>
      <c r="GOQ195" s="158"/>
      <c r="GOR195" s="158"/>
      <c r="GOS195" s="158"/>
      <c r="GOT195" s="158"/>
      <c r="GOU195" s="158"/>
      <c r="GOV195" s="159"/>
      <c r="GOW195" s="157" t="s">
        <v>116</v>
      </c>
      <c r="GOX195" s="158"/>
      <c r="GOY195" s="158"/>
      <c r="GOZ195" s="158"/>
      <c r="GPA195" s="158"/>
      <c r="GPB195" s="158"/>
      <c r="GPC195" s="158"/>
      <c r="GPD195" s="159"/>
      <c r="GPE195" s="157" t="s">
        <v>116</v>
      </c>
      <c r="GPF195" s="158"/>
      <c r="GPG195" s="158"/>
      <c r="GPH195" s="158"/>
      <c r="GPI195" s="158"/>
      <c r="GPJ195" s="158"/>
      <c r="GPK195" s="158"/>
      <c r="GPL195" s="159"/>
      <c r="GPM195" s="157" t="s">
        <v>116</v>
      </c>
      <c r="GPN195" s="158"/>
      <c r="GPO195" s="158"/>
      <c r="GPP195" s="158"/>
      <c r="GPQ195" s="158"/>
      <c r="GPR195" s="158"/>
      <c r="GPS195" s="158"/>
      <c r="GPT195" s="159"/>
      <c r="GPU195" s="157" t="s">
        <v>116</v>
      </c>
      <c r="GPV195" s="158"/>
      <c r="GPW195" s="158"/>
      <c r="GPX195" s="158"/>
      <c r="GPY195" s="158"/>
      <c r="GPZ195" s="158"/>
      <c r="GQA195" s="158"/>
      <c r="GQB195" s="159"/>
      <c r="GQC195" s="157" t="s">
        <v>116</v>
      </c>
      <c r="GQD195" s="158"/>
      <c r="GQE195" s="158"/>
      <c r="GQF195" s="158"/>
      <c r="GQG195" s="158"/>
      <c r="GQH195" s="158"/>
      <c r="GQI195" s="158"/>
      <c r="GQJ195" s="159"/>
      <c r="GQK195" s="157" t="s">
        <v>116</v>
      </c>
      <c r="GQL195" s="158"/>
      <c r="GQM195" s="158"/>
      <c r="GQN195" s="158"/>
      <c r="GQO195" s="158"/>
      <c r="GQP195" s="158"/>
      <c r="GQQ195" s="158"/>
      <c r="GQR195" s="159"/>
      <c r="GQS195" s="157" t="s">
        <v>116</v>
      </c>
      <c r="GQT195" s="158"/>
      <c r="GQU195" s="158"/>
      <c r="GQV195" s="158"/>
      <c r="GQW195" s="158"/>
      <c r="GQX195" s="158"/>
      <c r="GQY195" s="158"/>
      <c r="GQZ195" s="159"/>
      <c r="GRA195" s="157" t="s">
        <v>116</v>
      </c>
      <c r="GRB195" s="158"/>
      <c r="GRC195" s="158"/>
      <c r="GRD195" s="158"/>
      <c r="GRE195" s="158"/>
      <c r="GRF195" s="158"/>
      <c r="GRG195" s="158"/>
      <c r="GRH195" s="159"/>
      <c r="GRI195" s="157" t="s">
        <v>116</v>
      </c>
      <c r="GRJ195" s="158"/>
      <c r="GRK195" s="158"/>
      <c r="GRL195" s="158"/>
      <c r="GRM195" s="158"/>
      <c r="GRN195" s="158"/>
      <c r="GRO195" s="158"/>
      <c r="GRP195" s="159"/>
      <c r="GRQ195" s="157" t="s">
        <v>116</v>
      </c>
      <c r="GRR195" s="158"/>
      <c r="GRS195" s="158"/>
      <c r="GRT195" s="158"/>
      <c r="GRU195" s="158"/>
      <c r="GRV195" s="158"/>
      <c r="GRW195" s="158"/>
      <c r="GRX195" s="159"/>
      <c r="GRY195" s="157" t="s">
        <v>116</v>
      </c>
      <c r="GRZ195" s="158"/>
      <c r="GSA195" s="158"/>
      <c r="GSB195" s="158"/>
      <c r="GSC195" s="158"/>
      <c r="GSD195" s="158"/>
      <c r="GSE195" s="158"/>
      <c r="GSF195" s="159"/>
      <c r="GSG195" s="157" t="s">
        <v>116</v>
      </c>
      <c r="GSH195" s="158"/>
      <c r="GSI195" s="158"/>
      <c r="GSJ195" s="158"/>
      <c r="GSK195" s="158"/>
      <c r="GSL195" s="158"/>
      <c r="GSM195" s="158"/>
      <c r="GSN195" s="159"/>
      <c r="GSO195" s="157" t="s">
        <v>116</v>
      </c>
      <c r="GSP195" s="158"/>
      <c r="GSQ195" s="158"/>
      <c r="GSR195" s="158"/>
      <c r="GSS195" s="158"/>
      <c r="GST195" s="158"/>
      <c r="GSU195" s="158"/>
      <c r="GSV195" s="159"/>
      <c r="GSW195" s="157" t="s">
        <v>116</v>
      </c>
      <c r="GSX195" s="158"/>
      <c r="GSY195" s="158"/>
      <c r="GSZ195" s="158"/>
      <c r="GTA195" s="158"/>
      <c r="GTB195" s="158"/>
      <c r="GTC195" s="158"/>
      <c r="GTD195" s="159"/>
      <c r="GTE195" s="157" t="s">
        <v>116</v>
      </c>
      <c r="GTF195" s="158"/>
      <c r="GTG195" s="158"/>
      <c r="GTH195" s="158"/>
      <c r="GTI195" s="158"/>
      <c r="GTJ195" s="158"/>
      <c r="GTK195" s="158"/>
      <c r="GTL195" s="159"/>
      <c r="GTM195" s="157" t="s">
        <v>116</v>
      </c>
      <c r="GTN195" s="158"/>
      <c r="GTO195" s="158"/>
      <c r="GTP195" s="158"/>
      <c r="GTQ195" s="158"/>
      <c r="GTR195" s="158"/>
      <c r="GTS195" s="158"/>
      <c r="GTT195" s="159"/>
      <c r="GTU195" s="157" t="s">
        <v>116</v>
      </c>
      <c r="GTV195" s="158"/>
      <c r="GTW195" s="158"/>
      <c r="GTX195" s="158"/>
      <c r="GTY195" s="158"/>
      <c r="GTZ195" s="158"/>
      <c r="GUA195" s="158"/>
      <c r="GUB195" s="159"/>
      <c r="GUC195" s="157" t="s">
        <v>116</v>
      </c>
      <c r="GUD195" s="158"/>
      <c r="GUE195" s="158"/>
      <c r="GUF195" s="158"/>
      <c r="GUG195" s="158"/>
      <c r="GUH195" s="158"/>
      <c r="GUI195" s="158"/>
      <c r="GUJ195" s="159"/>
      <c r="GUK195" s="157" t="s">
        <v>116</v>
      </c>
      <c r="GUL195" s="158"/>
      <c r="GUM195" s="158"/>
      <c r="GUN195" s="158"/>
      <c r="GUO195" s="158"/>
      <c r="GUP195" s="158"/>
      <c r="GUQ195" s="158"/>
      <c r="GUR195" s="159"/>
      <c r="GUS195" s="157" t="s">
        <v>116</v>
      </c>
      <c r="GUT195" s="158"/>
      <c r="GUU195" s="158"/>
      <c r="GUV195" s="158"/>
      <c r="GUW195" s="158"/>
      <c r="GUX195" s="158"/>
      <c r="GUY195" s="158"/>
      <c r="GUZ195" s="159"/>
      <c r="GVA195" s="157" t="s">
        <v>116</v>
      </c>
      <c r="GVB195" s="158"/>
      <c r="GVC195" s="158"/>
      <c r="GVD195" s="158"/>
      <c r="GVE195" s="158"/>
      <c r="GVF195" s="158"/>
      <c r="GVG195" s="158"/>
      <c r="GVH195" s="159"/>
      <c r="GVI195" s="157" t="s">
        <v>116</v>
      </c>
      <c r="GVJ195" s="158"/>
      <c r="GVK195" s="158"/>
      <c r="GVL195" s="158"/>
      <c r="GVM195" s="158"/>
      <c r="GVN195" s="158"/>
      <c r="GVO195" s="158"/>
      <c r="GVP195" s="159"/>
      <c r="GVQ195" s="157" t="s">
        <v>116</v>
      </c>
      <c r="GVR195" s="158"/>
      <c r="GVS195" s="158"/>
      <c r="GVT195" s="158"/>
      <c r="GVU195" s="158"/>
      <c r="GVV195" s="158"/>
      <c r="GVW195" s="158"/>
      <c r="GVX195" s="159"/>
      <c r="GVY195" s="157" t="s">
        <v>116</v>
      </c>
      <c r="GVZ195" s="158"/>
      <c r="GWA195" s="158"/>
      <c r="GWB195" s="158"/>
      <c r="GWC195" s="158"/>
      <c r="GWD195" s="158"/>
      <c r="GWE195" s="158"/>
      <c r="GWF195" s="159"/>
      <c r="GWG195" s="157" t="s">
        <v>116</v>
      </c>
      <c r="GWH195" s="158"/>
      <c r="GWI195" s="158"/>
      <c r="GWJ195" s="158"/>
      <c r="GWK195" s="158"/>
      <c r="GWL195" s="158"/>
      <c r="GWM195" s="158"/>
      <c r="GWN195" s="159"/>
      <c r="GWO195" s="157" t="s">
        <v>116</v>
      </c>
      <c r="GWP195" s="158"/>
      <c r="GWQ195" s="158"/>
      <c r="GWR195" s="158"/>
      <c r="GWS195" s="158"/>
      <c r="GWT195" s="158"/>
      <c r="GWU195" s="158"/>
      <c r="GWV195" s="159"/>
      <c r="GWW195" s="157" t="s">
        <v>116</v>
      </c>
      <c r="GWX195" s="158"/>
      <c r="GWY195" s="158"/>
      <c r="GWZ195" s="158"/>
      <c r="GXA195" s="158"/>
      <c r="GXB195" s="158"/>
      <c r="GXC195" s="158"/>
      <c r="GXD195" s="159"/>
      <c r="GXE195" s="157" t="s">
        <v>116</v>
      </c>
      <c r="GXF195" s="158"/>
      <c r="GXG195" s="158"/>
      <c r="GXH195" s="158"/>
      <c r="GXI195" s="158"/>
      <c r="GXJ195" s="158"/>
      <c r="GXK195" s="158"/>
      <c r="GXL195" s="159"/>
      <c r="GXM195" s="157" t="s">
        <v>116</v>
      </c>
      <c r="GXN195" s="158"/>
      <c r="GXO195" s="158"/>
      <c r="GXP195" s="158"/>
      <c r="GXQ195" s="158"/>
      <c r="GXR195" s="158"/>
      <c r="GXS195" s="158"/>
      <c r="GXT195" s="159"/>
      <c r="GXU195" s="157" t="s">
        <v>116</v>
      </c>
      <c r="GXV195" s="158"/>
      <c r="GXW195" s="158"/>
      <c r="GXX195" s="158"/>
      <c r="GXY195" s="158"/>
      <c r="GXZ195" s="158"/>
      <c r="GYA195" s="158"/>
      <c r="GYB195" s="159"/>
      <c r="GYC195" s="157" t="s">
        <v>116</v>
      </c>
      <c r="GYD195" s="158"/>
      <c r="GYE195" s="158"/>
      <c r="GYF195" s="158"/>
      <c r="GYG195" s="158"/>
      <c r="GYH195" s="158"/>
      <c r="GYI195" s="158"/>
      <c r="GYJ195" s="159"/>
      <c r="GYK195" s="157" t="s">
        <v>116</v>
      </c>
      <c r="GYL195" s="158"/>
      <c r="GYM195" s="158"/>
      <c r="GYN195" s="158"/>
      <c r="GYO195" s="158"/>
      <c r="GYP195" s="158"/>
      <c r="GYQ195" s="158"/>
      <c r="GYR195" s="159"/>
      <c r="GYS195" s="157" t="s">
        <v>116</v>
      </c>
      <c r="GYT195" s="158"/>
      <c r="GYU195" s="158"/>
      <c r="GYV195" s="158"/>
      <c r="GYW195" s="158"/>
      <c r="GYX195" s="158"/>
      <c r="GYY195" s="158"/>
      <c r="GYZ195" s="159"/>
      <c r="GZA195" s="157" t="s">
        <v>116</v>
      </c>
      <c r="GZB195" s="158"/>
      <c r="GZC195" s="158"/>
      <c r="GZD195" s="158"/>
      <c r="GZE195" s="158"/>
      <c r="GZF195" s="158"/>
      <c r="GZG195" s="158"/>
      <c r="GZH195" s="159"/>
      <c r="GZI195" s="157" t="s">
        <v>116</v>
      </c>
      <c r="GZJ195" s="158"/>
      <c r="GZK195" s="158"/>
      <c r="GZL195" s="158"/>
      <c r="GZM195" s="158"/>
      <c r="GZN195" s="158"/>
      <c r="GZO195" s="158"/>
      <c r="GZP195" s="159"/>
      <c r="GZQ195" s="157" t="s">
        <v>116</v>
      </c>
      <c r="GZR195" s="158"/>
      <c r="GZS195" s="158"/>
      <c r="GZT195" s="158"/>
      <c r="GZU195" s="158"/>
      <c r="GZV195" s="158"/>
      <c r="GZW195" s="158"/>
      <c r="GZX195" s="159"/>
      <c r="GZY195" s="157" t="s">
        <v>116</v>
      </c>
      <c r="GZZ195" s="158"/>
      <c r="HAA195" s="158"/>
      <c r="HAB195" s="158"/>
      <c r="HAC195" s="158"/>
      <c r="HAD195" s="158"/>
      <c r="HAE195" s="158"/>
      <c r="HAF195" s="159"/>
      <c r="HAG195" s="157" t="s">
        <v>116</v>
      </c>
      <c r="HAH195" s="158"/>
      <c r="HAI195" s="158"/>
      <c r="HAJ195" s="158"/>
      <c r="HAK195" s="158"/>
      <c r="HAL195" s="158"/>
      <c r="HAM195" s="158"/>
      <c r="HAN195" s="159"/>
      <c r="HAO195" s="157" t="s">
        <v>116</v>
      </c>
      <c r="HAP195" s="158"/>
      <c r="HAQ195" s="158"/>
      <c r="HAR195" s="158"/>
      <c r="HAS195" s="158"/>
      <c r="HAT195" s="158"/>
      <c r="HAU195" s="158"/>
      <c r="HAV195" s="159"/>
      <c r="HAW195" s="157" t="s">
        <v>116</v>
      </c>
      <c r="HAX195" s="158"/>
      <c r="HAY195" s="158"/>
      <c r="HAZ195" s="158"/>
      <c r="HBA195" s="158"/>
      <c r="HBB195" s="158"/>
      <c r="HBC195" s="158"/>
      <c r="HBD195" s="159"/>
      <c r="HBE195" s="157" t="s">
        <v>116</v>
      </c>
      <c r="HBF195" s="158"/>
      <c r="HBG195" s="158"/>
      <c r="HBH195" s="158"/>
      <c r="HBI195" s="158"/>
      <c r="HBJ195" s="158"/>
      <c r="HBK195" s="158"/>
      <c r="HBL195" s="159"/>
      <c r="HBM195" s="157" t="s">
        <v>116</v>
      </c>
      <c r="HBN195" s="158"/>
      <c r="HBO195" s="158"/>
      <c r="HBP195" s="158"/>
      <c r="HBQ195" s="158"/>
      <c r="HBR195" s="158"/>
      <c r="HBS195" s="158"/>
      <c r="HBT195" s="159"/>
      <c r="HBU195" s="157" t="s">
        <v>116</v>
      </c>
      <c r="HBV195" s="158"/>
      <c r="HBW195" s="158"/>
      <c r="HBX195" s="158"/>
      <c r="HBY195" s="158"/>
      <c r="HBZ195" s="158"/>
      <c r="HCA195" s="158"/>
      <c r="HCB195" s="159"/>
      <c r="HCC195" s="157" t="s">
        <v>116</v>
      </c>
      <c r="HCD195" s="158"/>
      <c r="HCE195" s="158"/>
      <c r="HCF195" s="158"/>
      <c r="HCG195" s="158"/>
      <c r="HCH195" s="158"/>
      <c r="HCI195" s="158"/>
      <c r="HCJ195" s="159"/>
      <c r="HCK195" s="157" t="s">
        <v>116</v>
      </c>
      <c r="HCL195" s="158"/>
      <c r="HCM195" s="158"/>
      <c r="HCN195" s="158"/>
      <c r="HCO195" s="158"/>
      <c r="HCP195" s="158"/>
      <c r="HCQ195" s="158"/>
      <c r="HCR195" s="159"/>
      <c r="HCS195" s="157" t="s">
        <v>116</v>
      </c>
      <c r="HCT195" s="158"/>
      <c r="HCU195" s="158"/>
      <c r="HCV195" s="158"/>
      <c r="HCW195" s="158"/>
      <c r="HCX195" s="158"/>
      <c r="HCY195" s="158"/>
      <c r="HCZ195" s="159"/>
      <c r="HDA195" s="157" t="s">
        <v>116</v>
      </c>
      <c r="HDB195" s="158"/>
      <c r="HDC195" s="158"/>
      <c r="HDD195" s="158"/>
      <c r="HDE195" s="158"/>
      <c r="HDF195" s="158"/>
      <c r="HDG195" s="158"/>
      <c r="HDH195" s="159"/>
      <c r="HDI195" s="157" t="s">
        <v>116</v>
      </c>
      <c r="HDJ195" s="158"/>
      <c r="HDK195" s="158"/>
      <c r="HDL195" s="158"/>
      <c r="HDM195" s="158"/>
      <c r="HDN195" s="158"/>
      <c r="HDO195" s="158"/>
      <c r="HDP195" s="159"/>
      <c r="HDQ195" s="157" t="s">
        <v>116</v>
      </c>
      <c r="HDR195" s="158"/>
      <c r="HDS195" s="158"/>
      <c r="HDT195" s="158"/>
      <c r="HDU195" s="158"/>
      <c r="HDV195" s="158"/>
      <c r="HDW195" s="158"/>
      <c r="HDX195" s="159"/>
      <c r="HDY195" s="157" t="s">
        <v>116</v>
      </c>
      <c r="HDZ195" s="158"/>
      <c r="HEA195" s="158"/>
      <c r="HEB195" s="158"/>
      <c r="HEC195" s="158"/>
      <c r="HED195" s="158"/>
      <c r="HEE195" s="158"/>
      <c r="HEF195" s="159"/>
      <c r="HEG195" s="157" t="s">
        <v>116</v>
      </c>
      <c r="HEH195" s="158"/>
      <c r="HEI195" s="158"/>
      <c r="HEJ195" s="158"/>
      <c r="HEK195" s="158"/>
      <c r="HEL195" s="158"/>
      <c r="HEM195" s="158"/>
      <c r="HEN195" s="159"/>
      <c r="HEO195" s="157" t="s">
        <v>116</v>
      </c>
      <c r="HEP195" s="158"/>
      <c r="HEQ195" s="158"/>
      <c r="HER195" s="158"/>
      <c r="HES195" s="158"/>
      <c r="HET195" s="158"/>
      <c r="HEU195" s="158"/>
      <c r="HEV195" s="159"/>
      <c r="HEW195" s="157" t="s">
        <v>116</v>
      </c>
      <c r="HEX195" s="158"/>
      <c r="HEY195" s="158"/>
      <c r="HEZ195" s="158"/>
      <c r="HFA195" s="158"/>
      <c r="HFB195" s="158"/>
      <c r="HFC195" s="158"/>
      <c r="HFD195" s="159"/>
      <c r="HFE195" s="157" t="s">
        <v>116</v>
      </c>
      <c r="HFF195" s="158"/>
      <c r="HFG195" s="158"/>
      <c r="HFH195" s="158"/>
      <c r="HFI195" s="158"/>
      <c r="HFJ195" s="158"/>
      <c r="HFK195" s="158"/>
      <c r="HFL195" s="159"/>
      <c r="HFM195" s="157" t="s">
        <v>116</v>
      </c>
      <c r="HFN195" s="158"/>
      <c r="HFO195" s="158"/>
      <c r="HFP195" s="158"/>
      <c r="HFQ195" s="158"/>
      <c r="HFR195" s="158"/>
      <c r="HFS195" s="158"/>
      <c r="HFT195" s="159"/>
      <c r="HFU195" s="157" t="s">
        <v>116</v>
      </c>
      <c r="HFV195" s="158"/>
      <c r="HFW195" s="158"/>
      <c r="HFX195" s="158"/>
      <c r="HFY195" s="158"/>
      <c r="HFZ195" s="158"/>
      <c r="HGA195" s="158"/>
      <c r="HGB195" s="159"/>
      <c r="HGC195" s="157" t="s">
        <v>116</v>
      </c>
      <c r="HGD195" s="158"/>
      <c r="HGE195" s="158"/>
      <c r="HGF195" s="158"/>
      <c r="HGG195" s="158"/>
      <c r="HGH195" s="158"/>
      <c r="HGI195" s="158"/>
      <c r="HGJ195" s="159"/>
      <c r="HGK195" s="157" t="s">
        <v>116</v>
      </c>
      <c r="HGL195" s="158"/>
      <c r="HGM195" s="158"/>
      <c r="HGN195" s="158"/>
      <c r="HGO195" s="158"/>
      <c r="HGP195" s="158"/>
      <c r="HGQ195" s="158"/>
      <c r="HGR195" s="159"/>
      <c r="HGS195" s="157" t="s">
        <v>116</v>
      </c>
      <c r="HGT195" s="158"/>
      <c r="HGU195" s="158"/>
      <c r="HGV195" s="158"/>
      <c r="HGW195" s="158"/>
      <c r="HGX195" s="158"/>
      <c r="HGY195" s="158"/>
      <c r="HGZ195" s="159"/>
      <c r="HHA195" s="157" t="s">
        <v>116</v>
      </c>
      <c r="HHB195" s="158"/>
      <c r="HHC195" s="158"/>
      <c r="HHD195" s="158"/>
      <c r="HHE195" s="158"/>
      <c r="HHF195" s="158"/>
      <c r="HHG195" s="158"/>
      <c r="HHH195" s="159"/>
      <c r="HHI195" s="157" t="s">
        <v>116</v>
      </c>
      <c r="HHJ195" s="158"/>
      <c r="HHK195" s="158"/>
      <c r="HHL195" s="158"/>
      <c r="HHM195" s="158"/>
      <c r="HHN195" s="158"/>
      <c r="HHO195" s="158"/>
      <c r="HHP195" s="159"/>
      <c r="HHQ195" s="157" t="s">
        <v>116</v>
      </c>
      <c r="HHR195" s="158"/>
      <c r="HHS195" s="158"/>
      <c r="HHT195" s="158"/>
      <c r="HHU195" s="158"/>
      <c r="HHV195" s="158"/>
      <c r="HHW195" s="158"/>
      <c r="HHX195" s="159"/>
      <c r="HHY195" s="157" t="s">
        <v>116</v>
      </c>
      <c r="HHZ195" s="158"/>
      <c r="HIA195" s="158"/>
      <c r="HIB195" s="158"/>
      <c r="HIC195" s="158"/>
      <c r="HID195" s="158"/>
      <c r="HIE195" s="158"/>
      <c r="HIF195" s="159"/>
      <c r="HIG195" s="157" t="s">
        <v>116</v>
      </c>
      <c r="HIH195" s="158"/>
      <c r="HII195" s="158"/>
      <c r="HIJ195" s="158"/>
      <c r="HIK195" s="158"/>
      <c r="HIL195" s="158"/>
      <c r="HIM195" s="158"/>
      <c r="HIN195" s="159"/>
      <c r="HIO195" s="157" t="s">
        <v>116</v>
      </c>
      <c r="HIP195" s="158"/>
      <c r="HIQ195" s="158"/>
      <c r="HIR195" s="158"/>
      <c r="HIS195" s="158"/>
      <c r="HIT195" s="158"/>
      <c r="HIU195" s="158"/>
      <c r="HIV195" s="159"/>
      <c r="HIW195" s="157" t="s">
        <v>116</v>
      </c>
      <c r="HIX195" s="158"/>
      <c r="HIY195" s="158"/>
      <c r="HIZ195" s="158"/>
      <c r="HJA195" s="158"/>
      <c r="HJB195" s="158"/>
      <c r="HJC195" s="158"/>
      <c r="HJD195" s="159"/>
      <c r="HJE195" s="157" t="s">
        <v>116</v>
      </c>
      <c r="HJF195" s="158"/>
      <c r="HJG195" s="158"/>
      <c r="HJH195" s="158"/>
      <c r="HJI195" s="158"/>
      <c r="HJJ195" s="158"/>
      <c r="HJK195" s="158"/>
      <c r="HJL195" s="159"/>
      <c r="HJM195" s="157" t="s">
        <v>116</v>
      </c>
      <c r="HJN195" s="158"/>
      <c r="HJO195" s="158"/>
      <c r="HJP195" s="158"/>
      <c r="HJQ195" s="158"/>
      <c r="HJR195" s="158"/>
      <c r="HJS195" s="158"/>
      <c r="HJT195" s="159"/>
      <c r="HJU195" s="157" t="s">
        <v>116</v>
      </c>
      <c r="HJV195" s="158"/>
      <c r="HJW195" s="158"/>
      <c r="HJX195" s="158"/>
      <c r="HJY195" s="158"/>
      <c r="HJZ195" s="158"/>
      <c r="HKA195" s="158"/>
      <c r="HKB195" s="159"/>
      <c r="HKC195" s="157" t="s">
        <v>116</v>
      </c>
      <c r="HKD195" s="158"/>
      <c r="HKE195" s="158"/>
      <c r="HKF195" s="158"/>
      <c r="HKG195" s="158"/>
      <c r="HKH195" s="158"/>
      <c r="HKI195" s="158"/>
      <c r="HKJ195" s="159"/>
      <c r="HKK195" s="157" t="s">
        <v>116</v>
      </c>
      <c r="HKL195" s="158"/>
      <c r="HKM195" s="158"/>
      <c r="HKN195" s="158"/>
      <c r="HKO195" s="158"/>
      <c r="HKP195" s="158"/>
      <c r="HKQ195" s="158"/>
      <c r="HKR195" s="159"/>
      <c r="HKS195" s="157" t="s">
        <v>116</v>
      </c>
      <c r="HKT195" s="158"/>
      <c r="HKU195" s="158"/>
      <c r="HKV195" s="158"/>
      <c r="HKW195" s="158"/>
      <c r="HKX195" s="158"/>
      <c r="HKY195" s="158"/>
      <c r="HKZ195" s="159"/>
      <c r="HLA195" s="157" t="s">
        <v>116</v>
      </c>
      <c r="HLB195" s="158"/>
      <c r="HLC195" s="158"/>
      <c r="HLD195" s="158"/>
      <c r="HLE195" s="158"/>
      <c r="HLF195" s="158"/>
      <c r="HLG195" s="158"/>
      <c r="HLH195" s="159"/>
      <c r="HLI195" s="157" t="s">
        <v>116</v>
      </c>
      <c r="HLJ195" s="158"/>
      <c r="HLK195" s="158"/>
      <c r="HLL195" s="158"/>
      <c r="HLM195" s="158"/>
      <c r="HLN195" s="158"/>
      <c r="HLO195" s="158"/>
      <c r="HLP195" s="159"/>
      <c r="HLQ195" s="157" t="s">
        <v>116</v>
      </c>
      <c r="HLR195" s="158"/>
      <c r="HLS195" s="158"/>
      <c r="HLT195" s="158"/>
      <c r="HLU195" s="158"/>
      <c r="HLV195" s="158"/>
      <c r="HLW195" s="158"/>
      <c r="HLX195" s="159"/>
      <c r="HLY195" s="157" t="s">
        <v>116</v>
      </c>
      <c r="HLZ195" s="158"/>
      <c r="HMA195" s="158"/>
      <c r="HMB195" s="158"/>
      <c r="HMC195" s="158"/>
      <c r="HMD195" s="158"/>
      <c r="HME195" s="158"/>
      <c r="HMF195" s="159"/>
      <c r="HMG195" s="157" t="s">
        <v>116</v>
      </c>
      <c r="HMH195" s="158"/>
      <c r="HMI195" s="158"/>
      <c r="HMJ195" s="158"/>
      <c r="HMK195" s="158"/>
      <c r="HML195" s="158"/>
      <c r="HMM195" s="158"/>
      <c r="HMN195" s="159"/>
      <c r="HMO195" s="157" t="s">
        <v>116</v>
      </c>
      <c r="HMP195" s="158"/>
      <c r="HMQ195" s="158"/>
      <c r="HMR195" s="158"/>
      <c r="HMS195" s="158"/>
      <c r="HMT195" s="158"/>
      <c r="HMU195" s="158"/>
      <c r="HMV195" s="159"/>
      <c r="HMW195" s="157" t="s">
        <v>116</v>
      </c>
      <c r="HMX195" s="158"/>
      <c r="HMY195" s="158"/>
      <c r="HMZ195" s="158"/>
      <c r="HNA195" s="158"/>
      <c r="HNB195" s="158"/>
      <c r="HNC195" s="158"/>
      <c r="HND195" s="159"/>
      <c r="HNE195" s="157" t="s">
        <v>116</v>
      </c>
      <c r="HNF195" s="158"/>
      <c r="HNG195" s="158"/>
      <c r="HNH195" s="158"/>
      <c r="HNI195" s="158"/>
      <c r="HNJ195" s="158"/>
      <c r="HNK195" s="158"/>
      <c r="HNL195" s="159"/>
      <c r="HNM195" s="157" t="s">
        <v>116</v>
      </c>
      <c r="HNN195" s="158"/>
      <c r="HNO195" s="158"/>
      <c r="HNP195" s="158"/>
      <c r="HNQ195" s="158"/>
      <c r="HNR195" s="158"/>
      <c r="HNS195" s="158"/>
      <c r="HNT195" s="159"/>
      <c r="HNU195" s="157" t="s">
        <v>116</v>
      </c>
      <c r="HNV195" s="158"/>
      <c r="HNW195" s="158"/>
      <c r="HNX195" s="158"/>
      <c r="HNY195" s="158"/>
      <c r="HNZ195" s="158"/>
      <c r="HOA195" s="158"/>
      <c r="HOB195" s="159"/>
      <c r="HOC195" s="157" t="s">
        <v>116</v>
      </c>
      <c r="HOD195" s="158"/>
      <c r="HOE195" s="158"/>
      <c r="HOF195" s="158"/>
      <c r="HOG195" s="158"/>
      <c r="HOH195" s="158"/>
      <c r="HOI195" s="158"/>
      <c r="HOJ195" s="159"/>
      <c r="HOK195" s="157" t="s">
        <v>116</v>
      </c>
      <c r="HOL195" s="158"/>
      <c r="HOM195" s="158"/>
      <c r="HON195" s="158"/>
      <c r="HOO195" s="158"/>
      <c r="HOP195" s="158"/>
      <c r="HOQ195" s="158"/>
      <c r="HOR195" s="159"/>
      <c r="HOS195" s="157" t="s">
        <v>116</v>
      </c>
      <c r="HOT195" s="158"/>
      <c r="HOU195" s="158"/>
      <c r="HOV195" s="158"/>
      <c r="HOW195" s="158"/>
      <c r="HOX195" s="158"/>
      <c r="HOY195" s="158"/>
      <c r="HOZ195" s="159"/>
      <c r="HPA195" s="157" t="s">
        <v>116</v>
      </c>
      <c r="HPB195" s="158"/>
      <c r="HPC195" s="158"/>
      <c r="HPD195" s="158"/>
      <c r="HPE195" s="158"/>
      <c r="HPF195" s="158"/>
      <c r="HPG195" s="158"/>
      <c r="HPH195" s="159"/>
      <c r="HPI195" s="157" t="s">
        <v>116</v>
      </c>
      <c r="HPJ195" s="158"/>
      <c r="HPK195" s="158"/>
      <c r="HPL195" s="158"/>
      <c r="HPM195" s="158"/>
      <c r="HPN195" s="158"/>
      <c r="HPO195" s="158"/>
      <c r="HPP195" s="159"/>
      <c r="HPQ195" s="157" t="s">
        <v>116</v>
      </c>
      <c r="HPR195" s="158"/>
      <c r="HPS195" s="158"/>
      <c r="HPT195" s="158"/>
      <c r="HPU195" s="158"/>
      <c r="HPV195" s="158"/>
      <c r="HPW195" s="158"/>
      <c r="HPX195" s="159"/>
      <c r="HPY195" s="157" t="s">
        <v>116</v>
      </c>
      <c r="HPZ195" s="158"/>
      <c r="HQA195" s="158"/>
      <c r="HQB195" s="158"/>
      <c r="HQC195" s="158"/>
      <c r="HQD195" s="158"/>
      <c r="HQE195" s="158"/>
      <c r="HQF195" s="159"/>
      <c r="HQG195" s="157" t="s">
        <v>116</v>
      </c>
      <c r="HQH195" s="158"/>
      <c r="HQI195" s="158"/>
      <c r="HQJ195" s="158"/>
      <c r="HQK195" s="158"/>
      <c r="HQL195" s="158"/>
      <c r="HQM195" s="158"/>
      <c r="HQN195" s="159"/>
      <c r="HQO195" s="157" t="s">
        <v>116</v>
      </c>
      <c r="HQP195" s="158"/>
      <c r="HQQ195" s="158"/>
      <c r="HQR195" s="158"/>
      <c r="HQS195" s="158"/>
      <c r="HQT195" s="158"/>
      <c r="HQU195" s="158"/>
      <c r="HQV195" s="159"/>
      <c r="HQW195" s="157" t="s">
        <v>116</v>
      </c>
      <c r="HQX195" s="158"/>
      <c r="HQY195" s="158"/>
      <c r="HQZ195" s="158"/>
      <c r="HRA195" s="158"/>
      <c r="HRB195" s="158"/>
      <c r="HRC195" s="158"/>
      <c r="HRD195" s="159"/>
      <c r="HRE195" s="157" t="s">
        <v>116</v>
      </c>
      <c r="HRF195" s="158"/>
      <c r="HRG195" s="158"/>
      <c r="HRH195" s="158"/>
      <c r="HRI195" s="158"/>
      <c r="HRJ195" s="158"/>
      <c r="HRK195" s="158"/>
      <c r="HRL195" s="159"/>
      <c r="HRM195" s="157" t="s">
        <v>116</v>
      </c>
      <c r="HRN195" s="158"/>
      <c r="HRO195" s="158"/>
      <c r="HRP195" s="158"/>
      <c r="HRQ195" s="158"/>
      <c r="HRR195" s="158"/>
      <c r="HRS195" s="158"/>
      <c r="HRT195" s="159"/>
      <c r="HRU195" s="157" t="s">
        <v>116</v>
      </c>
      <c r="HRV195" s="158"/>
      <c r="HRW195" s="158"/>
      <c r="HRX195" s="158"/>
      <c r="HRY195" s="158"/>
      <c r="HRZ195" s="158"/>
      <c r="HSA195" s="158"/>
      <c r="HSB195" s="159"/>
      <c r="HSC195" s="157" t="s">
        <v>116</v>
      </c>
      <c r="HSD195" s="158"/>
      <c r="HSE195" s="158"/>
      <c r="HSF195" s="158"/>
      <c r="HSG195" s="158"/>
      <c r="HSH195" s="158"/>
      <c r="HSI195" s="158"/>
      <c r="HSJ195" s="159"/>
      <c r="HSK195" s="157" t="s">
        <v>116</v>
      </c>
      <c r="HSL195" s="158"/>
      <c r="HSM195" s="158"/>
      <c r="HSN195" s="158"/>
      <c r="HSO195" s="158"/>
      <c r="HSP195" s="158"/>
      <c r="HSQ195" s="158"/>
      <c r="HSR195" s="159"/>
      <c r="HSS195" s="157" t="s">
        <v>116</v>
      </c>
      <c r="HST195" s="158"/>
      <c r="HSU195" s="158"/>
      <c r="HSV195" s="158"/>
      <c r="HSW195" s="158"/>
      <c r="HSX195" s="158"/>
      <c r="HSY195" s="158"/>
      <c r="HSZ195" s="159"/>
      <c r="HTA195" s="157" t="s">
        <v>116</v>
      </c>
      <c r="HTB195" s="158"/>
      <c r="HTC195" s="158"/>
      <c r="HTD195" s="158"/>
      <c r="HTE195" s="158"/>
      <c r="HTF195" s="158"/>
      <c r="HTG195" s="158"/>
      <c r="HTH195" s="159"/>
      <c r="HTI195" s="157" t="s">
        <v>116</v>
      </c>
      <c r="HTJ195" s="158"/>
      <c r="HTK195" s="158"/>
      <c r="HTL195" s="158"/>
      <c r="HTM195" s="158"/>
      <c r="HTN195" s="158"/>
      <c r="HTO195" s="158"/>
      <c r="HTP195" s="159"/>
      <c r="HTQ195" s="157" t="s">
        <v>116</v>
      </c>
      <c r="HTR195" s="158"/>
      <c r="HTS195" s="158"/>
      <c r="HTT195" s="158"/>
      <c r="HTU195" s="158"/>
      <c r="HTV195" s="158"/>
      <c r="HTW195" s="158"/>
      <c r="HTX195" s="159"/>
      <c r="HTY195" s="157" t="s">
        <v>116</v>
      </c>
      <c r="HTZ195" s="158"/>
      <c r="HUA195" s="158"/>
      <c r="HUB195" s="158"/>
      <c r="HUC195" s="158"/>
      <c r="HUD195" s="158"/>
      <c r="HUE195" s="158"/>
      <c r="HUF195" s="159"/>
      <c r="HUG195" s="157" t="s">
        <v>116</v>
      </c>
      <c r="HUH195" s="158"/>
      <c r="HUI195" s="158"/>
      <c r="HUJ195" s="158"/>
      <c r="HUK195" s="158"/>
      <c r="HUL195" s="158"/>
      <c r="HUM195" s="158"/>
      <c r="HUN195" s="159"/>
      <c r="HUO195" s="157" t="s">
        <v>116</v>
      </c>
      <c r="HUP195" s="158"/>
      <c r="HUQ195" s="158"/>
      <c r="HUR195" s="158"/>
      <c r="HUS195" s="158"/>
      <c r="HUT195" s="158"/>
      <c r="HUU195" s="158"/>
      <c r="HUV195" s="159"/>
      <c r="HUW195" s="157" t="s">
        <v>116</v>
      </c>
      <c r="HUX195" s="158"/>
      <c r="HUY195" s="158"/>
      <c r="HUZ195" s="158"/>
      <c r="HVA195" s="158"/>
      <c r="HVB195" s="158"/>
      <c r="HVC195" s="158"/>
      <c r="HVD195" s="159"/>
      <c r="HVE195" s="157" t="s">
        <v>116</v>
      </c>
      <c r="HVF195" s="158"/>
      <c r="HVG195" s="158"/>
      <c r="HVH195" s="158"/>
      <c r="HVI195" s="158"/>
      <c r="HVJ195" s="158"/>
      <c r="HVK195" s="158"/>
      <c r="HVL195" s="159"/>
      <c r="HVM195" s="157" t="s">
        <v>116</v>
      </c>
      <c r="HVN195" s="158"/>
      <c r="HVO195" s="158"/>
      <c r="HVP195" s="158"/>
      <c r="HVQ195" s="158"/>
      <c r="HVR195" s="158"/>
      <c r="HVS195" s="158"/>
      <c r="HVT195" s="159"/>
      <c r="HVU195" s="157" t="s">
        <v>116</v>
      </c>
      <c r="HVV195" s="158"/>
      <c r="HVW195" s="158"/>
      <c r="HVX195" s="158"/>
      <c r="HVY195" s="158"/>
      <c r="HVZ195" s="158"/>
      <c r="HWA195" s="158"/>
      <c r="HWB195" s="159"/>
      <c r="HWC195" s="157" t="s">
        <v>116</v>
      </c>
      <c r="HWD195" s="158"/>
      <c r="HWE195" s="158"/>
      <c r="HWF195" s="158"/>
      <c r="HWG195" s="158"/>
      <c r="HWH195" s="158"/>
      <c r="HWI195" s="158"/>
      <c r="HWJ195" s="159"/>
      <c r="HWK195" s="157" t="s">
        <v>116</v>
      </c>
      <c r="HWL195" s="158"/>
      <c r="HWM195" s="158"/>
      <c r="HWN195" s="158"/>
      <c r="HWO195" s="158"/>
      <c r="HWP195" s="158"/>
      <c r="HWQ195" s="158"/>
      <c r="HWR195" s="159"/>
      <c r="HWS195" s="157" t="s">
        <v>116</v>
      </c>
      <c r="HWT195" s="158"/>
      <c r="HWU195" s="158"/>
      <c r="HWV195" s="158"/>
      <c r="HWW195" s="158"/>
      <c r="HWX195" s="158"/>
      <c r="HWY195" s="158"/>
      <c r="HWZ195" s="159"/>
      <c r="HXA195" s="157" t="s">
        <v>116</v>
      </c>
      <c r="HXB195" s="158"/>
      <c r="HXC195" s="158"/>
      <c r="HXD195" s="158"/>
      <c r="HXE195" s="158"/>
      <c r="HXF195" s="158"/>
      <c r="HXG195" s="158"/>
      <c r="HXH195" s="159"/>
      <c r="HXI195" s="157" t="s">
        <v>116</v>
      </c>
      <c r="HXJ195" s="158"/>
      <c r="HXK195" s="158"/>
      <c r="HXL195" s="158"/>
      <c r="HXM195" s="158"/>
      <c r="HXN195" s="158"/>
      <c r="HXO195" s="158"/>
      <c r="HXP195" s="159"/>
      <c r="HXQ195" s="157" t="s">
        <v>116</v>
      </c>
      <c r="HXR195" s="158"/>
      <c r="HXS195" s="158"/>
      <c r="HXT195" s="158"/>
      <c r="HXU195" s="158"/>
      <c r="HXV195" s="158"/>
      <c r="HXW195" s="158"/>
      <c r="HXX195" s="159"/>
      <c r="HXY195" s="157" t="s">
        <v>116</v>
      </c>
      <c r="HXZ195" s="158"/>
      <c r="HYA195" s="158"/>
      <c r="HYB195" s="158"/>
      <c r="HYC195" s="158"/>
      <c r="HYD195" s="158"/>
      <c r="HYE195" s="158"/>
      <c r="HYF195" s="159"/>
      <c r="HYG195" s="157" t="s">
        <v>116</v>
      </c>
      <c r="HYH195" s="158"/>
      <c r="HYI195" s="158"/>
      <c r="HYJ195" s="158"/>
      <c r="HYK195" s="158"/>
      <c r="HYL195" s="158"/>
      <c r="HYM195" s="158"/>
      <c r="HYN195" s="159"/>
      <c r="HYO195" s="157" t="s">
        <v>116</v>
      </c>
      <c r="HYP195" s="158"/>
      <c r="HYQ195" s="158"/>
      <c r="HYR195" s="158"/>
      <c r="HYS195" s="158"/>
      <c r="HYT195" s="158"/>
      <c r="HYU195" s="158"/>
      <c r="HYV195" s="159"/>
      <c r="HYW195" s="157" t="s">
        <v>116</v>
      </c>
      <c r="HYX195" s="158"/>
      <c r="HYY195" s="158"/>
      <c r="HYZ195" s="158"/>
      <c r="HZA195" s="158"/>
      <c r="HZB195" s="158"/>
      <c r="HZC195" s="158"/>
      <c r="HZD195" s="159"/>
      <c r="HZE195" s="157" t="s">
        <v>116</v>
      </c>
      <c r="HZF195" s="158"/>
      <c r="HZG195" s="158"/>
      <c r="HZH195" s="158"/>
      <c r="HZI195" s="158"/>
      <c r="HZJ195" s="158"/>
      <c r="HZK195" s="158"/>
      <c r="HZL195" s="159"/>
      <c r="HZM195" s="157" t="s">
        <v>116</v>
      </c>
      <c r="HZN195" s="158"/>
      <c r="HZO195" s="158"/>
      <c r="HZP195" s="158"/>
      <c r="HZQ195" s="158"/>
      <c r="HZR195" s="158"/>
      <c r="HZS195" s="158"/>
      <c r="HZT195" s="159"/>
      <c r="HZU195" s="157" t="s">
        <v>116</v>
      </c>
      <c r="HZV195" s="158"/>
      <c r="HZW195" s="158"/>
      <c r="HZX195" s="158"/>
      <c r="HZY195" s="158"/>
      <c r="HZZ195" s="158"/>
      <c r="IAA195" s="158"/>
      <c r="IAB195" s="159"/>
      <c r="IAC195" s="157" t="s">
        <v>116</v>
      </c>
      <c r="IAD195" s="158"/>
      <c r="IAE195" s="158"/>
      <c r="IAF195" s="158"/>
      <c r="IAG195" s="158"/>
      <c r="IAH195" s="158"/>
      <c r="IAI195" s="158"/>
      <c r="IAJ195" s="159"/>
      <c r="IAK195" s="157" t="s">
        <v>116</v>
      </c>
      <c r="IAL195" s="158"/>
      <c r="IAM195" s="158"/>
      <c r="IAN195" s="158"/>
      <c r="IAO195" s="158"/>
      <c r="IAP195" s="158"/>
      <c r="IAQ195" s="158"/>
      <c r="IAR195" s="159"/>
      <c r="IAS195" s="157" t="s">
        <v>116</v>
      </c>
      <c r="IAT195" s="158"/>
      <c r="IAU195" s="158"/>
      <c r="IAV195" s="158"/>
      <c r="IAW195" s="158"/>
      <c r="IAX195" s="158"/>
      <c r="IAY195" s="158"/>
      <c r="IAZ195" s="159"/>
      <c r="IBA195" s="157" t="s">
        <v>116</v>
      </c>
      <c r="IBB195" s="158"/>
      <c r="IBC195" s="158"/>
      <c r="IBD195" s="158"/>
      <c r="IBE195" s="158"/>
      <c r="IBF195" s="158"/>
      <c r="IBG195" s="158"/>
      <c r="IBH195" s="159"/>
      <c r="IBI195" s="157" t="s">
        <v>116</v>
      </c>
      <c r="IBJ195" s="158"/>
      <c r="IBK195" s="158"/>
      <c r="IBL195" s="158"/>
      <c r="IBM195" s="158"/>
      <c r="IBN195" s="158"/>
      <c r="IBO195" s="158"/>
      <c r="IBP195" s="159"/>
      <c r="IBQ195" s="157" t="s">
        <v>116</v>
      </c>
      <c r="IBR195" s="158"/>
      <c r="IBS195" s="158"/>
      <c r="IBT195" s="158"/>
      <c r="IBU195" s="158"/>
      <c r="IBV195" s="158"/>
      <c r="IBW195" s="158"/>
      <c r="IBX195" s="159"/>
      <c r="IBY195" s="157" t="s">
        <v>116</v>
      </c>
      <c r="IBZ195" s="158"/>
      <c r="ICA195" s="158"/>
      <c r="ICB195" s="158"/>
      <c r="ICC195" s="158"/>
      <c r="ICD195" s="158"/>
      <c r="ICE195" s="158"/>
      <c r="ICF195" s="159"/>
      <c r="ICG195" s="157" t="s">
        <v>116</v>
      </c>
      <c r="ICH195" s="158"/>
      <c r="ICI195" s="158"/>
      <c r="ICJ195" s="158"/>
      <c r="ICK195" s="158"/>
      <c r="ICL195" s="158"/>
      <c r="ICM195" s="158"/>
      <c r="ICN195" s="159"/>
      <c r="ICO195" s="157" t="s">
        <v>116</v>
      </c>
      <c r="ICP195" s="158"/>
      <c r="ICQ195" s="158"/>
      <c r="ICR195" s="158"/>
      <c r="ICS195" s="158"/>
      <c r="ICT195" s="158"/>
      <c r="ICU195" s="158"/>
      <c r="ICV195" s="159"/>
      <c r="ICW195" s="157" t="s">
        <v>116</v>
      </c>
      <c r="ICX195" s="158"/>
      <c r="ICY195" s="158"/>
      <c r="ICZ195" s="158"/>
      <c r="IDA195" s="158"/>
      <c r="IDB195" s="158"/>
      <c r="IDC195" s="158"/>
      <c r="IDD195" s="159"/>
      <c r="IDE195" s="157" t="s">
        <v>116</v>
      </c>
      <c r="IDF195" s="158"/>
      <c r="IDG195" s="158"/>
      <c r="IDH195" s="158"/>
      <c r="IDI195" s="158"/>
      <c r="IDJ195" s="158"/>
      <c r="IDK195" s="158"/>
      <c r="IDL195" s="159"/>
      <c r="IDM195" s="157" t="s">
        <v>116</v>
      </c>
      <c r="IDN195" s="158"/>
      <c r="IDO195" s="158"/>
      <c r="IDP195" s="158"/>
      <c r="IDQ195" s="158"/>
      <c r="IDR195" s="158"/>
      <c r="IDS195" s="158"/>
      <c r="IDT195" s="159"/>
      <c r="IDU195" s="157" t="s">
        <v>116</v>
      </c>
      <c r="IDV195" s="158"/>
      <c r="IDW195" s="158"/>
      <c r="IDX195" s="158"/>
      <c r="IDY195" s="158"/>
      <c r="IDZ195" s="158"/>
      <c r="IEA195" s="158"/>
      <c r="IEB195" s="159"/>
      <c r="IEC195" s="157" t="s">
        <v>116</v>
      </c>
      <c r="IED195" s="158"/>
      <c r="IEE195" s="158"/>
      <c r="IEF195" s="158"/>
      <c r="IEG195" s="158"/>
      <c r="IEH195" s="158"/>
      <c r="IEI195" s="158"/>
      <c r="IEJ195" s="159"/>
      <c r="IEK195" s="157" t="s">
        <v>116</v>
      </c>
      <c r="IEL195" s="158"/>
      <c r="IEM195" s="158"/>
      <c r="IEN195" s="158"/>
      <c r="IEO195" s="158"/>
      <c r="IEP195" s="158"/>
      <c r="IEQ195" s="158"/>
      <c r="IER195" s="159"/>
      <c r="IES195" s="157" t="s">
        <v>116</v>
      </c>
      <c r="IET195" s="158"/>
      <c r="IEU195" s="158"/>
      <c r="IEV195" s="158"/>
      <c r="IEW195" s="158"/>
      <c r="IEX195" s="158"/>
      <c r="IEY195" s="158"/>
      <c r="IEZ195" s="159"/>
      <c r="IFA195" s="157" t="s">
        <v>116</v>
      </c>
      <c r="IFB195" s="158"/>
      <c r="IFC195" s="158"/>
      <c r="IFD195" s="158"/>
      <c r="IFE195" s="158"/>
      <c r="IFF195" s="158"/>
      <c r="IFG195" s="158"/>
      <c r="IFH195" s="159"/>
      <c r="IFI195" s="157" t="s">
        <v>116</v>
      </c>
      <c r="IFJ195" s="158"/>
      <c r="IFK195" s="158"/>
      <c r="IFL195" s="158"/>
      <c r="IFM195" s="158"/>
      <c r="IFN195" s="158"/>
      <c r="IFO195" s="158"/>
      <c r="IFP195" s="159"/>
      <c r="IFQ195" s="157" t="s">
        <v>116</v>
      </c>
      <c r="IFR195" s="158"/>
      <c r="IFS195" s="158"/>
      <c r="IFT195" s="158"/>
      <c r="IFU195" s="158"/>
      <c r="IFV195" s="158"/>
      <c r="IFW195" s="158"/>
      <c r="IFX195" s="159"/>
      <c r="IFY195" s="157" t="s">
        <v>116</v>
      </c>
      <c r="IFZ195" s="158"/>
      <c r="IGA195" s="158"/>
      <c r="IGB195" s="158"/>
      <c r="IGC195" s="158"/>
      <c r="IGD195" s="158"/>
      <c r="IGE195" s="158"/>
      <c r="IGF195" s="159"/>
      <c r="IGG195" s="157" t="s">
        <v>116</v>
      </c>
      <c r="IGH195" s="158"/>
      <c r="IGI195" s="158"/>
      <c r="IGJ195" s="158"/>
      <c r="IGK195" s="158"/>
      <c r="IGL195" s="158"/>
      <c r="IGM195" s="158"/>
      <c r="IGN195" s="159"/>
      <c r="IGO195" s="157" t="s">
        <v>116</v>
      </c>
      <c r="IGP195" s="158"/>
      <c r="IGQ195" s="158"/>
      <c r="IGR195" s="158"/>
      <c r="IGS195" s="158"/>
      <c r="IGT195" s="158"/>
      <c r="IGU195" s="158"/>
      <c r="IGV195" s="159"/>
      <c r="IGW195" s="157" t="s">
        <v>116</v>
      </c>
      <c r="IGX195" s="158"/>
      <c r="IGY195" s="158"/>
      <c r="IGZ195" s="158"/>
      <c r="IHA195" s="158"/>
      <c r="IHB195" s="158"/>
      <c r="IHC195" s="158"/>
      <c r="IHD195" s="159"/>
      <c r="IHE195" s="157" t="s">
        <v>116</v>
      </c>
      <c r="IHF195" s="158"/>
      <c r="IHG195" s="158"/>
      <c r="IHH195" s="158"/>
      <c r="IHI195" s="158"/>
      <c r="IHJ195" s="158"/>
      <c r="IHK195" s="158"/>
      <c r="IHL195" s="159"/>
      <c r="IHM195" s="157" t="s">
        <v>116</v>
      </c>
      <c r="IHN195" s="158"/>
      <c r="IHO195" s="158"/>
      <c r="IHP195" s="158"/>
      <c r="IHQ195" s="158"/>
      <c r="IHR195" s="158"/>
      <c r="IHS195" s="158"/>
      <c r="IHT195" s="159"/>
      <c r="IHU195" s="157" t="s">
        <v>116</v>
      </c>
      <c r="IHV195" s="158"/>
      <c r="IHW195" s="158"/>
      <c r="IHX195" s="158"/>
      <c r="IHY195" s="158"/>
      <c r="IHZ195" s="158"/>
      <c r="IIA195" s="158"/>
      <c r="IIB195" s="159"/>
      <c r="IIC195" s="157" t="s">
        <v>116</v>
      </c>
      <c r="IID195" s="158"/>
      <c r="IIE195" s="158"/>
      <c r="IIF195" s="158"/>
      <c r="IIG195" s="158"/>
      <c r="IIH195" s="158"/>
      <c r="III195" s="158"/>
      <c r="IIJ195" s="159"/>
      <c r="IIK195" s="157" t="s">
        <v>116</v>
      </c>
      <c r="IIL195" s="158"/>
      <c r="IIM195" s="158"/>
      <c r="IIN195" s="158"/>
      <c r="IIO195" s="158"/>
      <c r="IIP195" s="158"/>
      <c r="IIQ195" s="158"/>
      <c r="IIR195" s="159"/>
      <c r="IIS195" s="157" t="s">
        <v>116</v>
      </c>
      <c r="IIT195" s="158"/>
      <c r="IIU195" s="158"/>
      <c r="IIV195" s="158"/>
      <c r="IIW195" s="158"/>
      <c r="IIX195" s="158"/>
      <c r="IIY195" s="158"/>
      <c r="IIZ195" s="159"/>
      <c r="IJA195" s="157" t="s">
        <v>116</v>
      </c>
      <c r="IJB195" s="158"/>
      <c r="IJC195" s="158"/>
      <c r="IJD195" s="158"/>
      <c r="IJE195" s="158"/>
      <c r="IJF195" s="158"/>
      <c r="IJG195" s="158"/>
      <c r="IJH195" s="159"/>
      <c r="IJI195" s="157" t="s">
        <v>116</v>
      </c>
      <c r="IJJ195" s="158"/>
      <c r="IJK195" s="158"/>
      <c r="IJL195" s="158"/>
      <c r="IJM195" s="158"/>
      <c r="IJN195" s="158"/>
      <c r="IJO195" s="158"/>
      <c r="IJP195" s="159"/>
      <c r="IJQ195" s="157" t="s">
        <v>116</v>
      </c>
      <c r="IJR195" s="158"/>
      <c r="IJS195" s="158"/>
      <c r="IJT195" s="158"/>
      <c r="IJU195" s="158"/>
      <c r="IJV195" s="158"/>
      <c r="IJW195" s="158"/>
      <c r="IJX195" s="159"/>
      <c r="IJY195" s="157" t="s">
        <v>116</v>
      </c>
      <c r="IJZ195" s="158"/>
      <c r="IKA195" s="158"/>
      <c r="IKB195" s="158"/>
      <c r="IKC195" s="158"/>
      <c r="IKD195" s="158"/>
      <c r="IKE195" s="158"/>
      <c r="IKF195" s="159"/>
      <c r="IKG195" s="157" t="s">
        <v>116</v>
      </c>
      <c r="IKH195" s="158"/>
      <c r="IKI195" s="158"/>
      <c r="IKJ195" s="158"/>
      <c r="IKK195" s="158"/>
      <c r="IKL195" s="158"/>
      <c r="IKM195" s="158"/>
      <c r="IKN195" s="159"/>
      <c r="IKO195" s="157" t="s">
        <v>116</v>
      </c>
      <c r="IKP195" s="158"/>
      <c r="IKQ195" s="158"/>
      <c r="IKR195" s="158"/>
      <c r="IKS195" s="158"/>
      <c r="IKT195" s="158"/>
      <c r="IKU195" s="158"/>
      <c r="IKV195" s="159"/>
      <c r="IKW195" s="157" t="s">
        <v>116</v>
      </c>
      <c r="IKX195" s="158"/>
      <c r="IKY195" s="158"/>
      <c r="IKZ195" s="158"/>
      <c r="ILA195" s="158"/>
      <c r="ILB195" s="158"/>
      <c r="ILC195" s="158"/>
      <c r="ILD195" s="159"/>
      <c r="ILE195" s="157" t="s">
        <v>116</v>
      </c>
      <c r="ILF195" s="158"/>
      <c r="ILG195" s="158"/>
      <c r="ILH195" s="158"/>
      <c r="ILI195" s="158"/>
      <c r="ILJ195" s="158"/>
      <c r="ILK195" s="158"/>
      <c r="ILL195" s="159"/>
      <c r="ILM195" s="157" t="s">
        <v>116</v>
      </c>
      <c r="ILN195" s="158"/>
      <c r="ILO195" s="158"/>
      <c r="ILP195" s="158"/>
      <c r="ILQ195" s="158"/>
      <c r="ILR195" s="158"/>
      <c r="ILS195" s="158"/>
      <c r="ILT195" s="159"/>
      <c r="ILU195" s="157" t="s">
        <v>116</v>
      </c>
      <c r="ILV195" s="158"/>
      <c r="ILW195" s="158"/>
      <c r="ILX195" s="158"/>
      <c r="ILY195" s="158"/>
      <c r="ILZ195" s="158"/>
      <c r="IMA195" s="158"/>
      <c r="IMB195" s="159"/>
      <c r="IMC195" s="157" t="s">
        <v>116</v>
      </c>
      <c r="IMD195" s="158"/>
      <c r="IME195" s="158"/>
      <c r="IMF195" s="158"/>
      <c r="IMG195" s="158"/>
      <c r="IMH195" s="158"/>
      <c r="IMI195" s="158"/>
      <c r="IMJ195" s="159"/>
      <c r="IMK195" s="157" t="s">
        <v>116</v>
      </c>
      <c r="IML195" s="158"/>
      <c r="IMM195" s="158"/>
      <c r="IMN195" s="158"/>
      <c r="IMO195" s="158"/>
      <c r="IMP195" s="158"/>
      <c r="IMQ195" s="158"/>
      <c r="IMR195" s="159"/>
      <c r="IMS195" s="157" t="s">
        <v>116</v>
      </c>
      <c r="IMT195" s="158"/>
      <c r="IMU195" s="158"/>
      <c r="IMV195" s="158"/>
      <c r="IMW195" s="158"/>
      <c r="IMX195" s="158"/>
      <c r="IMY195" s="158"/>
      <c r="IMZ195" s="159"/>
      <c r="INA195" s="157" t="s">
        <v>116</v>
      </c>
      <c r="INB195" s="158"/>
      <c r="INC195" s="158"/>
      <c r="IND195" s="158"/>
      <c r="INE195" s="158"/>
      <c r="INF195" s="158"/>
      <c r="ING195" s="158"/>
      <c r="INH195" s="159"/>
      <c r="INI195" s="157" t="s">
        <v>116</v>
      </c>
      <c r="INJ195" s="158"/>
      <c r="INK195" s="158"/>
      <c r="INL195" s="158"/>
      <c r="INM195" s="158"/>
      <c r="INN195" s="158"/>
      <c r="INO195" s="158"/>
      <c r="INP195" s="159"/>
      <c r="INQ195" s="157" t="s">
        <v>116</v>
      </c>
      <c r="INR195" s="158"/>
      <c r="INS195" s="158"/>
      <c r="INT195" s="158"/>
      <c r="INU195" s="158"/>
      <c r="INV195" s="158"/>
      <c r="INW195" s="158"/>
      <c r="INX195" s="159"/>
      <c r="INY195" s="157" t="s">
        <v>116</v>
      </c>
      <c r="INZ195" s="158"/>
      <c r="IOA195" s="158"/>
      <c r="IOB195" s="158"/>
      <c r="IOC195" s="158"/>
      <c r="IOD195" s="158"/>
      <c r="IOE195" s="158"/>
      <c r="IOF195" s="159"/>
      <c r="IOG195" s="157" t="s">
        <v>116</v>
      </c>
      <c r="IOH195" s="158"/>
      <c r="IOI195" s="158"/>
      <c r="IOJ195" s="158"/>
      <c r="IOK195" s="158"/>
      <c r="IOL195" s="158"/>
      <c r="IOM195" s="158"/>
      <c r="ION195" s="159"/>
      <c r="IOO195" s="157" t="s">
        <v>116</v>
      </c>
      <c r="IOP195" s="158"/>
      <c r="IOQ195" s="158"/>
      <c r="IOR195" s="158"/>
      <c r="IOS195" s="158"/>
      <c r="IOT195" s="158"/>
      <c r="IOU195" s="158"/>
      <c r="IOV195" s="159"/>
      <c r="IOW195" s="157" t="s">
        <v>116</v>
      </c>
      <c r="IOX195" s="158"/>
      <c r="IOY195" s="158"/>
      <c r="IOZ195" s="158"/>
      <c r="IPA195" s="158"/>
      <c r="IPB195" s="158"/>
      <c r="IPC195" s="158"/>
      <c r="IPD195" s="159"/>
      <c r="IPE195" s="157" t="s">
        <v>116</v>
      </c>
      <c r="IPF195" s="158"/>
      <c r="IPG195" s="158"/>
      <c r="IPH195" s="158"/>
      <c r="IPI195" s="158"/>
      <c r="IPJ195" s="158"/>
      <c r="IPK195" s="158"/>
      <c r="IPL195" s="159"/>
      <c r="IPM195" s="157" t="s">
        <v>116</v>
      </c>
      <c r="IPN195" s="158"/>
      <c r="IPO195" s="158"/>
      <c r="IPP195" s="158"/>
      <c r="IPQ195" s="158"/>
      <c r="IPR195" s="158"/>
      <c r="IPS195" s="158"/>
      <c r="IPT195" s="159"/>
      <c r="IPU195" s="157" t="s">
        <v>116</v>
      </c>
      <c r="IPV195" s="158"/>
      <c r="IPW195" s="158"/>
      <c r="IPX195" s="158"/>
      <c r="IPY195" s="158"/>
      <c r="IPZ195" s="158"/>
      <c r="IQA195" s="158"/>
      <c r="IQB195" s="159"/>
      <c r="IQC195" s="157" t="s">
        <v>116</v>
      </c>
      <c r="IQD195" s="158"/>
      <c r="IQE195" s="158"/>
      <c r="IQF195" s="158"/>
      <c r="IQG195" s="158"/>
      <c r="IQH195" s="158"/>
      <c r="IQI195" s="158"/>
      <c r="IQJ195" s="159"/>
      <c r="IQK195" s="157" t="s">
        <v>116</v>
      </c>
      <c r="IQL195" s="158"/>
      <c r="IQM195" s="158"/>
      <c r="IQN195" s="158"/>
      <c r="IQO195" s="158"/>
      <c r="IQP195" s="158"/>
      <c r="IQQ195" s="158"/>
      <c r="IQR195" s="159"/>
      <c r="IQS195" s="157" t="s">
        <v>116</v>
      </c>
      <c r="IQT195" s="158"/>
      <c r="IQU195" s="158"/>
      <c r="IQV195" s="158"/>
      <c r="IQW195" s="158"/>
      <c r="IQX195" s="158"/>
      <c r="IQY195" s="158"/>
      <c r="IQZ195" s="159"/>
      <c r="IRA195" s="157" t="s">
        <v>116</v>
      </c>
      <c r="IRB195" s="158"/>
      <c r="IRC195" s="158"/>
      <c r="IRD195" s="158"/>
      <c r="IRE195" s="158"/>
      <c r="IRF195" s="158"/>
      <c r="IRG195" s="158"/>
      <c r="IRH195" s="159"/>
      <c r="IRI195" s="157" t="s">
        <v>116</v>
      </c>
      <c r="IRJ195" s="158"/>
      <c r="IRK195" s="158"/>
      <c r="IRL195" s="158"/>
      <c r="IRM195" s="158"/>
      <c r="IRN195" s="158"/>
      <c r="IRO195" s="158"/>
      <c r="IRP195" s="159"/>
      <c r="IRQ195" s="157" t="s">
        <v>116</v>
      </c>
      <c r="IRR195" s="158"/>
      <c r="IRS195" s="158"/>
      <c r="IRT195" s="158"/>
      <c r="IRU195" s="158"/>
      <c r="IRV195" s="158"/>
      <c r="IRW195" s="158"/>
      <c r="IRX195" s="159"/>
      <c r="IRY195" s="157" t="s">
        <v>116</v>
      </c>
      <c r="IRZ195" s="158"/>
      <c r="ISA195" s="158"/>
      <c r="ISB195" s="158"/>
      <c r="ISC195" s="158"/>
      <c r="ISD195" s="158"/>
      <c r="ISE195" s="158"/>
      <c r="ISF195" s="159"/>
      <c r="ISG195" s="157" t="s">
        <v>116</v>
      </c>
      <c r="ISH195" s="158"/>
      <c r="ISI195" s="158"/>
      <c r="ISJ195" s="158"/>
      <c r="ISK195" s="158"/>
      <c r="ISL195" s="158"/>
      <c r="ISM195" s="158"/>
      <c r="ISN195" s="159"/>
      <c r="ISO195" s="157" t="s">
        <v>116</v>
      </c>
      <c r="ISP195" s="158"/>
      <c r="ISQ195" s="158"/>
      <c r="ISR195" s="158"/>
      <c r="ISS195" s="158"/>
      <c r="IST195" s="158"/>
      <c r="ISU195" s="158"/>
      <c r="ISV195" s="159"/>
      <c r="ISW195" s="157" t="s">
        <v>116</v>
      </c>
      <c r="ISX195" s="158"/>
      <c r="ISY195" s="158"/>
      <c r="ISZ195" s="158"/>
      <c r="ITA195" s="158"/>
      <c r="ITB195" s="158"/>
      <c r="ITC195" s="158"/>
      <c r="ITD195" s="159"/>
      <c r="ITE195" s="157" t="s">
        <v>116</v>
      </c>
      <c r="ITF195" s="158"/>
      <c r="ITG195" s="158"/>
      <c r="ITH195" s="158"/>
      <c r="ITI195" s="158"/>
      <c r="ITJ195" s="158"/>
      <c r="ITK195" s="158"/>
      <c r="ITL195" s="159"/>
      <c r="ITM195" s="157" t="s">
        <v>116</v>
      </c>
      <c r="ITN195" s="158"/>
      <c r="ITO195" s="158"/>
      <c r="ITP195" s="158"/>
      <c r="ITQ195" s="158"/>
      <c r="ITR195" s="158"/>
      <c r="ITS195" s="158"/>
      <c r="ITT195" s="159"/>
      <c r="ITU195" s="157" t="s">
        <v>116</v>
      </c>
      <c r="ITV195" s="158"/>
      <c r="ITW195" s="158"/>
      <c r="ITX195" s="158"/>
      <c r="ITY195" s="158"/>
      <c r="ITZ195" s="158"/>
      <c r="IUA195" s="158"/>
      <c r="IUB195" s="159"/>
      <c r="IUC195" s="157" t="s">
        <v>116</v>
      </c>
      <c r="IUD195" s="158"/>
      <c r="IUE195" s="158"/>
      <c r="IUF195" s="158"/>
      <c r="IUG195" s="158"/>
      <c r="IUH195" s="158"/>
      <c r="IUI195" s="158"/>
      <c r="IUJ195" s="159"/>
      <c r="IUK195" s="157" t="s">
        <v>116</v>
      </c>
      <c r="IUL195" s="158"/>
      <c r="IUM195" s="158"/>
      <c r="IUN195" s="158"/>
      <c r="IUO195" s="158"/>
      <c r="IUP195" s="158"/>
      <c r="IUQ195" s="158"/>
      <c r="IUR195" s="159"/>
      <c r="IUS195" s="157" t="s">
        <v>116</v>
      </c>
      <c r="IUT195" s="158"/>
      <c r="IUU195" s="158"/>
      <c r="IUV195" s="158"/>
      <c r="IUW195" s="158"/>
      <c r="IUX195" s="158"/>
      <c r="IUY195" s="158"/>
      <c r="IUZ195" s="159"/>
      <c r="IVA195" s="157" t="s">
        <v>116</v>
      </c>
      <c r="IVB195" s="158"/>
      <c r="IVC195" s="158"/>
      <c r="IVD195" s="158"/>
      <c r="IVE195" s="158"/>
      <c r="IVF195" s="158"/>
      <c r="IVG195" s="158"/>
      <c r="IVH195" s="159"/>
      <c r="IVI195" s="157" t="s">
        <v>116</v>
      </c>
      <c r="IVJ195" s="158"/>
      <c r="IVK195" s="158"/>
      <c r="IVL195" s="158"/>
      <c r="IVM195" s="158"/>
      <c r="IVN195" s="158"/>
      <c r="IVO195" s="158"/>
      <c r="IVP195" s="159"/>
      <c r="IVQ195" s="157" t="s">
        <v>116</v>
      </c>
      <c r="IVR195" s="158"/>
      <c r="IVS195" s="158"/>
      <c r="IVT195" s="158"/>
      <c r="IVU195" s="158"/>
      <c r="IVV195" s="158"/>
      <c r="IVW195" s="158"/>
      <c r="IVX195" s="159"/>
      <c r="IVY195" s="157" t="s">
        <v>116</v>
      </c>
      <c r="IVZ195" s="158"/>
      <c r="IWA195" s="158"/>
      <c r="IWB195" s="158"/>
      <c r="IWC195" s="158"/>
      <c r="IWD195" s="158"/>
      <c r="IWE195" s="158"/>
      <c r="IWF195" s="159"/>
      <c r="IWG195" s="157" t="s">
        <v>116</v>
      </c>
      <c r="IWH195" s="158"/>
      <c r="IWI195" s="158"/>
      <c r="IWJ195" s="158"/>
      <c r="IWK195" s="158"/>
      <c r="IWL195" s="158"/>
      <c r="IWM195" s="158"/>
      <c r="IWN195" s="159"/>
      <c r="IWO195" s="157" t="s">
        <v>116</v>
      </c>
      <c r="IWP195" s="158"/>
      <c r="IWQ195" s="158"/>
      <c r="IWR195" s="158"/>
      <c r="IWS195" s="158"/>
      <c r="IWT195" s="158"/>
      <c r="IWU195" s="158"/>
      <c r="IWV195" s="159"/>
      <c r="IWW195" s="157" t="s">
        <v>116</v>
      </c>
      <c r="IWX195" s="158"/>
      <c r="IWY195" s="158"/>
      <c r="IWZ195" s="158"/>
      <c r="IXA195" s="158"/>
      <c r="IXB195" s="158"/>
      <c r="IXC195" s="158"/>
      <c r="IXD195" s="159"/>
      <c r="IXE195" s="157" t="s">
        <v>116</v>
      </c>
      <c r="IXF195" s="158"/>
      <c r="IXG195" s="158"/>
      <c r="IXH195" s="158"/>
      <c r="IXI195" s="158"/>
      <c r="IXJ195" s="158"/>
      <c r="IXK195" s="158"/>
      <c r="IXL195" s="159"/>
      <c r="IXM195" s="157" t="s">
        <v>116</v>
      </c>
      <c r="IXN195" s="158"/>
      <c r="IXO195" s="158"/>
      <c r="IXP195" s="158"/>
      <c r="IXQ195" s="158"/>
      <c r="IXR195" s="158"/>
      <c r="IXS195" s="158"/>
      <c r="IXT195" s="159"/>
      <c r="IXU195" s="157" t="s">
        <v>116</v>
      </c>
      <c r="IXV195" s="158"/>
      <c r="IXW195" s="158"/>
      <c r="IXX195" s="158"/>
      <c r="IXY195" s="158"/>
      <c r="IXZ195" s="158"/>
      <c r="IYA195" s="158"/>
      <c r="IYB195" s="159"/>
      <c r="IYC195" s="157" t="s">
        <v>116</v>
      </c>
      <c r="IYD195" s="158"/>
      <c r="IYE195" s="158"/>
      <c r="IYF195" s="158"/>
      <c r="IYG195" s="158"/>
      <c r="IYH195" s="158"/>
      <c r="IYI195" s="158"/>
      <c r="IYJ195" s="159"/>
      <c r="IYK195" s="157" t="s">
        <v>116</v>
      </c>
      <c r="IYL195" s="158"/>
      <c r="IYM195" s="158"/>
      <c r="IYN195" s="158"/>
      <c r="IYO195" s="158"/>
      <c r="IYP195" s="158"/>
      <c r="IYQ195" s="158"/>
      <c r="IYR195" s="159"/>
      <c r="IYS195" s="157" t="s">
        <v>116</v>
      </c>
      <c r="IYT195" s="158"/>
      <c r="IYU195" s="158"/>
      <c r="IYV195" s="158"/>
      <c r="IYW195" s="158"/>
      <c r="IYX195" s="158"/>
      <c r="IYY195" s="158"/>
      <c r="IYZ195" s="159"/>
      <c r="IZA195" s="157" t="s">
        <v>116</v>
      </c>
      <c r="IZB195" s="158"/>
      <c r="IZC195" s="158"/>
      <c r="IZD195" s="158"/>
      <c r="IZE195" s="158"/>
      <c r="IZF195" s="158"/>
      <c r="IZG195" s="158"/>
      <c r="IZH195" s="159"/>
      <c r="IZI195" s="157" t="s">
        <v>116</v>
      </c>
      <c r="IZJ195" s="158"/>
      <c r="IZK195" s="158"/>
      <c r="IZL195" s="158"/>
      <c r="IZM195" s="158"/>
      <c r="IZN195" s="158"/>
      <c r="IZO195" s="158"/>
      <c r="IZP195" s="159"/>
      <c r="IZQ195" s="157" t="s">
        <v>116</v>
      </c>
      <c r="IZR195" s="158"/>
      <c r="IZS195" s="158"/>
      <c r="IZT195" s="158"/>
      <c r="IZU195" s="158"/>
      <c r="IZV195" s="158"/>
      <c r="IZW195" s="158"/>
      <c r="IZX195" s="159"/>
      <c r="IZY195" s="157" t="s">
        <v>116</v>
      </c>
      <c r="IZZ195" s="158"/>
      <c r="JAA195" s="158"/>
      <c r="JAB195" s="158"/>
      <c r="JAC195" s="158"/>
      <c r="JAD195" s="158"/>
      <c r="JAE195" s="158"/>
      <c r="JAF195" s="159"/>
      <c r="JAG195" s="157" t="s">
        <v>116</v>
      </c>
      <c r="JAH195" s="158"/>
      <c r="JAI195" s="158"/>
      <c r="JAJ195" s="158"/>
      <c r="JAK195" s="158"/>
      <c r="JAL195" s="158"/>
      <c r="JAM195" s="158"/>
      <c r="JAN195" s="159"/>
      <c r="JAO195" s="157" t="s">
        <v>116</v>
      </c>
      <c r="JAP195" s="158"/>
      <c r="JAQ195" s="158"/>
      <c r="JAR195" s="158"/>
      <c r="JAS195" s="158"/>
      <c r="JAT195" s="158"/>
      <c r="JAU195" s="158"/>
      <c r="JAV195" s="159"/>
      <c r="JAW195" s="157" t="s">
        <v>116</v>
      </c>
      <c r="JAX195" s="158"/>
      <c r="JAY195" s="158"/>
      <c r="JAZ195" s="158"/>
      <c r="JBA195" s="158"/>
      <c r="JBB195" s="158"/>
      <c r="JBC195" s="158"/>
      <c r="JBD195" s="159"/>
      <c r="JBE195" s="157" t="s">
        <v>116</v>
      </c>
      <c r="JBF195" s="158"/>
      <c r="JBG195" s="158"/>
      <c r="JBH195" s="158"/>
      <c r="JBI195" s="158"/>
      <c r="JBJ195" s="158"/>
      <c r="JBK195" s="158"/>
      <c r="JBL195" s="159"/>
      <c r="JBM195" s="157" t="s">
        <v>116</v>
      </c>
      <c r="JBN195" s="158"/>
      <c r="JBO195" s="158"/>
      <c r="JBP195" s="158"/>
      <c r="JBQ195" s="158"/>
      <c r="JBR195" s="158"/>
      <c r="JBS195" s="158"/>
      <c r="JBT195" s="159"/>
      <c r="JBU195" s="157" t="s">
        <v>116</v>
      </c>
      <c r="JBV195" s="158"/>
      <c r="JBW195" s="158"/>
      <c r="JBX195" s="158"/>
      <c r="JBY195" s="158"/>
      <c r="JBZ195" s="158"/>
      <c r="JCA195" s="158"/>
      <c r="JCB195" s="159"/>
      <c r="JCC195" s="157" t="s">
        <v>116</v>
      </c>
      <c r="JCD195" s="158"/>
      <c r="JCE195" s="158"/>
      <c r="JCF195" s="158"/>
      <c r="JCG195" s="158"/>
      <c r="JCH195" s="158"/>
      <c r="JCI195" s="158"/>
      <c r="JCJ195" s="159"/>
      <c r="JCK195" s="157" t="s">
        <v>116</v>
      </c>
      <c r="JCL195" s="158"/>
      <c r="JCM195" s="158"/>
      <c r="JCN195" s="158"/>
      <c r="JCO195" s="158"/>
      <c r="JCP195" s="158"/>
      <c r="JCQ195" s="158"/>
      <c r="JCR195" s="159"/>
      <c r="JCS195" s="157" t="s">
        <v>116</v>
      </c>
      <c r="JCT195" s="158"/>
      <c r="JCU195" s="158"/>
      <c r="JCV195" s="158"/>
      <c r="JCW195" s="158"/>
      <c r="JCX195" s="158"/>
      <c r="JCY195" s="158"/>
      <c r="JCZ195" s="159"/>
      <c r="JDA195" s="157" t="s">
        <v>116</v>
      </c>
      <c r="JDB195" s="158"/>
      <c r="JDC195" s="158"/>
      <c r="JDD195" s="158"/>
      <c r="JDE195" s="158"/>
      <c r="JDF195" s="158"/>
      <c r="JDG195" s="158"/>
      <c r="JDH195" s="159"/>
      <c r="JDI195" s="157" t="s">
        <v>116</v>
      </c>
      <c r="JDJ195" s="158"/>
      <c r="JDK195" s="158"/>
      <c r="JDL195" s="158"/>
      <c r="JDM195" s="158"/>
      <c r="JDN195" s="158"/>
      <c r="JDO195" s="158"/>
      <c r="JDP195" s="159"/>
      <c r="JDQ195" s="157" t="s">
        <v>116</v>
      </c>
      <c r="JDR195" s="158"/>
      <c r="JDS195" s="158"/>
      <c r="JDT195" s="158"/>
      <c r="JDU195" s="158"/>
      <c r="JDV195" s="158"/>
      <c r="JDW195" s="158"/>
      <c r="JDX195" s="159"/>
      <c r="JDY195" s="157" t="s">
        <v>116</v>
      </c>
      <c r="JDZ195" s="158"/>
      <c r="JEA195" s="158"/>
      <c r="JEB195" s="158"/>
      <c r="JEC195" s="158"/>
      <c r="JED195" s="158"/>
      <c r="JEE195" s="158"/>
      <c r="JEF195" s="159"/>
      <c r="JEG195" s="157" t="s">
        <v>116</v>
      </c>
      <c r="JEH195" s="158"/>
      <c r="JEI195" s="158"/>
      <c r="JEJ195" s="158"/>
      <c r="JEK195" s="158"/>
      <c r="JEL195" s="158"/>
      <c r="JEM195" s="158"/>
      <c r="JEN195" s="159"/>
      <c r="JEO195" s="157" t="s">
        <v>116</v>
      </c>
      <c r="JEP195" s="158"/>
      <c r="JEQ195" s="158"/>
      <c r="JER195" s="158"/>
      <c r="JES195" s="158"/>
      <c r="JET195" s="158"/>
      <c r="JEU195" s="158"/>
      <c r="JEV195" s="159"/>
      <c r="JEW195" s="157" t="s">
        <v>116</v>
      </c>
      <c r="JEX195" s="158"/>
      <c r="JEY195" s="158"/>
      <c r="JEZ195" s="158"/>
      <c r="JFA195" s="158"/>
      <c r="JFB195" s="158"/>
      <c r="JFC195" s="158"/>
      <c r="JFD195" s="159"/>
      <c r="JFE195" s="157" t="s">
        <v>116</v>
      </c>
      <c r="JFF195" s="158"/>
      <c r="JFG195" s="158"/>
      <c r="JFH195" s="158"/>
      <c r="JFI195" s="158"/>
      <c r="JFJ195" s="158"/>
      <c r="JFK195" s="158"/>
      <c r="JFL195" s="159"/>
      <c r="JFM195" s="157" t="s">
        <v>116</v>
      </c>
      <c r="JFN195" s="158"/>
      <c r="JFO195" s="158"/>
      <c r="JFP195" s="158"/>
      <c r="JFQ195" s="158"/>
      <c r="JFR195" s="158"/>
      <c r="JFS195" s="158"/>
      <c r="JFT195" s="159"/>
      <c r="JFU195" s="157" t="s">
        <v>116</v>
      </c>
      <c r="JFV195" s="158"/>
      <c r="JFW195" s="158"/>
      <c r="JFX195" s="158"/>
      <c r="JFY195" s="158"/>
      <c r="JFZ195" s="158"/>
      <c r="JGA195" s="158"/>
      <c r="JGB195" s="159"/>
      <c r="JGC195" s="157" t="s">
        <v>116</v>
      </c>
      <c r="JGD195" s="158"/>
      <c r="JGE195" s="158"/>
      <c r="JGF195" s="158"/>
      <c r="JGG195" s="158"/>
      <c r="JGH195" s="158"/>
      <c r="JGI195" s="158"/>
      <c r="JGJ195" s="159"/>
      <c r="JGK195" s="157" t="s">
        <v>116</v>
      </c>
      <c r="JGL195" s="158"/>
      <c r="JGM195" s="158"/>
      <c r="JGN195" s="158"/>
      <c r="JGO195" s="158"/>
      <c r="JGP195" s="158"/>
      <c r="JGQ195" s="158"/>
      <c r="JGR195" s="159"/>
      <c r="JGS195" s="157" t="s">
        <v>116</v>
      </c>
      <c r="JGT195" s="158"/>
      <c r="JGU195" s="158"/>
      <c r="JGV195" s="158"/>
      <c r="JGW195" s="158"/>
      <c r="JGX195" s="158"/>
      <c r="JGY195" s="158"/>
      <c r="JGZ195" s="159"/>
      <c r="JHA195" s="157" t="s">
        <v>116</v>
      </c>
      <c r="JHB195" s="158"/>
      <c r="JHC195" s="158"/>
      <c r="JHD195" s="158"/>
      <c r="JHE195" s="158"/>
      <c r="JHF195" s="158"/>
      <c r="JHG195" s="158"/>
      <c r="JHH195" s="159"/>
      <c r="JHI195" s="157" t="s">
        <v>116</v>
      </c>
      <c r="JHJ195" s="158"/>
      <c r="JHK195" s="158"/>
      <c r="JHL195" s="158"/>
      <c r="JHM195" s="158"/>
      <c r="JHN195" s="158"/>
      <c r="JHO195" s="158"/>
      <c r="JHP195" s="159"/>
      <c r="JHQ195" s="157" t="s">
        <v>116</v>
      </c>
      <c r="JHR195" s="158"/>
      <c r="JHS195" s="158"/>
      <c r="JHT195" s="158"/>
      <c r="JHU195" s="158"/>
      <c r="JHV195" s="158"/>
      <c r="JHW195" s="158"/>
      <c r="JHX195" s="159"/>
      <c r="JHY195" s="157" t="s">
        <v>116</v>
      </c>
      <c r="JHZ195" s="158"/>
      <c r="JIA195" s="158"/>
      <c r="JIB195" s="158"/>
      <c r="JIC195" s="158"/>
      <c r="JID195" s="158"/>
      <c r="JIE195" s="158"/>
      <c r="JIF195" s="159"/>
      <c r="JIG195" s="157" t="s">
        <v>116</v>
      </c>
      <c r="JIH195" s="158"/>
      <c r="JII195" s="158"/>
      <c r="JIJ195" s="158"/>
      <c r="JIK195" s="158"/>
      <c r="JIL195" s="158"/>
      <c r="JIM195" s="158"/>
      <c r="JIN195" s="159"/>
      <c r="JIO195" s="157" t="s">
        <v>116</v>
      </c>
      <c r="JIP195" s="158"/>
      <c r="JIQ195" s="158"/>
      <c r="JIR195" s="158"/>
      <c r="JIS195" s="158"/>
      <c r="JIT195" s="158"/>
      <c r="JIU195" s="158"/>
      <c r="JIV195" s="159"/>
      <c r="JIW195" s="157" t="s">
        <v>116</v>
      </c>
      <c r="JIX195" s="158"/>
      <c r="JIY195" s="158"/>
      <c r="JIZ195" s="158"/>
      <c r="JJA195" s="158"/>
      <c r="JJB195" s="158"/>
      <c r="JJC195" s="158"/>
      <c r="JJD195" s="159"/>
      <c r="JJE195" s="157" t="s">
        <v>116</v>
      </c>
      <c r="JJF195" s="158"/>
      <c r="JJG195" s="158"/>
      <c r="JJH195" s="158"/>
      <c r="JJI195" s="158"/>
      <c r="JJJ195" s="158"/>
      <c r="JJK195" s="158"/>
      <c r="JJL195" s="159"/>
      <c r="JJM195" s="157" t="s">
        <v>116</v>
      </c>
      <c r="JJN195" s="158"/>
      <c r="JJO195" s="158"/>
      <c r="JJP195" s="158"/>
      <c r="JJQ195" s="158"/>
      <c r="JJR195" s="158"/>
      <c r="JJS195" s="158"/>
      <c r="JJT195" s="159"/>
      <c r="JJU195" s="157" t="s">
        <v>116</v>
      </c>
      <c r="JJV195" s="158"/>
      <c r="JJW195" s="158"/>
      <c r="JJX195" s="158"/>
      <c r="JJY195" s="158"/>
      <c r="JJZ195" s="158"/>
      <c r="JKA195" s="158"/>
      <c r="JKB195" s="159"/>
      <c r="JKC195" s="157" t="s">
        <v>116</v>
      </c>
      <c r="JKD195" s="158"/>
      <c r="JKE195" s="158"/>
      <c r="JKF195" s="158"/>
      <c r="JKG195" s="158"/>
      <c r="JKH195" s="158"/>
      <c r="JKI195" s="158"/>
      <c r="JKJ195" s="159"/>
      <c r="JKK195" s="157" t="s">
        <v>116</v>
      </c>
      <c r="JKL195" s="158"/>
      <c r="JKM195" s="158"/>
      <c r="JKN195" s="158"/>
      <c r="JKO195" s="158"/>
      <c r="JKP195" s="158"/>
      <c r="JKQ195" s="158"/>
      <c r="JKR195" s="159"/>
      <c r="JKS195" s="157" t="s">
        <v>116</v>
      </c>
      <c r="JKT195" s="158"/>
      <c r="JKU195" s="158"/>
      <c r="JKV195" s="158"/>
      <c r="JKW195" s="158"/>
      <c r="JKX195" s="158"/>
      <c r="JKY195" s="158"/>
      <c r="JKZ195" s="159"/>
      <c r="JLA195" s="157" t="s">
        <v>116</v>
      </c>
      <c r="JLB195" s="158"/>
      <c r="JLC195" s="158"/>
      <c r="JLD195" s="158"/>
      <c r="JLE195" s="158"/>
      <c r="JLF195" s="158"/>
      <c r="JLG195" s="158"/>
      <c r="JLH195" s="159"/>
      <c r="JLI195" s="157" t="s">
        <v>116</v>
      </c>
      <c r="JLJ195" s="158"/>
      <c r="JLK195" s="158"/>
      <c r="JLL195" s="158"/>
      <c r="JLM195" s="158"/>
      <c r="JLN195" s="158"/>
      <c r="JLO195" s="158"/>
      <c r="JLP195" s="159"/>
      <c r="JLQ195" s="157" t="s">
        <v>116</v>
      </c>
      <c r="JLR195" s="158"/>
      <c r="JLS195" s="158"/>
      <c r="JLT195" s="158"/>
      <c r="JLU195" s="158"/>
      <c r="JLV195" s="158"/>
      <c r="JLW195" s="158"/>
      <c r="JLX195" s="159"/>
      <c r="JLY195" s="157" t="s">
        <v>116</v>
      </c>
      <c r="JLZ195" s="158"/>
      <c r="JMA195" s="158"/>
      <c r="JMB195" s="158"/>
      <c r="JMC195" s="158"/>
      <c r="JMD195" s="158"/>
      <c r="JME195" s="158"/>
      <c r="JMF195" s="159"/>
      <c r="JMG195" s="157" t="s">
        <v>116</v>
      </c>
      <c r="JMH195" s="158"/>
      <c r="JMI195" s="158"/>
      <c r="JMJ195" s="158"/>
      <c r="JMK195" s="158"/>
      <c r="JML195" s="158"/>
      <c r="JMM195" s="158"/>
      <c r="JMN195" s="159"/>
      <c r="JMO195" s="157" t="s">
        <v>116</v>
      </c>
      <c r="JMP195" s="158"/>
      <c r="JMQ195" s="158"/>
      <c r="JMR195" s="158"/>
      <c r="JMS195" s="158"/>
      <c r="JMT195" s="158"/>
      <c r="JMU195" s="158"/>
      <c r="JMV195" s="159"/>
      <c r="JMW195" s="157" t="s">
        <v>116</v>
      </c>
      <c r="JMX195" s="158"/>
      <c r="JMY195" s="158"/>
      <c r="JMZ195" s="158"/>
      <c r="JNA195" s="158"/>
      <c r="JNB195" s="158"/>
      <c r="JNC195" s="158"/>
      <c r="JND195" s="159"/>
      <c r="JNE195" s="157" t="s">
        <v>116</v>
      </c>
      <c r="JNF195" s="158"/>
      <c r="JNG195" s="158"/>
      <c r="JNH195" s="158"/>
      <c r="JNI195" s="158"/>
      <c r="JNJ195" s="158"/>
      <c r="JNK195" s="158"/>
      <c r="JNL195" s="159"/>
      <c r="JNM195" s="157" t="s">
        <v>116</v>
      </c>
      <c r="JNN195" s="158"/>
      <c r="JNO195" s="158"/>
      <c r="JNP195" s="158"/>
      <c r="JNQ195" s="158"/>
      <c r="JNR195" s="158"/>
      <c r="JNS195" s="158"/>
      <c r="JNT195" s="159"/>
      <c r="JNU195" s="157" t="s">
        <v>116</v>
      </c>
      <c r="JNV195" s="158"/>
      <c r="JNW195" s="158"/>
      <c r="JNX195" s="158"/>
      <c r="JNY195" s="158"/>
      <c r="JNZ195" s="158"/>
      <c r="JOA195" s="158"/>
      <c r="JOB195" s="159"/>
      <c r="JOC195" s="157" t="s">
        <v>116</v>
      </c>
      <c r="JOD195" s="158"/>
      <c r="JOE195" s="158"/>
      <c r="JOF195" s="158"/>
      <c r="JOG195" s="158"/>
      <c r="JOH195" s="158"/>
      <c r="JOI195" s="158"/>
      <c r="JOJ195" s="159"/>
      <c r="JOK195" s="157" t="s">
        <v>116</v>
      </c>
      <c r="JOL195" s="158"/>
      <c r="JOM195" s="158"/>
      <c r="JON195" s="158"/>
      <c r="JOO195" s="158"/>
      <c r="JOP195" s="158"/>
      <c r="JOQ195" s="158"/>
      <c r="JOR195" s="159"/>
      <c r="JOS195" s="157" t="s">
        <v>116</v>
      </c>
      <c r="JOT195" s="158"/>
      <c r="JOU195" s="158"/>
      <c r="JOV195" s="158"/>
      <c r="JOW195" s="158"/>
      <c r="JOX195" s="158"/>
      <c r="JOY195" s="158"/>
      <c r="JOZ195" s="159"/>
      <c r="JPA195" s="157" t="s">
        <v>116</v>
      </c>
      <c r="JPB195" s="158"/>
      <c r="JPC195" s="158"/>
      <c r="JPD195" s="158"/>
      <c r="JPE195" s="158"/>
      <c r="JPF195" s="158"/>
      <c r="JPG195" s="158"/>
      <c r="JPH195" s="159"/>
      <c r="JPI195" s="157" t="s">
        <v>116</v>
      </c>
      <c r="JPJ195" s="158"/>
      <c r="JPK195" s="158"/>
      <c r="JPL195" s="158"/>
      <c r="JPM195" s="158"/>
      <c r="JPN195" s="158"/>
      <c r="JPO195" s="158"/>
      <c r="JPP195" s="159"/>
      <c r="JPQ195" s="157" t="s">
        <v>116</v>
      </c>
      <c r="JPR195" s="158"/>
      <c r="JPS195" s="158"/>
      <c r="JPT195" s="158"/>
      <c r="JPU195" s="158"/>
      <c r="JPV195" s="158"/>
      <c r="JPW195" s="158"/>
      <c r="JPX195" s="159"/>
      <c r="JPY195" s="157" t="s">
        <v>116</v>
      </c>
      <c r="JPZ195" s="158"/>
      <c r="JQA195" s="158"/>
      <c r="JQB195" s="158"/>
      <c r="JQC195" s="158"/>
      <c r="JQD195" s="158"/>
      <c r="JQE195" s="158"/>
      <c r="JQF195" s="159"/>
      <c r="JQG195" s="157" t="s">
        <v>116</v>
      </c>
      <c r="JQH195" s="158"/>
      <c r="JQI195" s="158"/>
      <c r="JQJ195" s="158"/>
      <c r="JQK195" s="158"/>
      <c r="JQL195" s="158"/>
      <c r="JQM195" s="158"/>
      <c r="JQN195" s="159"/>
      <c r="JQO195" s="157" t="s">
        <v>116</v>
      </c>
      <c r="JQP195" s="158"/>
      <c r="JQQ195" s="158"/>
      <c r="JQR195" s="158"/>
      <c r="JQS195" s="158"/>
      <c r="JQT195" s="158"/>
      <c r="JQU195" s="158"/>
      <c r="JQV195" s="159"/>
      <c r="JQW195" s="157" t="s">
        <v>116</v>
      </c>
      <c r="JQX195" s="158"/>
      <c r="JQY195" s="158"/>
      <c r="JQZ195" s="158"/>
      <c r="JRA195" s="158"/>
      <c r="JRB195" s="158"/>
      <c r="JRC195" s="158"/>
      <c r="JRD195" s="159"/>
      <c r="JRE195" s="157" t="s">
        <v>116</v>
      </c>
      <c r="JRF195" s="158"/>
      <c r="JRG195" s="158"/>
      <c r="JRH195" s="158"/>
      <c r="JRI195" s="158"/>
      <c r="JRJ195" s="158"/>
      <c r="JRK195" s="158"/>
      <c r="JRL195" s="159"/>
      <c r="JRM195" s="157" t="s">
        <v>116</v>
      </c>
      <c r="JRN195" s="158"/>
      <c r="JRO195" s="158"/>
      <c r="JRP195" s="158"/>
      <c r="JRQ195" s="158"/>
      <c r="JRR195" s="158"/>
      <c r="JRS195" s="158"/>
      <c r="JRT195" s="159"/>
      <c r="JRU195" s="157" t="s">
        <v>116</v>
      </c>
      <c r="JRV195" s="158"/>
      <c r="JRW195" s="158"/>
      <c r="JRX195" s="158"/>
      <c r="JRY195" s="158"/>
      <c r="JRZ195" s="158"/>
      <c r="JSA195" s="158"/>
      <c r="JSB195" s="159"/>
      <c r="JSC195" s="157" t="s">
        <v>116</v>
      </c>
      <c r="JSD195" s="158"/>
      <c r="JSE195" s="158"/>
      <c r="JSF195" s="158"/>
      <c r="JSG195" s="158"/>
      <c r="JSH195" s="158"/>
      <c r="JSI195" s="158"/>
      <c r="JSJ195" s="159"/>
      <c r="JSK195" s="157" t="s">
        <v>116</v>
      </c>
      <c r="JSL195" s="158"/>
      <c r="JSM195" s="158"/>
      <c r="JSN195" s="158"/>
      <c r="JSO195" s="158"/>
      <c r="JSP195" s="158"/>
      <c r="JSQ195" s="158"/>
      <c r="JSR195" s="159"/>
      <c r="JSS195" s="157" t="s">
        <v>116</v>
      </c>
      <c r="JST195" s="158"/>
      <c r="JSU195" s="158"/>
      <c r="JSV195" s="158"/>
      <c r="JSW195" s="158"/>
      <c r="JSX195" s="158"/>
      <c r="JSY195" s="158"/>
      <c r="JSZ195" s="159"/>
      <c r="JTA195" s="157" t="s">
        <v>116</v>
      </c>
      <c r="JTB195" s="158"/>
      <c r="JTC195" s="158"/>
      <c r="JTD195" s="158"/>
      <c r="JTE195" s="158"/>
      <c r="JTF195" s="158"/>
      <c r="JTG195" s="158"/>
      <c r="JTH195" s="159"/>
      <c r="JTI195" s="157" t="s">
        <v>116</v>
      </c>
      <c r="JTJ195" s="158"/>
      <c r="JTK195" s="158"/>
      <c r="JTL195" s="158"/>
      <c r="JTM195" s="158"/>
      <c r="JTN195" s="158"/>
      <c r="JTO195" s="158"/>
      <c r="JTP195" s="159"/>
      <c r="JTQ195" s="157" t="s">
        <v>116</v>
      </c>
      <c r="JTR195" s="158"/>
      <c r="JTS195" s="158"/>
      <c r="JTT195" s="158"/>
      <c r="JTU195" s="158"/>
      <c r="JTV195" s="158"/>
      <c r="JTW195" s="158"/>
      <c r="JTX195" s="159"/>
      <c r="JTY195" s="157" t="s">
        <v>116</v>
      </c>
      <c r="JTZ195" s="158"/>
      <c r="JUA195" s="158"/>
      <c r="JUB195" s="158"/>
      <c r="JUC195" s="158"/>
      <c r="JUD195" s="158"/>
      <c r="JUE195" s="158"/>
      <c r="JUF195" s="159"/>
      <c r="JUG195" s="157" t="s">
        <v>116</v>
      </c>
      <c r="JUH195" s="158"/>
      <c r="JUI195" s="158"/>
      <c r="JUJ195" s="158"/>
      <c r="JUK195" s="158"/>
      <c r="JUL195" s="158"/>
      <c r="JUM195" s="158"/>
      <c r="JUN195" s="159"/>
      <c r="JUO195" s="157" t="s">
        <v>116</v>
      </c>
      <c r="JUP195" s="158"/>
      <c r="JUQ195" s="158"/>
      <c r="JUR195" s="158"/>
      <c r="JUS195" s="158"/>
      <c r="JUT195" s="158"/>
      <c r="JUU195" s="158"/>
      <c r="JUV195" s="159"/>
      <c r="JUW195" s="157" t="s">
        <v>116</v>
      </c>
      <c r="JUX195" s="158"/>
      <c r="JUY195" s="158"/>
      <c r="JUZ195" s="158"/>
      <c r="JVA195" s="158"/>
      <c r="JVB195" s="158"/>
      <c r="JVC195" s="158"/>
      <c r="JVD195" s="159"/>
      <c r="JVE195" s="157" t="s">
        <v>116</v>
      </c>
      <c r="JVF195" s="158"/>
      <c r="JVG195" s="158"/>
      <c r="JVH195" s="158"/>
      <c r="JVI195" s="158"/>
      <c r="JVJ195" s="158"/>
      <c r="JVK195" s="158"/>
      <c r="JVL195" s="159"/>
      <c r="JVM195" s="157" t="s">
        <v>116</v>
      </c>
      <c r="JVN195" s="158"/>
      <c r="JVO195" s="158"/>
      <c r="JVP195" s="158"/>
      <c r="JVQ195" s="158"/>
      <c r="JVR195" s="158"/>
      <c r="JVS195" s="158"/>
      <c r="JVT195" s="159"/>
      <c r="JVU195" s="157" t="s">
        <v>116</v>
      </c>
      <c r="JVV195" s="158"/>
      <c r="JVW195" s="158"/>
      <c r="JVX195" s="158"/>
      <c r="JVY195" s="158"/>
      <c r="JVZ195" s="158"/>
      <c r="JWA195" s="158"/>
      <c r="JWB195" s="159"/>
      <c r="JWC195" s="157" t="s">
        <v>116</v>
      </c>
      <c r="JWD195" s="158"/>
      <c r="JWE195" s="158"/>
      <c r="JWF195" s="158"/>
      <c r="JWG195" s="158"/>
      <c r="JWH195" s="158"/>
      <c r="JWI195" s="158"/>
      <c r="JWJ195" s="159"/>
      <c r="JWK195" s="157" t="s">
        <v>116</v>
      </c>
      <c r="JWL195" s="158"/>
      <c r="JWM195" s="158"/>
      <c r="JWN195" s="158"/>
      <c r="JWO195" s="158"/>
      <c r="JWP195" s="158"/>
      <c r="JWQ195" s="158"/>
      <c r="JWR195" s="159"/>
      <c r="JWS195" s="157" t="s">
        <v>116</v>
      </c>
      <c r="JWT195" s="158"/>
      <c r="JWU195" s="158"/>
      <c r="JWV195" s="158"/>
      <c r="JWW195" s="158"/>
      <c r="JWX195" s="158"/>
      <c r="JWY195" s="158"/>
      <c r="JWZ195" s="159"/>
      <c r="JXA195" s="157" t="s">
        <v>116</v>
      </c>
      <c r="JXB195" s="158"/>
      <c r="JXC195" s="158"/>
      <c r="JXD195" s="158"/>
      <c r="JXE195" s="158"/>
      <c r="JXF195" s="158"/>
      <c r="JXG195" s="158"/>
      <c r="JXH195" s="159"/>
      <c r="JXI195" s="157" t="s">
        <v>116</v>
      </c>
      <c r="JXJ195" s="158"/>
      <c r="JXK195" s="158"/>
      <c r="JXL195" s="158"/>
      <c r="JXM195" s="158"/>
      <c r="JXN195" s="158"/>
      <c r="JXO195" s="158"/>
      <c r="JXP195" s="159"/>
      <c r="JXQ195" s="157" t="s">
        <v>116</v>
      </c>
      <c r="JXR195" s="158"/>
      <c r="JXS195" s="158"/>
      <c r="JXT195" s="158"/>
      <c r="JXU195" s="158"/>
      <c r="JXV195" s="158"/>
      <c r="JXW195" s="158"/>
      <c r="JXX195" s="159"/>
      <c r="JXY195" s="157" t="s">
        <v>116</v>
      </c>
      <c r="JXZ195" s="158"/>
      <c r="JYA195" s="158"/>
      <c r="JYB195" s="158"/>
      <c r="JYC195" s="158"/>
      <c r="JYD195" s="158"/>
      <c r="JYE195" s="158"/>
      <c r="JYF195" s="159"/>
      <c r="JYG195" s="157" t="s">
        <v>116</v>
      </c>
      <c r="JYH195" s="158"/>
      <c r="JYI195" s="158"/>
      <c r="JYJ195" s="158"/>
      <c r="JYK195" s="158"/>
      <c r="JYL195" s="158"/>
      <c r="JYM195" s="158"/>
      <c r="JYN195" s="159"/>
      <c r="JYO195" s="157" t="s">
        <v>116</v>
      </c>
      <c r="JYP195" s="158"/>
      <c r="JYQ195" s="158"/>
      <c r="JYR195" s="158"/>
      <c r="JYS195" s="158"/>
      <c r="JYT195" s="158"/>
      <c r="JYU195" s="158"/>
      <c r="JYV195" s="159"/>
      <c r="JYW195" s="157" t="s">
        <v>116</v>
      </c>
      <c r="JYX195" s="158"/>
      <c r="JYY195" s="158"/>
      <c r="JYZ195" s="158"/>
      <c r="JZA195" s="158"/>
      <c r="JZB195" s="158"/>
      <c r="JZC195" s="158"/>
      <c r="JZD195" s="159"/>
      <c r="JZE195" s="157" t="s">
        <v>116</v>
      </c>
      <c r="JZF195" s="158"/>
      <c r="JZG195" s="158"/>
      <c r="JZH195" s="158"/>
      <c r="JZI195" s="158"/>
      <c r="JZJ195" s="158"/>
      <c r="JZK195" s="158"/>
      <c r="JZL195" s="159"/>
      <c r="JZM195" s="157" t="s">
        <v>116</v>
      </c>
      <c r="JZN195" s="158"/>
      <c r="JZO195" s="158"/>
      <c r="JZP195" s="158"/>
      <c r="JZQ195" s="158"/>
      <c r="JZR195" s="158"/>
      <c r="JZS195" s="158"/>
      <c r="JZT195" s="159"/>
      <c r="JZU195" s="157" t="s">
        <v>116</v>
      </c>
      <c r="JZV195" s="158"/>
      <c r="JZW195" s="158"/>
      <c r="JZX195" s="158"/>
      <c r="JZY195" s="158"/>
      <c r="JZZ195" s="158"/>
      <c r="KAA195" s="158"/>
      <c r="KAB195" s="159"/>
      <c r="KAC195" s="157" t="s">
        <v>116</v>
      </c>
      <c r="KAD195" s="158"/>
      <c r="KAE195" s="158"/>
      <c r="KAF195" s="158"/>
      <c r="KAG195" s="158"/>
      <c r="KAH195" s="158"/>
      <c r="KAI195" s="158"/>
      <c r="KAJ195" s="159"/>
      <c r="KAK195" s="157" t="s">
        <v>116</v>
      </c>
      <c r="KAL195" s="158"/>
      <c r="KAM195" s="158"/>
      <c r="KAN195" s="158"/>
      <c r="KAO195" s="158"/>
      <c r="KAP195" s="158"/>
      <c r="KAQ195" s="158"/>
      <c r="KAR195" s="159"/>
      <c r="KAS195" s="157" t="s">
        <v>116</v>
      </c>
      <c r="KAT195" s="158"/>
      <c r="KAU195" s="158"/>
      <c r="KAV195" s="158"/>
      <c r="KAW195" s="158"/>
      <c r="KAX195" s="158"/>
      <c r="KAY195" s="158"/>
      <c r="KAZ195" s="159"/>
      <c r="KBA195" s="157" t="s">
        <v>116</v>
      </c>
      <c r="KBB195" s="158"/>
      <c r="KBC195" s="158"/>
      <c r="KBD195" s="158"/>
      <c r="KBE195" s="158"/>
      <c r="KBF195" s="158"/>
      <c r="KBG195" s="158"/>
      <c r="KBH195" s="159"/>
      <c r="KBI195" s="157" t="s">
        <v>116</v>
      </c>
      <c r="KBJ195" s="158"/>
      <c r="KBK195" s="158"/>
      <c r="KBL195" s="158"/>
      <c r="KBM195" s="158"/>
      <c r="KBN195" s="158"/>
      <c r="KBO195" s="158"/>
      <c r="KBP195" s="159"/>
      <c r="KBQ195" s="157" t="s">
        <v>116</v>
      </c>
      <c r="KBR195" s="158"/>
      <c r="KBS195" s="158"/>
      <c r="KBT195" s="158"/>
      <c r="KBU195" s="158"/>
      <c r="KBV195" s="158"/>
      <c r="KBW195" s="158"/>
      <c r="KBX195" s="159"/>
      <c r="KBY195" s="157" t="s">
        <v>116</v>
      </c>
      <c r="KBZ195" s="158"/>
      <c r="KCA195" s="158"/>
      <c r="KCB195" s="158"/>
      <c r="KCC195" s="158"/>
      <c r="KCD195" s="158"/>
      <c r="KCE195" s="158"/>
      <c r="KCF195" s="159"/>
      <c r="KCG195" s="157" t="s">
        <v>116</v>
      </c>
      <c r="KCH195" s="158"/>
      <c r="KCI195" s="158"/>
      <c r="KCJ195" s="158"/>
      <c r="KCK195" s="158"/>
      <c r="KCL195" s="158"/>
      <c r="KCM195" s="158"/>
      <c r="KCN195" s="159"/>
      <c r="KCO195" s="157" t="s">
        <v>116</v>
      </c>
      <c r="KCP195" s="158"/>
      <c r="KCQ195" s="158"/>
      <c r="KCR195" s="158"/>
      <c r="KCS195" s="158"/>
      <c r="KCT195" s="158"/>
      <c r="KCU195" s="158"/>
      <c r="KCV195" s="159"/>
      <c r="KCW195" s="157" t="s">
        <v>116</v>
      </c>
      <c r="KCX195" s="158"/>
      <c r="KCY195" s="158"/>
      <c r="KCZ195" s="158"/>
      <c r="KDA195" s="158"/>
      <c r="KDB195" s="158"/>
      <c r="KDC195" s="158"/>
      <c r="KDD195" s="159"/>
      <c r="KDE195" s="157" t="s">
        <v>116</v>
      </c>
      <c r="KDF195" s="158"/>
      <c r="KDG195" s="158"/>
      <c r="KDH195" s="158"/>
      <c r="KDI195" s="158"/>
      <c r="KDJ195" s="158"/>
      <c r="KDK195" s="158"/>
      <c r="KDL195" s="159"/>
      <c r="KDM195" s="157" t="s">
        <v>116</v>
      </c>
      <c r="KDN195" s="158"/>
      <c r="KDO195" s="158"/>
      <c r="KDP195" s="158"/>
      <c r="KDQ195" s="158"/>
      <c r="KDR195" s="158"/>
      <c r="KDS195" s="158"/>
      <c r="KDT195" s="159"/>
      <c r="KDU195" s="157" t="s">
        <v>116</v>
      </c>
      <c r="KDV195" s="158"/>
      <c r="KDW195" s="158"/>
      <c r="KDX195" s="158"/>
      <c r="KDY195" s="158"/>
      <c r="KDZ195" s="158"/>
      <c r="KEA195" s="158"/>
      <c r="KEB195" s="159"/>
      <c r="KEC195" s="157" t="s">
        <v>116</v>
      </c>
      <c r="KED195" s="158"/>
      <c r="KEE195" s="158"/>
      <c r="KEF195" s="158"/>
      <c r="KEG195" s="158"/>
      <c r="KEH195" s="158"/>
      <c r="KEI195" s="158"/>
      <c r="KEJ195" s="159"/>
      <c r="KEK195" s="157" t="s">
        <v>116</v>
      </c>
      <c r="KEL195" s="158"/>
      <c r="KEM195" s="158"/>
      <c r="KEN195" s="158"/>
      <c r="KEO195" s="158"/>
      <c r="KEP195" s="158"/>
      <c r="KEQ195" s="158"/>
      <c r="KER195" s="159"/>
      <c r="KES195" s="157" t="s">
        <v>116</v>
      </c>
      <c r="KET195" s="158"/>
      <c r="KEU195" s="158"/>
      <c r="KEV195" s="158"/>
      <c r="KEW195" s="158"/>
      <c r="KEX195" s="158"/>
      <c r="KEY195" s="158"/>
      <c r="KEZ195" s="159"/>
      <c r="KFA195" s="157" t="s">
        <v>116</v>
      </c>
      <c r="KFB195" s="158"/>
      <c r="KFC195" s="158"/>
      <c r="KFD195" s="158"/>
      <c r="KFE195" s="158"/>
      <c r="KFF195" s="158"/>
      <c r="KFG195" s="158"/>
      <c r="KFH195" s="159"/>
      <c r="KFI195" s="157" t="s">
        <v>116</v>
      </c>
      <c r="KFJ195" s="158"/>
      <c r="KFK195" s="158"/>
      <c r="KFL195" s="158"/>
      <c r="KFM195" s="158"/>
      <c r="KFN195" s="158"/>
      <c r="KFO195" s="158"/>
      <c r="KFP195" s="159"/>
      <c r="KFQ195" s="157" t="s">
        <v>116</v>
      </c>
      <c r="KFR195" s="158"/>
      <c r="KFS195" s="158"/>
      <c r="KFT195" s="158"/>
      <c r="KFU195" s="158"/>
      <c r="KFV195" s="158"/>
      <c r="KFW195" s="158"/>
      <c r="KFX195" s="159"/>
      <c r="KFY195" s="157" t="s">
        <v>116</v>
      </c>
      <c r="KFZ195" s="158"/>
      <c r="KGA195" s="158"/>
      <c r="KGB195" s="158"/>
      <c r="KGC195" s="158"/>
      <c r="KGD195" s="158"/>
      <c r="KGE195" s="158"/>
      <c r="KGF195" s="159"/>
      <c r="KGG195" s="157" t="s">
        <v>116</v>
      </c>
      <c r="KGH195" s="158"/>
      <c r="KGI195" s="158"/>
      <c r="KGJ195" s="158"/>
      <c r="KGK195" s="158"/>
      <c r="KGL195" s="158"/>
      <c r="KGM195" s="158"/>
      <c r="KGN195" s="159"/>
      <c r="KGO195" s="157" t="s">
        <v>116</v>
      </c>
      <c r="KGP195" s="158"/>
      <c r="KGQ195" s="158"/>
      <c r="KGR195" s="158"/>
      <c r="KGS195" s="158"/>
      <c r="KGT195" s="158"/>
      <c r="KGU195" s="158"/>
      <c r="KGV195" s="159"/>
      <c r="KGW195" s="157" t="s">
        <v>116</v>
      </c>
      <c r="KGX195" s="158"/>
      <c r="KGY195" s="158"/>
      <c r="KGZ195" s="158"/>
      <c r="KHA195" s="158"/>
      <c r="KHB195" s="158"/>
      <c r="KHC195" s="158"/>
      <c r="KHD195" s="159"/>
      <c r="KHE195" s="157" t="s">
        <v>116</v>
      </c>
      <c r="KHF195" s="158"/>
      <c r="KHG195" s="158"/>
      <c r="KHH195" s="158"/>
      <c r="KHI195" s="158"/>
      <c r="KHJ195" s="158"/>
      <c r="KHK195" s="158"/>
      <c r="KHL195" s="159"/>
      <c r="KHM195" s="157" t="s">
        <v>116</v>
      </c>
      <c r="KHN195" s="158"/>
      <c r="KHO195" s="158"/>
      <c r="KHP195" s="158"/>
      <c r="KHQ195" s="158"/>
      <c r="KHR195" s="158"/>
      <c r="KHS195" s="158"/>
      <c r="KHT195" s="159"/>
      <c r="KHU195" s="157" t="s">
        <v>116</v>
      </c>
      <c r="KHV195" s="158"/>
      <c r="KHW195" s="158"/>
      <c r="KHX195" s="158"/>
      <c r="KHY195" s="158"/>
      <c r="KHZ195" s="158"/>
      <c r="KIA195" s="158"/>
      <c r="KIB195" s="159"/>
      <c r="KIC195" s="157" t="s">
        <v>116</v>
      </c>
      <c r="KID195" s="158"/>
      <c r="KIE195" s="158"/>
      <c r="KIF195" s="158"/>
      <c r="KIG195" s="158"/>
      <c r="KIH195" s="158"/>
      <c r="KII195" s="158"/>
      <c r="KIJ195" s="159"/>
      <c r="KIK195" s="157" t="s">
        <v>116</v>
      </c>
      <c r="KIL195" s="158"/>
      <c r="KIM195" s="158"/>
      <c r="KIN195" s="158"/>
      <c r="KIO195" s="158"/>
      <c r="KIP195" s="158"/>
      <c r="KIQ195" s="158"/>
      <c r="KIR195" s="159"/>
      <c r="KIS195" s="157" t="s">
        <v>116</v>
      </c>
      <c r="KIT195" s="158"/>
      <c r="KIU195" s="158"/>
      <c r="KIV195" s="158"/>
      <c r="KIW195" s="158"/>
      <c r="KIX195" s="158"/>
      <c r="KIY195" s="158"/>
      <c r="KIZ195" s="159"/>
      <c r="KJA195" s="157" t="s">
        <v>116</v>
      </c>
      <c r="KJB195" s="158"/>
      <c r="KJC195" s="158"/>
      <c r="KJD195" s="158"/>
      <c r="KJE195" s="158"/>
      <c r="KJF195" s="158"/>
      <c r="KJG195" s="158"/>
      <c r="KJH195" s="159"/>
      <c r="KJI195" s="157" t="s">
        <v>116</v>
      </c>
      <c r="KJJ195" s="158"/>
      <c r="KJK195" s="158"/>
      <c r="KJL195" s="158"/>
      <c r="KJM195" s="158"/>
      <c r="KJN195" s="158"/>
      <c r="KJO195" s="158"/>
      <c r="KJP195" s="159"/>
      <c r="KJQ195" s="157" t="s">
        <v>116</v>
      </c>
      <c r="KJR195" s="158"/>
      <c r="KJS195" s="158"/>
      <c r="KJT195" s="158"/>
      <c r="KJU195" s="158"/>
      <c r="KJV195" s="158"/>
      <c r="KJW195" s="158"/>
      <c r="KJX195" s="159"/>
      <c r="KJY195" s="157" t="s">
        <v>116</v>
      </c>
      <c r="KJZ195" s="158"/>
      <c r="KKA195" s="158"/>
      <c r="KKB195" s="158"/>
      <c r="KKC195" s="158"/>
      <c r="KKD195" s="158"/>
      <c r="KKE195" s="158"/>
      <c r="KKF195" s="159"/>
      <c r="KKG195" s="157" t="s">
        <v>116</v>
      </c>
      <c r="KKH195" s="158"/>
      <c r="KKI195" s="158"/>
      <c r="KKJ195" s="158"/>
      <c r="KKK195" s="158"/>
      <c r="KKL195" s="158"/>
      <c r="KKM195" s="158"/>
      <c r="KKN195" s="159"/>
      <c r="KKO195" s="157" t="s">
        <v>116</v>
      </c>
      <c r="KKP195" s="158"/>
      <c r="KKQ195" s="158"/>
      <c r="KKR195" s="158"/>
      <c r="KKS195" s="158"/>
      <c r="KKT195" s="158"/>
      <c r="KKU195" s="158"/>
      <c r="KKV195" s="159"/>
      <c r="KKW195" s="157" t="s">
        <v>116</v>
      </c>
      <c r="KKX195" s="158"/>
      <c r="KKY195" s="158"/>
      <c r="KKZ195" s="158"/>
      <c r="KLA195" s="158"/>
      <c r="KLB195" s="158"/>
      <c r="KLC195" s="158"/>
      <c r="KLD195" s="159"/>
      <c r="KLE195" s="157" t="s">
        <v>116</v>
      </c>
      <c r="KLF195" s="158"/>
      <c r="KLG195" s="158"/>
      <c r="KLH195" s="158"/>
      <c r="KLI195" s="158"/>
      <c r="KLJ195" s="158"/>
      <c r="KLK195" s="158"/>
      <c r="KLL195" s="159"/>
      <c r="KLM195" s="157" t="s">
        <v>116</v>
      </c>
      <c r="KLN195" s="158"/>
      <c r="KLO195" s="158"/>
      <c r="KLP195" s="158"/>
      <c r="KLQ195" s="158"/>
      <c r="KLR195" s="158"/>
      <c r="KLS195" s="158"/>
      <c r="KLT195" s="159"/>
      <c r="KLU195" s="157" t="s">
        <v>116</v>
      </c>
      <c r="KLV195" s="158"/>
      <c r="KLW195" s="158"/>
      <c r="KLX195" s="158"/>
      <c r="KLY195" s="158"/>
      <c r="KLZ195" s="158"/>
      <c r="KMA195" s="158"/>
      <c r="KMB195" s="159"/>
      <c r="KMC195" s="157" t="s">
        <v>116</v>
      </c>
      <c r="KMD195" s="158"/>
      <c r="KME195" s="158"/>
      <c r="KMF195" s="158"/>
      <c r="KMG195" s="158"/>
      <c r="KMH195" s="158"/>
      <c r="KMI195" s="158"/>
      <c r="KMJ195" s="159"/>
      <c r="KMK195" s="157" t="s">
        <v>116</v>
      </c>
      <c r="KML195" s="158"/>
      <c r="KMM195" s="158"/>
      <c r="KMN195" s="158"/>
      <c r="KMO195" s="158"/>
      <c r="KMP195" s="158"/>
      <c r="KMQ195" s="158"/>
      <c r="KMR195" s="159"/>
      <c r="KMS195" s="157" t="s">
        <v>116</v>
      </c>
      <c r="KMT195" s="158"/>
      <c r="KMU195" s="158"/>
      <c r="KMV195" s="158"/>
      <c r="KMW195" s="158"/>
      <c r="KMX195" s="158"/>
      <c r="KMY195" s="158"/>
      <c r="KMZ195" s="159"/>
      <c r="KNA195" s="157" t="s">
        <v>116</v>
      </c>
      <c r="KNB195" s="158"/>
      <c r="KNC195" s="158"/>
      <c r="KND195" s="158"/>
      <c r="KNE195" s="158"/>
      <c r="KNF195" s="158"/>
      <c r="KNG195" s="158"/>
      <c r="KNH195" s="159"/>
      <c r="KNI195" s="157" t="s">
        <v>116</v>
      </c>
      <c r="KNJ195" s="158"/>
      <c r="KNK195" s="158"/>
      <c r="KNL195" s="158"/>
      <c r="KNM195" s="158"/>
      <c r="KNN195" s="158"/>
      <c r="KNO195" s="158"/>
      <c r="KNP195" s="159"/>
      <c r="KNQ195" s="157" t="s">
        <v>116</v>
      </c>
      <c r="KNR195" s="158"/>
      <c r="KNS195" s="158"/>
      <c r="KNT195" s="158"/>
      <c r="KNU195" s="158"/>
      <c r="KNV195" s="158"/>
      <c r="KNW195" s="158"/>
      <c r="KNX195" s="159"/>
      <c r="KNY195" s="157" t="s">
        <v>116</v>
      </c>
      <c r="KNZ195" s="158"/>
      <c r="KOA195" s="158"/>
      <c r="KOB195" s="158"/>
      <c r="KOC195" s="158"/>
      <c r="KOD195" s="158"/>
      <c r="KOE195" s="158"/>
      <c r="KOF195" s="159"/>
      <c r="KOG195" s="157" t="s">
        <v>116</v>
      </c>
      <c r="KOH195" s="158"/>
      <c r="KOI195" s="158"/>
      <c r="KOJ195" s="158"/>
      <c r="KOK195" s="158"/>
      <c r="KOL195" s="158"/>
      <c r="KOM195" s="158"/>
      <c r="KON195" s="159"/>
      <c r="KOO195" s="157" t="s">
        <v>116</v>
      </c>
      <c r="KOP195" s="158"/>
      <c r="KOQ195" s="158"/>
      <c r="KOR195" s="158"/>
      <c r="KOS195" s="158"/>
      <c r="KOT195" s="158"/>
      <c r="KOU195" s="158"/>
      <c r="KOV195" s="159"/>
      <c r="KOW195" s="157" t="s">
        <v>116</v>
      </c>
      <c r="KOX195" s="158"/>
      <c r="KOY195" s="158"/>
      <c r="KOZ195" s="158"/>
      <c r="KPA195" s="158"/>
      <c r="KPB195" s="158"/>
      <c r="KPC195" s="158"/>
      <c r="KPD195" s="159"/>
      <c r="KPE195" s="157" t="s">
        <v>116</v>
      </c>
      <c r="KPF195" s="158"/>
      <c r="KPG195" s="158"/>
      <c r="KPH195" s="158"/>
      <c r="KPI195" s="158"/>
      <c r="KPJ195" s="158"/>
      <c r="KPK195" s="158"/>
      <c r="KPL195" s="159"/>
      <c r="KPM195" s="157" t="s">
        <v>116</v>
      </c>
      <c r="KPN195" s="158"/>
      <c r="KPO195" s="158"/>
      <c r="KPP195" s="158"/>
      <c r="KPQ195" s="158"/>
      <c r="KPR195" s="158"/>
      <c r="KPS195" s="158"/>
      <c r="KPT195" s="159"/>
      <c r="KPU195" s="157" t="s">
        <v>116</v>
      </c>
      <c r="KPV195" s="158"/>
      <c r="KPW195" s="158"/>
      <c r="KPX195" s="158"/>
      <c r="KPY195" s="158"/>
      <c r="KPZ195" s="158"/>
      <c r="KQA195" s="158"/>
      <c r="KQB195" s="159"/>
      <c r="KQC195" s="157" t="s">
        <v>116</v>
      </c>
      <c r="KQD195" s="158"/>
      <c r="KQE195" s="158"/>
      <c r="KQF195" s="158"/>
      <c r="KQG195" s="158"/>
      <c r="KQH195" s="158"/>
      <c r="KQI195" s="158"/>
      <c r="KQJ195" s="159"/>
      <c r="KQK195" s="157" t="s">
        <v>116</v>
      </c>
      <c r="KQL195" s="158"/>
      <c r="KQM195" s="158"/>
      <c r="KQN195" s="158"/>
      <c r="KQO195" s="158"/>
      <c r="KQP195" s="158"/>
      <c r="KQQ195" s="158"/>
      <c r="KQR195" s="159"/>
      <c r="KQS195" s="157" t="s">
        <v>116</v>
      </c>
      <c r="KQT195" s="158"/>
      <c r="KQU195" s="158"/>
      <c r="KQV195" s="158"/>
      <c r="KQW195" s="158"/>
      <c r="KQX195" s="158"/>
      <c r="KQY195" s="158"/>
      <c r="KQZ195" s="159"/>
      <c r="KRA195" s="157" t="s">
        <v>116</v>
      </c>
      <c r="KRB195" s="158"/>
      <c r="KRC195" s="158"/>
      <c r="KRD195" s="158"/>
      <c r="KRE195" s="158"/>
      <c r="KRF195" s="158"/>
      <c r="KRG195" s="158"/>
      <c r="KRH195" s="159"/>
      <c r="KRI195" s="157" t="s">
        <v>116</v>
      </c>
      <c r="KRJ195" s="158"/>
      <c r="KRK195" s="158"/>
      <c r="KRL195" s="158"/>
      <c r="KRM195" s="158"/>
      <c r="KRN195" s="158"/>
      <c r="KRO195" s="158"/>
      <c r="KRP195" s="159"/>
      <c r="KRQ195" s="157" t="s">
        <v>116</v>
      </c>
      <c r="KRR195" s="158"/>
      <c r="KRS195" s="158"/>
      <c r="KRT195" s="158"/>
      <c r="KRU195" s="158"/>
      <c r="KRV195" s="158"/>
      <c r="KRW195" s="158"/>
      <c r="KRX195" s="159"/>
      <c r="KRY195" s="157" t="s">
        <v>116</v>
      </c>
      <c r="KRZ195" s="158"/>
      <c r="KSA195" s="158"/>
      <c r="KSB195" s="158"/>
      <c r="KSC195" s="158"/>
      <c r="KSD195" s="158"/>
      <c r="KSE195" s="158"/>
      <c r="KSF195" s="159"/>
      <c r="KSG195" s="157" t="s">
        <v>116</v>
      </c>
      <c r="KSH195" s="158"/>
      <c r="KSI195" s="158"/>
      <c r="KSJ195" s="158"/>
      <c r="KSK195" s="158"/>
      <c r="KSL195" s="158"/>
      <c r="KSM195" s="158"/>
      <c r="KSN195" s="159"/>
      <c r="KSO195" s="157" t="s">
        <v>116</v>
      </c>
      <c r="KSP195" s="158"/>
      <c r="KSQ195" s="158"/>
      <c r="KSR195" s="158"/>
      <c r="KSS195" s="158"/>
      <c r="KST195" s="158"/>
      <c r="KSU195" s="158"/>
      <c r="KSV195" s="159"/>
      <c r="KSW195" s="157" t="s">
        <v>116</v>
      </c>
      <c r="KSX195" s="158"/>
      <c r="KSY195" s="158"/>
      <c r="KSZ195" s="158"/>
      <c r="KTA195" s="158"/>
      <c r="KTB195" s="158"/>
      <c r="KTC195" s="158"/>
      <c r="KTD195" s="159"/>
      <c r="KTE195" s="157" t="s">
        <v>116</v>
      </c>
      <c r="KTF195" s="158"/>
      <c r="KTG195" s="158"/>
      <c r="KTH195" s="158"/>
      <c r="KTI195" s="158"/>
      <c r="KTJ195" s="158"/>
      <c r="KTK195" s="158"/>
      <c r="KTL195" s="159"/>
      <c r="KTM195" s="157" t="s">
        <v>116</v>
      </c>
      <c r="KTN195" s="158"/>
      <c r="KTO195" s="158"/>
      <c r="KTP195" s="158"/>
      <c r="KTQ195" s="158"/>
      <c r="KTR195" s="158"/>
      <c r="KTS195" s="158"/>
      <c r="KTT195" s="159"/>
      <c r="KTU195" s="157" t="s">
        <v>116</v>
      </c>
      <c r="KTV195" s="158"/>
      <c r="KTW195" s="158"/>
      <c r="KTX195" s="158"/>
      <c r="KTY195" s="158"/>
      <c r="KTZ195" s="158"/>
      <c r="KUA195" s="158"/>
      <c r="KUB195" s="159"/>
      <c r="KUC195" s="157" t="s">
        <v>116</v>
      </c>
      <c r="KUD195" s="158"/>
      <c r="KUE195" s="158"/>
      <c r="KUF195" s="158"/>
      <c r="KUG195" s="158"/>
      <c r="KUH195" s="158"/>
      <c r="KUI195" s="158"/>
      <c r="KUJ195" s="159"/>
      <c r="KUK195" s="157" t="s">
        <v>116</v>
      </c>
      <c r="KUL195" s="158"/>
      <c r="KUM195" s="158"/>
      <c r="KUN195" s="158"/>
      <c r="KUO195" s="158"/>
      <c r="KUP195" s="158"/>
      <c r="KUQ195" s="158"/>
      <c r="KUR195" s="159"/>
      <c r="KUS195" s="157" t="s">
        <v>116</v>
      </c>
      <c r="KUT195" s="158"/>
      <c r="KUU195" s="158"/>
      <c r="KUV195" s="158"/>
      <c r="KUW195" s="158"/>
      <c r="KUX195" s="158"/>
      <c r="KUY195" s="158"/>
      <c r="KUZ195" s="159"/>
      <c r="KVA195" s="157" t="s">
        <v>116</v>
      </c>
      <c r="KVB195" s="158"/>
      <c r="KVC195" s="158"/>
      <c r="KVD195" s="158"/>
      <c r="KVE195" s="158"/>
      <c r="KVF195" s="158"/>
      <c r="KVG195" s="158"/>
      <c r="KVH195" s="159"/>
      <c r="KVI195" s="157" t="s">
        <v>116</v>
      </c>
      <c r="KVJ195" s="158"/>
      <c r="KVK195" s="158"/>
      <c r="KVL195" s="158"/>
      <c r="KVM195" s="158"/>
      <c r="KVN195" s="158"/>
      <c r="KVO195" s="158"/>
      <c r="KVP195" s="159"/>
      <c r="KVQ195" s="157" t="s">
        <v>116</v>
      </c>
      <c r="KVR195" s="158"/>
      <c r="KVS195" s="158"/>
      <c r="KVT195" s="158"/>
      <c r="KVU195" s="158"/>
      <c r="KVV195" s="158"/>
      <c r="KVW195" s="158"/>
      <c r="KVX195" s="159"/>
      <c r="KVY195" s="157" t="s">
        <v>116</v>
      </c>
      <c r="KVZ195" s="158"/>
      <c r="KWA195" s="158"/>
      <c r="KWB195" s="158"/>
      <c r="KWC195" s="158"/>
      <c r="KWD195" s="158"/>
      <c r="KWE195" s="158"/>
      <c r="KWF195" s="159"/>
      <c r="KWG195" s="157" t="s">
        <v>116</v>
      </c>
      <c r="KWH195" s="158"/>
      <c r="KWI195" s="158"/>
      <c r="KWJ195" s="158"/>
      <c r="KWK195" s="158"/>
      <c r="KWL195" s="158"/>
      <c r="KWM195" s="158"/>
      <c r="KWN195" s="159"/>
      <c r="KWO195" s="157" t="s">
        <v>116</v>
      </c>
      <c r="KWP195" s="158"/>
      <c r="KWQ195" s="158"/>
      <c r="KWR195" s="158"/>
      <c r="KWS195" s="158"/>
      <c r="KWT195" s="158"/>
      <c r="KWU195" s="158"/>
      <c r="KWV195" s="159"/>
      <c r="KWW195" s="157" t="s">
        <v>116</v>
      </c>
      <c r="KWX195" s="158"/>
      <c r="KWY195" s="158"/>
      <c r="KWZ195" s="158"/>
      <c r="KXA195" s="158"/>
      <c r="KXB195" s="158"/>
      <c r="KXC195" s="158"/>
      <c r="KXD195" s="159"/>
      <c r="KXE195" s="157" t="s">
        <v>116</v>
      </c>
      <c r="KXF195" s="158"/>
      <c r="KXG195" s="158"/>
      <c r="KXH195" s="158"/>
      <c r="KXI195" s="158"/>
      <c r="KXJ195" s="158"/>
      <c r="KXK195" s="158"/>
      <c r="KXL195" s="159"/>
      <c r="KXM195" s="157" t="s">
        <v>116</v>
      </c>
      <c r="KXN195" s="158"/>
      <c r="KXO195" s="158"/>
      <c r="KXP195" s="158"/>
      <c r="KXQ195" s="158"/>
      <c r="KXR195" s="158"/>
      <c r="KXS195" s="158"/>
      <c r="KXT195" s="159"/>
      <c r="KXU195" s="157" t="s">
        <v>116</v>
      </c>
      <c r="KXV195" s="158"/>
      <c r="KXW195" s="158"/>
      <c r="KXX195" s="158"/>
      <c r="KXY195" s="158"/>
      <c r="KXZ195" s="158"/>
      <c r="KYA195" s="158"/>
      <c r="KYB195" s="159"/>
      <c r="KYC195" s="157" t="s">
        <v>116</v>
      </c>
      <c r="KYD195" s="158"/>
      <c r="KYE195" s="158"/>
      <c r="KYF195" s="158"/>
      <c r="KYG195" s="158"/>
      <c r="KYH195" s="158"/>
      <c r="KYI195" s="158"/>
      <c r="KYJ195" s="159"/>
      <c r="KYK195" s="157" t="s">
        <v>116</v>
      </c>
      <c r="KYL195" s="158"/>
      <c r="KYM195" s="158"/>
      <c r="KYN195" s="158"/>
      <c r="KYO195" s="158"/>
      <c r="KYP195" s="158"/>
      <c r="KYQ195" s="158"/>
      <c r="KYR195" s="159"/>
      <c r="KYS195" s="157" t="s">
        <v>116</v>
      </c>
      <c r="KYT195" s="158"/>
      <c r="KYU195" s="158"/>
      <c r="KYV195" s="158"/>
      <c r="KYW195" s="158"/>
      <c r="KYX195" s="158"/>
      <c r="KYY195" s="158"/>
      <c r="KYZ195" s="159"/>
      <c r="KZA195" s="157" t="s">
        <v>116</v>
      </c>
      <c r="KZB195" s="158"/>
      <c r="KZC195" s="158"/>
      <c r="KZD195" s="158"/>
      <c r="KZE195" s="158"/>
      <c r="KZF195" s="158"/>
      <c r="KZG195" s="158"/>
      <c r="KZH195" s="159"/>
      <c r="KZI195" s="157" t="s">
        <v>116</v>
      </c>
      <c r="KZJ195" s="158"/>
      <c r="KZK195" s="158"/>
      <c r="KZL195" s="158"/>
      <c r="KZM195" s="158"/>
      <c r="KZN195" s="158"/>
      <c r="KZO195" s="158"/>
      <c r="KZP195" s="159"/>
      <c r="KZQ195" s="157" t="s">
        <v>116</v>
      </c>
      <c r="KZR195" s="158"/>
      <c r="KZS195" s="158"/>
      <c r="KZT195" s="158"/>
      <c r="KZU195" s="158"/>
      <c r="KZV195" s="158"/>
      <c r="KZW195" s="158"/>
      <c r="KZX195" s="159"/>
      <c r="KZY195" s="157" t="s">
        <v>116</v>
      </c>
      <c r="KZZ195" s="158"/>
      <c r="LAA195" s="158"/>
      <c r="LAB195" s="158"/>
      <c r="LAC195" s="158"/>
      <c r="LAD195" s="158"/>
      <c r="LAE195" s="158"/>
      <c r="LAF195" s="159"/>
      <c r="LAG195" s="157" t="s">
        <v>116</v>
      </c>
      <c r="LAH195" s="158"/>
      <c r="LAI195" s="158"/>
      <c r="LAJ195" s="158"/>
      <c r="LAK195" s="158"/>
      <c r="LAL195" s="158"/>
      <c r="LAM195" s="158"/>
      <c r="LAN195" s="159"/>
      <c r="LAO195" s="157" t="s">
        <v>116</v>
      </c>
      <c r="LAP195" s="158"/>
      <c r="LAQ195" s="158"/>
      <c r="LAR195" s="158"/>
      <c r="LAS195" s="158"/>
      <c r="LAT195" s="158"/>
      <c r="LAU195" s="158"/>
      <c r="LAV195" s="159"/>
      <c r="LAW195" s="157" t="s">
        <v>116</v>
      </c>
      <c r="LAX195" s="158"/>
      <c r="LAY195" s="158"/>
      <c r="LAZ195" s="158"/>
      <c r="LBA195" s="158"/>
      <c r="LBB195" s="158"/>
      <c r="LBC195" s="158"/>
      <c r="LBD195" s="159"/>
      <c r="LBE195" s="157" t="s">
        <v>116</v>
      </c>
      <c r="LBF195" s="158"/>
      <c r="LBG195" s="158"/>
      <c r="LBH195" s="158"/>
      <c r="LBI195" s="158"/>
      <c r="LBJ195" s="158"/>
      <c r="LBK195" s="158"/>
      <c r="LBL195" s="159"/>
      <c r="LBM195" s="157" t="s">
        <v>116</v>
      </c>
      <c r="LBN195" s="158"/>
      <c r="LBO195" s="158"/>
      <c r="LBP195" s="158"/>
      <c r="LBQ195" s="158"/>
      <c r="LBR195" s="158"/>
      <c r="LBS195" s="158"/>
      <c r="LBT195" s="159"/>
      <c r="LBU195" s="157" t="s">
        <v>116</v>
      </c>
      <c r="LBV195" s="158"/>
      <c r="LBW195" s="158"/>
      <c r="LBX195" s="158"/>
      <c r="LBY195" s="158"/>
      <c r="LBZ195" s="158"/>
      <c r="LCA195" s="158"/>
      <c r="LCB195" s="159"/>
      <c r="LCC195" s="157" t="s">
        <v>116</v>
      </c>
      <c r="LCD195" s="158"/>
      <c r="LCE195" s="158"/>
      <c r="LCF195" s="158"/>
      <c r="LCG195" s="158"/>
      <c r="LCH195" s="158"/>
      <c r="LCI195" s="158"/>
      <c r="LCJ195" s="159"/>
      <c r="LCK195" s="157" t="s">
        <v>116</v>
      </c>
      <c r="LCL195" s="158"/>
      <c r="LCM195" s="158"/>
      <c r="LCN195" s="158"/>
      <c r="LCO195" s="158"/>
      <c r="LCP195" s="158"/>
      <c r="LCQ195" s="158"/>
      <c r="LCR195" s="159"/>
      <c r="LCS195" s="157" t="s">
        <v>116</v>
      </c>
      <c r="LCT195" s="158"/>
      <c r="LCU195" s="158"/>
      <c r="LCV195" s="158"/>
      <c r="LCW195" s="158"/>
      <c r="LCX195" s="158"/>
      <c r="LCY195" s="158"/>
      <c r="LCZ195" s="159"/>
      <c r="LDA195" s="157" t="s">
        <v>116</v>
      </c>
      <c r="LDB195" s="158"/>
      <c r="LDC195" s="158"/>
      <c r="LDD195" s="158"/>
      <c r="LDE195" s="158"/>
      <c r="LDF195" s="158"/>
      <c r="LDG195" s="158"/>
      <c r="LDH195" s="159"/>
      <c r="LDI195" s="157" t="s">
        <v>116</v>
      </c>
      <c r="LDJ195" s="158"/>
      <c r="LDK195" s="158"/>
      <c r="LDL195" s="158"/>
      <c r="LDM195" s="158"/>
      <c r="LDN195" s="158"/>
      <c r="LDO195" s="158"/>
      <c r="LDP195" s="159"/>
      <c r="LDQ195" s="157" t="s">
        <v>116</v>
      </c>
      <c r="LDR195" s="158"/>
      <c r="LDS195" s="158"/>
      <c r="LDT195" s="158"/>
      <c r="LDU195" s="158"/>
      <c r="LDV195" s="158"/>
      <c r="LDW195" s="158"/>
      <c r="LDX195" s="159"/>
      <c r="LDY195" s="157" t="s">
        <v>116</v>
      </c>
      <c r="LDZ195" s="158"/>
      <c r="LEA195" s="158"/>
      <c r="LEB195" s="158"/>
      <c r="LEC195" s="158"/>
      <c r="LED195" s="158"/>
      <c r="LEE195" s="158"/>
      <c r="LEF195" s="159"/>
      <c r="LEG195" s="157" t="s">
        <v>116</v>
      </c>
      <c r="LEH195" s="158"/>
      <c r="LEI195" s="158"/>
      <c r="LEJ195" s="158"/>
      <c r="LEK195" s="158"/>
      <c r="LEL195" s="158"/>
      <c r="LEM195" s="158"/>
      <c r="LEN195" s="159"/>
      <c r="LEO195" s="157" t="s">
        <v>116</v>
      </c>
      <c r="LEP195" s="158"/>
      <c r="LEQ195" s="158"/>
      <c r="LER195" s="158"/>
      <c r="LES195" s="158"/>
      <c r="LET195" s="158"/>
      <c r="LEU195" s="158"/>
      <c r="LEV195" s="159"/>
      <c r="LEW195" s="157" t="s">
        <v>116</v>
      </c>
      <c r="LEX195" s="158"/>
      <c r="LEY195" s="158"/>
      <c r="LEZ195" s="158"/>
      <c r="LFA195" s="158"/>
      <c r="LFB195" s="158"/>
      <c r="LFC195" s="158"/>
      <c r="LFD195" s="159"/>
      <c r="LFE195" s="157" t="s">
        <v>116</v>
      </c>
      <c r="LFF195" s="158"/>
      <c r="LFG195" s="158"/>
      <c r="LFH195" s="158"/>
      <c r="LFI195" s="158"/>
      <c r="LFJ195" s="158"/>
      <c r="LFK195" s="158"/>
      <c r="LFL195" s="159"/>
      <c r="LFM195" s="157" t="s">
        <v>116</v>
      </c>
      <c r="LFN195" s="158"/>
      <c r="LFO195" s="158"/>
      <c r="LFP195" s="158"/>
      <c r="LFQ195" s="158"/>
      <c r="LFR195" s="158"/>
      <c r="LFS195" s="158"/>
      <c r="LFT195" s="159"/>
      <c r="LFU195" s="157" t="s">
        <v>116</v>
      </c>
      <c r="LFV195" s="158"/>
      <c r="LFW195" s="158"/>
      <c r="LFX195" s="158"/>
      <c r="LFY195" s="158"/>
      <c r="LFZ195" s="158"/>
      <c r="LGA195" s="158"/>
      <c r="LGB195" s="159"/>
      <c r="LGC195" s="157" t="s">
        <v>116</v>
      </c>
      <c r="LGD195" s="158"/>
      <c r="LGE195" s="158"/>
      <c r="LGF195" s="158"/>
      <c r="LGG195" s="158"/>
      <c r="LGH195" s="158"/>
      <c r="LGI195" s="158"/>
      <c r="LGJ195" s="159"/>
      <c r="LGK195" s="157" t="s">
        <v>116</v>
      </c>
      <c r="LGL195" s="158"/>
      <c r="LGM195" s="158"/>
      <c r="LGN195" s="158"/>
      <c r="LGO195" s="158"/>
      <c r="LGP195" s="158"/>
      <c r="LGQ195" s="158"/>
      <c r="LGR195" s="159"/>
      <c r="LGS195" s="157" t="s">
        <v>116</v>
      </c>
      <c r="LGT195" s="158"/>
      <c r="LGU195" s="158"/>
      <c r="LGV195" s="158"/>
      <c r="LGW195" s="158"/>
      <c r="LGX195" s="158"/>
      <c r="LGY195" s="158"/>
      <c r="LGZ195" s="159"/>
      <c r="LHA195" s="157" t="s">
        <v>116</v>
      </c>
      <c r="LHB195" s="158"/>
      <c r="LHC195" s="158"/>
      <c r="LHD195" s="158"/>
      <c r="LHE195" s="158"/>
      <c r="LHF195" s="158"/>
      <c r="LHG195" s="158"/>
      <c r="LHH195" s="159"/>
      <c r="LHI195" s="157" t="s">
        <v>116</v>
      </c>
      <c r="LHJ195" s="158"/>
      <c r="LHK195" s="158"/>
      <c r="LHL195" s="158"/>
      <c r="LHM195" s="158"/>
      <c r="LHN195" s="158"/>
      <c r="LHO195" s="158"/>
      <c r="LHP195" s="159"/>
      <c r="LHQ195" s="157" t="s">
        <v>116</v>
      </c>
      <c r="LHR195" s="158"/>
      <c r="LHS195" s="158"/>
      <c r="LHT195" s="158"/>
      <c r="LHU195" s="158"/>
      <c r="LHV195" s="158"/>
      <c r="LHW195" s="158"/>
      <c r="LHX195" s="159"/>
      <c r="LHY195" s="157" t="s">
        <v>116</v>
      </c>
      <c r="LHZ195" s="158"/>
      <c r="LIA195" s="158"/>
      <c r="LIB195" s="158"/>
      <c r="LIC195" s="158"/>
      <c r="LID195" s="158"/>
      <c r="LIE195" s="158"/>
      <c r="LIF195" s="159"/>
      <c r="LIG195" s="157" t="s">
        <v>116</v>
      </c>
      <c r="LIH195" s="158"/>
      <c r="LII195" s="158"/>
      <c r="LIJ195" s="158"/>
      <c r="LIK195" s="158"/>
      <c r="LIL195" s="158"/>
      <c r="LIM195" s="158"/>
      <c r="LIN195" s="159"/>
      <c r="LIO195" s="157" t="s">
        <v>116</v>
      </c>
      <c r="LIP195" s="158"/>
      <c r="LIQ195" s="158"/>
      <c r="LIR195" s="158"/>
      <c r="LIS195" s="158"/>
      <c r="LIT195" s="158"/>
      <c r="LIU195" s="158"/>
      <c r="LIV195" s="159"/>
      <c r="LIW195" s="157" t="s">
        <v>116</v>
      </c>
      <c r="LIX195" s="158"/>
      <c r="LIY195" s="158"/>
      <c r="LIZ195" s="158"/>
      <c r="LJA195" s="158"/>
      <c r="LJB195" s="158"/>
      <c r="LJC195" s="158"/>
      <c r="LJD195" s="159"/>
      <c r="LJE195" s="157" t="s">
        <v>116</v>
      </c>
      <c r="LJF195" s="158"/>
      <c r="LJG195" s="158"/>
      <c r="LJH195" s="158"/>
      <c r="LJI195" s="158"/>
      <c r="LJJ195" s="158"/>
      <c r="LJK195" s="158"/>
      <c r="LJL195" s="159"/>
      <c r="LJM195" s="157" t="s">
        <v>116</v>
      </c>
      <c r="LJN195" s="158"/>
      <c r="LJO195" s="158"/>
      <c r="LJP195" s="158"/>
      <c r="LJQ195" s="158"/>
      <c r="LJR195" s="158"/>
      <c r="LJS195" s="158"/>
      <c r="LJT195" s="159"/>
      <c r="LJU195" s="157" t="s">
        <v>116</v>
      </c>
      <c r="LJV195" s="158"/>
      <c r="LJW195" s="158"/>
      <c r="LJX195" s="158"/>
      <c r="LJY195" s="158"/>
      <c r="LJZ195" s="158"/>
      <c r="LKA195" s="158"/>
      <c r="LKB195" s="159"/>
      <c r="LKC195" s="157" t="s">
        <v>116</v>
      </c>
      <c r="LKD195" s="158"/>
      <c r="LKE195" s="158"/>
      <c r="LKF195" s="158"/>
      <c r="LKG195" s="158"/>
      <c r="LKH195" s="158"/>
      <c r="LKI195" s="158"/>
      <c r="LKJ195" s="159"/>
      <c r="LKK195" s="157" t="s">
        <v>116</v>
      </c>
      <c r="LKL195" s="158"/>
      <c r="LKM195" s="158"/>
      <c r="LKN195" s="158"/>
      <c r="LKO195" s="158"/>
      <c r="LKP195" s="158"/>
      <c r="LKQ195" s="158"/>
      <c r="LKR195" s="159"/>
      <c r="LKS195" s="157" t="s">
        <v>116</v>
      </c>
      <c r="LKT195" s="158"/>
      <c r="LKU195" s="158"/>
      <c r="LKV195" s="158"/>
      <c r="LKW195" s="158"/>
      <c r="LKX195" s="158"/>
      <c r="LKY195" s="158"/>
      <c r="LKZ195" s="159"/>
      <c r="LLA195" s="157" t="s">
        <v>116</v>
      </c>
      <c r="LLB195" s="158"/>
      <c r="LLC195" s="158"/>
      <c r="LLD195" s="158"/>
      <c r="LLE195" s="158"/>
      <c r="LLF195" s="158"/>
      <c r="LLG195" s="158"/>
      <c r="LLH195" s="159"/>
      <c r="LLI195" s="157" t="s">
        <v>116</v>
      </c>
      <c r="LLJ195" s="158"/>
      <c r="LLK195" s="158"/>
      <c r="LLL195" s="158"/>
      <c r="LLM195" s="158"/>
      <c r="LLN195" s="158"/>
      <c r="LLO195" s="158"/>
      <c r="LLP195" s="159"/>
      <c r="LLQ195" s="157" t="s">
        <v>116</v>
      </c>
      <c r="LLR195" s="158"/>
      <c r="LLS195" s="158"/>
      <c r="LLT195" s="158"/>
      <c r="LLU195" s="158"/>
      <c r="LLV195" s="158"/>
      <c r="LLW195" s="158"/>
      <c r="LLX195" s="159"/>
      <c r="LLY195" s="157" t="s">
        <v>116</v>
      </c>
      <c r="LLZ195" s="158"/>
      <c r="LMA195" s="158"/>
      <c r="LMB195" s="158"/>
      <c r="LMC195" s="158"/>
      <c r="LMD195" s="158"/>
      <c r="LME195" s="158"/>
      <c r="LMF195" s="159"/>
      <c r="LMG195" s="157" t="s">
        <v>116</v>
      </c>
      <c r="LMH195" s="158"/>
      <c r="LMI195" s="158"/>
      <c r="LMJ195" s="158"/>
      <c r="LMK195" s="158"/>
      <c r="LML195" s="158"/>
      <c r="LMM195" s="158"/>
      <c r="LMN195" s="159"/>
      <c r="LMO195" s="157" t="s">
        <v>116</v>
      </c>
      <c r="LMP195" s="158"/>
      <c r="LMQ195" s="158"/>
      <c r="LMR195" s="158"/>
      <c r="LMS195" s="158"/>
      <c r="LMT195" s="158"/>
      <c r="LMU195" s="158"/>
      <c r="LMV195" s="159"/>
      <c r="LMW195" s="157" t="s">
        <v>116</v>
      </c>
      <c r="LMX195" s="158"/>
      <c r="LMY195" s="158"/>
      <c r="LMZ195" s="158"/>
      <c r="LNA195" s="158"/>
      <c r="LNB195" s="158"/>
      <c r="LNC195" s="158"/>
      <c r="LND195" s="159"/>
      <c r="LNE195" s="157" t="s">
        <v>116</v>
      </c>
      <c r="LNF195" s="158"/>
      <c r="LNG195" s="158"/>
      <c r="LNH195" s="158"/>
      <c r="LNI195" s="158"/>
      <c r="LNJ195" s="158"/>
      <c r="LNK195" s="158"/>
      <c r="LNL195" s="159"/>
      <c r="LNM195" s="157" t="s">
        <v>116</v>
      </c>
      <c r="LNN195" s="158"/>
      <c r="LNO195" s="158"/>
      <c r="LNP195" s="158"/>
      <c r="LNQ195" s="158"/>
      <c r="LNR195" s="158"/>
      <c r="LNS195" s="158"/>
      <c r="LNT195" s="159"/>
      <c r="LNU195" s="157" t="s">
        <v>116</v>
      </c>
      <c r="LNV195" s="158"/>
      <c r="LNW195" s="158"/>
      <c r="LNX195" s="158"/>
      <c r="LNY195" s="158"/>
      <c r="LNZ195" s="158"/>
      <c r="LOA195" s="158"/>
      <c r="LOB195" s="159"/>
      <c r="LOC195" s="157" t="s">
        <v>116</v>
      </c>
      <c r="LOD195" s="158"/>
      <c r="LOE195" s="158"/>
      <c r="LOF195" s="158"/>
      <c r="LOG195" s="158"/>
      <c r="LOH195" s="158"/>
      <c r="LOI195" s="158"/>
      <c r="LOJ195" s="159"/>
      <c r="LOK195" s="157" t="s">
        <v>116</v>
      </c>
      <c r="LOL195" s="158"/>
      <c r="LOM195" s="158"/>
      <c r="LON195" s="158"/>
      <c r="LOO195" s="158"/>
      <c r="LOP195" s="158"/>
      <c r="LOQ195" s="158"/>
      <c r="LOR195" s="159"/>
      <c r="LOS195" s="157" t="s">
        <v>116</v>
      </c>
      <c r="LOT195" s="158"/>
      <c r="LOU195" s="158"/>
      <c r="LOV195" s="158"/>
      <c r="LOW195" s="158"/>
      <c r="LOX195" s="158"/>
      <c r="LOY195" s="158"/>
      <c r="LOZ195" s="159"/>
      <c r="LPA195" s="157" t="s">
        <v>116</v>
      </c>
      <c r="LPB195" s="158"/>
      <c r="LPC195" s="158"/>
      <c r="LPD195" s="158"/>
      <c r="LPE195" s="158"/>
      <c r="LPF195" s="158"/>
      <c r="LPG195" s="158"/>
      <c r="LPH195" s="159"/>
      <c r="LPI195" s="157" t="s">
        <v>116</v>
      </c>
      <c r="LPJ195" s="158"/>
      <c r="LPK195" s="158"/>
      <c r="LPL195" s="158"/>
      <c r="LPM195" s="158"/>
      <c r="LPN195" s="158"/>
      <c r="LPO195" s="158"/>
      <c r="LPP195" s="159"/>
      <c r="LPQ195" s="157" t="s">
        <v>116</v>
      </c>
      <c r="LPR195" s="158"/>
      <c r="LPS195" s="158"/>
      <c r="LPT195" s="158"/>
      <c r="LPU195" s="158"/>
      <c r="LPV195" s="158"/>
      <c r="LPW195" s="158"/>
      <c r="LPX195" s="159"/>
      <c r="LPY195" s="157" t="s">
        <v>116</v>
      </c>
      <c r="LPZ195" s="158"/>
      <c r="LQA195" s="158"/>
      <c r="LQB195" s="158"/>
      <c r="LQC195" s="158"/>
      <c r="LQD195" s="158"/>
      <c r="LQE195" s="158"/>
      <c r="LQF195" s="159"/>
      <c r="LQG195" s="157" t="s">
        <v>116</v>
      </c>
      <c r="LQH195" s="158"/>
      <c r="LQI195" s="158"/>
      <c r="LQJ195" s="158"/>
      <c r="LQK195" s="158"/>
      <c r="LQL195" s="158"/>
      <c r="LQM195" s="158"/>
      <c r="LQN195" s="159"/>
      <c r="LQO195" s="157" t="s">
        <v>116</v>
      </c>
      <c r="LQP195" s="158"/>
      <c r="LQQ195" s="158"/>
      <c r="LQR195" s="158"/>
      <c r="LQS195" s="158"/>
      <c r="LQT195" s="158"/>
      <c r="LQU195" s="158"/>
      <c r="LQV195" s="159"/>
      <c r="LQW195" s="157" t="s">
        <v>116</v>
      </c>
      <c r="LQX195" s="158"/>
      <c r="LQY195" s="158"/>
      <c r="LQZ195" s="158"/>
      <c r="LRA195" s="158"/>
      <c r="LRB195" s="158"/>
      <c r="LRC195" s="158"/>
      <c r="LRD195" s="159"/>
      <c r="LRE195" s="157" t="s">
        <v>116</v>
      </c>
      <c r="LRF195" s="158"/>
      <c r="LRG195" s="158"/>
      <c r="LRH195" s="158"/>
      <c r="LRI195" s="158"/>
      <c r="LRJ195" s="158"/>
      <c r="LRK195" s="158"/>
      <c r="LRL195" s="159"/>
      <c r="LRM195" s="157" t="s">
        <v>116</v>
      </c>
      <c r="LRN195" s="158"/>
      <c r="LRO195" s="158"/>
      <c r="LRP195" s="158"/>
      <c r="LRQ195" s="158"/>
      <c r="LRR195" s="158"/>
      <c r="LRS195" s="158"/>
      <c r="LRT195" s="159"/>
      <c r="LRU195" s="157" t="s">
        <v>116</v>
      </c>
      <c r="LRV195" s="158"/>
      <c r="LRW195" s="158"/>
      <c r="LRX195" s="158"/>
      <c r="LRY195" s="158"/>
      <c r="LRZ195" s="158"/>
      <c r="LSA195" s="158"/>
      <c r="LSB195" s="159"/>
      <c r="LSC195" s="157" t="s">
        <v>116</v>
      </c>
      <c r="LSD195" s="158"/>
      <c r="LSE195" s="158"/>
      <c r="LSF195" s="158"/>
      <c r="LSG195" s="158"/>
      <c r="LSH195" s="158"/>
      <c r="LSI195" s="158"/>
      <c r="LSJ195" s="159"/>
      <c r="LSK195" s="157" t="s">
        <v>116</v>
      </c>
      <c r="LSL195" s="158"/>
      <c r="LSM195" s="158"/>
      <c r="LSN195" s="158"/>
      <c r="LSO195" s="158"/>
      <c r="LSP195" s="158"/>
      <c r="LSQ195" s="158"/>
      <c r="LSR195" s="159"/>
      <c r="LSS195" s="157" t="s">
        <v>116</v>
      </c>
      <c r="LST195" s="158"/>
      <c r="LSU195" s="158"/>
      <c r="LSV195" s="158"/>
      <c r="LSW195" s="158"/>
      <c r="LSX195" s="158"/>
      <c r="LSY195" s="158"/>
      <c r="LSZ195" s="159"/>
      <c r="LTA195" s="157" t="s">
        <v>116</v>
      </c>
      <c r="LTB195" s="158"/>
      <c r="LTC195" s="158"/>
      <c r="LTD195" s="158"/>
      <c r="LTE195" s="158"/>
      <c r="LTF195" s="158"/>
      <c r="LTG195" s="158"/>
      <c r="LTH195" s="159"/>
      <c r="LTI195" s="157" t="s">
        <v>116</v>
      </c>
      <c r="LTJ195" s="158"/>
      <c r="LTK195" s="158"/>
      <c r="LTL195" s="158"/>
      <c r="LTM195" s="158"/>
      <c r="LTN195" s="158"/>
      <c r="LTO195" s="158"/>
      <c r="LTP195" s="159"/>
      <c r="LTQ195" s="157" t="s">
        <v>116</v>
      </c>
      <c r="LTR195" s="158"/>
      <c r="LTS195" s="158"/>
      <c r="LTT195" s="158"/>
      <c r="LTU195" s="158"/>
      <c r="LTV195" s="158"/>
      <c r="LTW195" s="158"/>
      <c r="LTX195" s="159"/>
      <c r="LTY195" s="157" t="s">
        <v>116</v>
      </c>
      <c r="LTZ195" s="158"/>
      <c r="LUA195" s="158"/>
      <c r="LUB195" s="158"/>
      <c r="LUC195" s="158"/>
      <c r="LUD195" s="158"/>
      <c r="LUE195" s="158"/>
      <c r="LUF195" s="159"/>
      <c r="LUG195" s="157" t="s">
        <v>116</v>
      </c>
      <c r="LUH195" s="158"/>
      <c r="LUI195" s="158"/>
      <c r="LUJ195" s="158"/>
      <c r="LUK195" s="158"/>
      <c r="LUL195" s="158"/>
      <c r="LUM195" s="158"/>
      <c r="LUN195" s="159"/>
      <c r="LUO195" s="157" t="s">
        <v>116</v>
      </c>
      <c r="LUP195" s="158"/>
      <c r="LUQ195" s="158"/>
      <c r="LUR195" s="158"/>
      <c r="LUS195" s="158"/>
      <c r="LUT195" s="158"/>
      <c r="LUU195" s="158"/>
      <c r="LUV195" s="159"/>
      <c r="LUW195" s="157" t="s">
        <v>116</v>
      </c>
      <c r="LUX195" s="158"/>
      <c r="LUY195" s="158"/>
      <c r="LUZ195" s="158"/>
      <c r="LVA195" s="158"/>
      <c r="LVB195" s="158"/>
      <c r="LVC195" s="158"/>
      <c r="LVD195" s="159"/>
      <c r="LVE195" s="157" t="s">
        <v>116</v>
      </c>
      <c r="LVF195" s="158"/>
      <c r="LVG195" s="158"/>
      <c r="LVH195" s="158"/>
      <c r="LVI195" s="158"/>
      <c r="LVJ195" s="158"/>
      <c r="LVK195" s="158"/>
      <c r="LVL195" s="159"/>
      <c r="LVM195" s="157" t="s">
        <v>116</v>
      </c>
      <c r="LVN195" s="158"/>
      <c r="LVO195" s="158"/>
      <c r="LVP195" s="158"/>
      <c r="LVQ195" s="158"/>
      <c r="LVR195" s="158"/>
      <c r="LVS195" s="158"/>
      <c r="LVT195" s="159"/>
      <c r="LVU195" s="157" t="s">
        <v>116</v>
      </c>
      <c r="LVV195" s="158"/>
      <c r="LVW195" s="158"/>
      <c r="LVX195" s="158"/>
      <c r="LVY195" s="158"/>
      <c r="LVZ195" s="158"/>
      <c r="LWA195" s="158"/>
      <c r="LWB195" s="159"/>
      <c r="LWC195" s="157" t="s">
        <v>116</v>
      </c>
      <c r="LWD195" s="158"/>
      <c r="LWE195" s="158"/>
      <c r="LWF195" s="158"/>
      <c r="LWG195" s="158"/>
      <c r="LWH195" s="158"/>
      <c r="LWI195" s="158"/>
      <c r="LWJ195" s="159"/>
      <c r="LWK195" s="157" t="s">
        <v>116</v>
      </c>
      <c r="LWL195" s="158"/>
      <c r="LWM195" s="158"/>
      <c r="LWN195" s="158"/>
      <c r="LWO195" s="158"/>
      <c r="LWP195" s="158"/>
      <c r="LWQ195" s="158"/>
      <c r="LWR195" s="159"/>
      <c r="LWS195" s="157" t="s">
        <v>116</v>
      </c>
      <c r="LWT195" s="158"/>
      <c r="LWU195" s="158"/>
      <c r="LWV195" s="158"/>
      <c r="LWW195" s="158"/>
      <c r="LWX195" s="158"/>
      <c r="LWY195" s="158"/>
      <c r="LWZ195" s="159"/>
      <c r="LXA195" s="157" t="s">
        <v>116</v>
      </c>
      <c r="LXB195" s="158"/>
      <c r="LXC195" s="158"/>
      <c r="LXD195" s="158"/>
      <c r="LXE195" s="158"/>
      <c r="LXF195" s="158"/>
      <c r="LXG195" s="158"/>
      <c r="LXH195" s="159"/>
      <c r="LXI195" s="157" t="s">
        <v>116</v>
      </c>
      <c r="LXJ195" s="158"/>
      <c r="LXK195" s="158"/>
      <c r="LXL195" s="158"/>
      <c r="LXM195" s="158"/>
      <c r="LXN195" s="158"/>
      <c r="LXO195" s="158"/>
      <c r="LXP195" s="159"/>
      <c r="LXQ195" s="157" t="s">
        <v>116</v>
      </c>
      <c r="LXR195" s="158"/>
      <c r="LXS195" s="158"/>
      <c r="LXT195" s="158"/>
      <c r="LXU195" s="158"/>
      <c r="LXV195" s="158"/>
      <c r="LXW195" s="158"/>
      <c r="LXX195" s="159"/>
      <c r="LXY195" s="157" t="s">
        <v>116</v>
      </c>
      <c r="LXZ195" s="158"/>
      <c r="LYA195" s="158"/>
      <c r="LYB195" s="158"/>
      <c r="LYC195" s="158"/>
      <c r="LYD195" s="158"/>
      <c r="LYE195" s="158"/>
      <c r="LYF195" s="159"/>
      <c r="LYG195" s="157" t="s">
        <v>116</v>
      </c>
      <c r="LYH195" s="158"/>
      <c r="LYI195" s="158"/>
      <c r="LYJ195" s="158"/>
      <c r="LYK195" s="158"/>
      <c r="LYL195" s="158"/>
      <c r="LYM195" s="158"/>
      <c r="LYN195" s="159"/>
      <c r="LYO195" s="157" t="s">
        <v>116</v>
      </c>
      <c r="LYP195" s="158"/>
      <c r="LYQ195" s="158"/>
      <c r="LYR195" s="158"/>
      <c r="LYS195" s="158"/>
      <c r="LYT195" s="158"/>
      <c r="LYU195" s="158"/>
      <c r="LYV195" s="159"/>
      <c r="LYW195" s="157" t="s">
        <v>116</v>
      </c>
      <c r="LYX195" s="158"/>
      <c r="LYY195" s="158"/>
      <c r="LYZ195" s="158"/>
      <c r="LZA195" s="158"/>
      <c r="LZB195" s="158"/>
      <c r="LZC195" s="158"/>
      <c r="LZD195" s="159"/>
      <c r="LZE195" s="157" t="s">
        <v>116</v>
      </c>
      <c r="LZF195" s="158"/>
      <c r="LZG195" s="158"/>
      <c r="LZH195" s="158"/>
      <c r="LZI195" s="158"/>
      <c r="LZJ195" s="158"/>
      <c r="LZK195" s="158"/>
      <c r="LZL195" s="159"/>
      <c r="LZM195" s="157" t="s">
        <v>116</v>
      </c>
      <c r="LZN195" s="158"/>
      <c r="LZO195" s="158"/>
      <c r="LZP195" s="158"/>
      <c r="LZQ195" s="158"/>
      <c r="LZR195" s="158"/>
      <c r="LZS195" s="158"/>
      <c r="LZT195" s="159"/>
      <c r="LZU195" s="157" t="s">
        <v>116</v>
      </c>
      <c r="LZV195" s="158"/>
      <c r="LZW195" s="158"/>
      <c r="LZX195" s="158"/>
      <c r="LZY195" s="158"/>
      <c r="LZZ195" s="158"/>
      <c r="MAA195" s="158"/>
      <c r="MAB195" s="159"/>
      <c r="MAC195" s="157" t="s">
        <v>116</v>
      </c>
      <c r="MAD195" s="158"/>
      <c r="MAE195" s="158"/>
      <c r="MAF195" s="158"/>
      <c r="MAG195" s="158"/>
      <c r="MAH195" s="158"/>
      <c r="MAI195" s="158"/>
      <c r="MAJ195" s="159"/>
      <c r="MAK195" s="157" t="s">
        <v>116</v>
      </c>
      <c r="MAL195" s="158"/>
      <c r="MAM195" s="158"/>
      <c r="MAN195" s="158"/>
      <c r="MAO195" s="158"/>
      <c r="MAP195" s="158"/>
      <c r="MAQ195" s="158"/>
      <c r="MAR195" s="159"/>
      <c r="MAS195" s="157" t="s">
        <v>116</v>
      </c>
      <c r="MAT195" s="158"/>
      <c r="MAU195" s="158"/>
      <c r="MAV195" s="158"/>
      <c r="MAW195" s="158"/>
      <c r="MAX195" s="158"/>
      <c r="MAY195" s="158"/>
      <c r="MAZ195" s="159"/>
      <c r="MBA195" s="157" t="s">
        <v>116</v>
      </c>
      <c r="MBB195" s="158"/>
      <c r="MBC195" s="158"/>
      <c r="MBD195" s="158"/>
      <c r="MBE195" s="158"/>
      <c r="MBF195" s="158"/>
      <c r="MBG195" s="158"/>
      <c r="MBH195" s="159"/>
      <c r="MBI195" s="157" t="s">
        <v>116</v>
      </c>
      <c r="MBJ195" s="158"/>
      <c r="MBK195" s="158"/>
      <c r="MBL195" s="158"/>
      <c r="MBM195" s="158"/>
      <c r="MBN195" s="158"/>
      <c r="MBO195" s="158"/>
      <c r="MBP195" s="159"/>
      <c r="MBQ195" s="157" t="s">
        <v>116</v>
      </c>
      <c r="MBR195" s="158"/>
      <c r="MBS195" s="158"/>
      <c r="MBT195" s="158"/>
      <c r="MBU195" s="158"/>
      <c r="MBV195" s="158"/>
      <c r="MBW195" s="158"/>
      <c r="MBX195" s="159"/>
      <c r="MBY195" s="157" t="s">
        <v>116</v>
      </c>
      <c r="MBZ195" s="158"/>
      <c r="MCA195" s="158"/>
      <c r="MCB195" s="158"/>
      <c r="MCC195" s="158"/>
      <c r="MCD195" s="158"/>
      <c r="MCE195" s="158"/>
      <c r="MCF195" s="159"/>
      <c r="MCG195" s="157" t="s">
        <v>116</v>
      </c>
      <c r="MCH195" s="158"/>
      <c r="MCI195" s="158"/>
      <c r="MCJ195" s="158"/>
      <c r="MCK195" s="158"/>
      <c r="MCL195" s="158"/>
      <c r="MCM195" s="158"/>
      <c r="MCN195" s="159"/>
      <c r="MCO195" s="157" t="s">
        <v>116</v>
      </c>
      <c r="MCP195" s="158"/>
      <c r="MCQ195" s="158"/>
      <c r="MCR195" s="158"/>
      <c r="MCS195" s="158"/>
      <c r="MCT195" s="158"/>
      <c r="MCU195" s="158"/>
      <c r="MCV195" s="159"/>
      <c r="MCW195" s="157" t="s">
        <v>116</v>
      </c>
      <c r="MCX195" s="158"/>
      <c r="MCY195" s="158"/>
      <c r="MCZ195" s="158"/>
      <c r="MDA195" s="158"/>
      <c r="MDB195" s="158"/>
      <c r="MDC195" s="158"/>
      <c r="MDD195" s="159"/>
      <c r="MDE195" s="157" t="s">
        <v>116</v>
      </c>
      <c r="MDF195" s="158"/>
      <c r="MDG195" s="158"/>
      <c r="MDH195" s="158"/>
      <c r="MDI195" s="158"/>
      <c r="MDJ195" s="158"/>
      <c r="MDK195" s="158"/>
      <c r="MDL195" s="159"/>
      <c r="MDM195" s="157" t="s">
        <v>116</v>
      </c>
      <c r="MDN195" s="158"/>
      <c r="MDO195" s="158"/>
      <c r="MDP195" s="158"/>
      <c r="MDQ195" s="158"/>
      <c r="MDR195" s="158"/>
      <c r="MDS195" s="158"/>
      <c r="MDT195" s="159"/>
      <c r="MDU195" s="157" t="s">
        <v>116</v>
      </c>
      <c r="MDV195" s="158"/>
      <c r="MDW195" s="158"/>
      <c r="MDX195" s="158"/>
      <c r="MDY195" s="158"/>
      <c r="MDZ195" s="158"/>
      <c r="MEA195" s="158"/>
      <c r="MEB195" s="159"/>
      <c r="MEC195" s="157" t="s">
        <v>116</v>
      </c>
      <c r="MED195" s="158"/>
      <c r="MEE195" s="158"/>
      <c r="MEF195" s="158"/>
      <c r="MEG195" s="158"/>
      <c r="MEH195" s="158"/>
      <c r="MEI195" s="158"/>
      <c r="MEJ195" s="159"/>
      <c r="MEK195" s="157" t="s">
        <v>116</v>
      </c>
      <c r="MEL195" s="158"/>
      <c r="MEM195" s="158"/>
      <c r="MEN195" s="158"/>
      <c r="MEO195" s="158"/>
      <c r="MEP195" s="158"/>
      <c r="MEQ195" s="158"/>
      <c r="MER195" s="159"/>
      <c r="MES195" s="157" t="s">
        <v>116</v>
      </c>
      <c r="MET195" s="158"/>
      <c r="MEU195" s="158"/>
      <c r="MEV195" s="158"/>
      <c r="MEW195" s="158"/>
      <c r="MEX195" s="158"/>
      <c r="MEY195" s="158"/>
      <c r="MEZ195" s="159"/>
      <c r="MFA195" s="157" t="s">
        <v>116</v>
      </c>
      <c r="MFB195" s="158"/>
      <c r="MFC195" s="158"/>
      <c r="MFD195" s="158"/>
      <c r="MFE195" s="158"/>
      <c r="MFF195" s="158"/>
      <c r="MFG195" s="158"/>
      <c r="MFH195" s="159"/>
      <c r="MFI195" s="157" t="s">
        <v>116</v>
      </c>
      <c r="MFJ195" s="158"/>
      <c r="MFK195" s="158"/>
      <c r="MFL195" s="158"/>
      <c r="MFM195" s="158"/>
      <c r="MFN195" s="158"/>
      <c r="MFO195" s="158"/>
      <c r="MFP195" s="159"/>
      <c r="MFQ195" s="157" t="s">
        <v>116</v>
      </c>
      <c r="MFR195" s="158"/>
      <c r="MFS195" s="158"/>
      <c r="MFT195" s="158"/>
      <c r="MFU195" s="158"/>
      <c r="MFV195" s="158"/>
      <c r="MFW195" s="158"/>
      <c r="MFX195" s="159"/>
      <c r="MFY195" s="157" t="s">
        <v>116</v>
      </c>
      <c r="MFZ195" s="158"/>
      <c r="MGA195" s="158"/>
      <c r="MGB195" s="158"/>
      <c r="MGC195" s="158"/>
      <c r="MGD195" s="158"/>
      <c r="MGE195" s="158"/>
      <c r="MGF195" s="159"/>
      <c r="MGG195" s="157" t="s">
        <v>116</v>
      </c>
      <c r="MGH195" s="158"/>
      <c r="MGI195" s="158"/>
      <c r="MGJ195" s="158"/>
      <c r="MGK195" s="158"/>
      <c r="MGL195" s="158"/>
      <c r="MGM195" s="158"/>
      <c r="MGN195" s="159"/>
      <c r="MGO195" s="157" t="s">
        <v>116</v>
      </c>
      <c r="MGP195" s="158"/>
      <c r="MGQ195" s="158"/>
      <c r="MGR195" s="158"/>
      <c r="MGS195" s="158"/>
      <c r="MGT195" s="158"/>
      <c r="MGU195" s="158"/>
      <c r="MGV195" s="159"/>
      <c r="MGW195" s="157" t="s">
        <v>116</v>
      </c>
      <c r="MGX195" s="158"/>
      <c r="MGY195" s="158"/>
      <c r="MGZ195" s="158"/>
      <c r="MHA195" s="158"/>
      <c r="MHB195" s="158"/>
      <c r="MHC195" s="158"/>
      <c r="MHD195" s="159"/>
      <c r="MHE195" s="157" t="s">
        <v>116</v>
      </c>
      <c r="MHF195" s="158"/>
      <c r="MHG195" s="158"/>
      <c r="MHH195" s="158"/>
      <c r="MHI195" s="158"/>
      <c r="MHJ195" s="158"/>
      <c r="MHK195" s="158"/>
      <c r="MHL195" s="159"/>
      <c r="MHM195" s="157" t="s">
        <v>116</v>
      </c>
      <c r="MHN195" s="158"/>
      <c r="MHO195" s="158"/>
      <c r="MHP195" s="158"/>
      <c r="MHQ195" s="158"/>
      <c r="MHR195" s="158"/>
      <c r="MHS195" s="158"/>
      <c r="MHT195" s="159"/>
      <c r="MHU195" s="157" t="s">
        <v>116</v>
      </c>
      <c r="MHV195" s="158"/>
      <c r="MHW195" s="158"/>
      <c r="MHX195" s="158"/>
      <c r="MHY195" s="158"/>
      <c r="MHZ195" s="158"/>
      <c r="MIA195" s="158"/>
      <c r="MIB195" s="159"/>
      <c r="MIC195" s="157" t="s">
        <v>116</v>
      </c>
      <c r="MID195" s="158"/>
      <c r="MIE195" s="158"/>
      <c r="MIF195" s="158"/>
      <c r="MIG195" s="158"/>
      <c r="MIH195" s="158"/>
      <c r="MII195" s="158"/>
      <c r="MIJ195" s="159"/>
      <c r="MIK195" s="157" t="s">
        <v>116</v>
      </c>
      <c r="MIL195" s="158"/>
      <c r="MIM195" s="158"/>
      <c r="MIN195" s="158"/>
      <c r="MIO195" s="158"/>
      <c r="MIP195" s="158"/>
      <c r="MIQ195" s="158"/>
      <c r="MIR195" s="159"/>
      <c r="MIS195" s="157" t="s">
        <v>116</v>
      </c>
      <c r="MIT195" s="158"/>
      <c r="MIU195" s="158"/>
      <c r="MIV195" s="158"/>
      <c r="MIW195" s="158"/>
      <c r="MIX195" s="158"/>
      <c r="MIY195" s="158"/>
      <c r="MIZ195" s="159"/>
      <c r="MJA195" s="157" t="s">
        <v>116</v>
      </c>
      <c r="MJB195" s="158"/>
      <c r="MJC195" s="158"/>
      <c r="MJD195" s="158"/>
      <c r="MJE195" s="158"/>
      <c r="MJF195" s="158"/>
      <c r="MJG195" s="158"/>
      <c r="MJH195" s="159"/>
      <c r="MJI195" s="157" t="s">
        <v>116</v>
      </c>
      <c r="MJJ195" s="158"/>
      <c r="MJK195" s="158"/>
      <c r="MJL195" s="158"/>
      <c r="MJM195" s="158"/>
      <c r="MJN195" s="158"/>
      <c r="MJO195" s="158"/>
      <c r="MJP195" s="159"/>
      <c r="MJQ195" s="157" t="s">
        <v>116</v>
      </c>
      <c r="MJR195" s="158"/>
      <c r="MJS195" s="158"/>
      <c r="MJT195" s="158"/>
      <c r="MJU195" s="158"/>
      <c r="MJV195" s="158"/>
      <c r="MJW195" s="158"/>
      <c r="MJX195" s="159"/>
      <c r="MJY195" s="157" t="s">
        <v>116</v>
      </c>
      <c r="MJZ195" s="158"/>
      <c r="MKA195" s="158"/>
      <c r="MKB195" s="158"/>
      <c r="MKC195" s="158"/>
      <c r="MKD195" s="158"/>
      <c r="MKE195" s="158"/>
      <c r="MKF195" s="159"/>
      <c r="MKG195" s="157" t="s">
        <v>116</v>
      </c>
      <c r="MKH195" s="158"/>
      <c r="MKI195" s="158"/>
      <c r="MKJ195" s="158"/>
      <c r="MKK195" s="158"/>
      <c r="MKL195" s="158"/>
      <c r="MKM195" s="158"/>
      <c r="MKN195" s="159"/>
      <c r="MKO195" s="157" t="s">
        <v>116</v>
      </c>
      <c r="MKP195" s="158"/>
      <c r="MKQ195" s="158"/>
      <c r="MKR195" s="158"/>
      <c r="MKS195" s="158"/>
      <c r="MKT195" s="158"/>
      <c r="MKU195" s="158"/>
      <c r="MKV195" s="159"/>
      <c r="MKW195" s="157" t="s">
        <v>116</v>
      </c>
      <c r="MKX195" s="158"/>
      <c r="MKY195" s="158"/>
      <c r="MKZ195" s="158"/>
      <c r="MLA195" s="158"/>
      <c r="MLB195" s="158"/>
      <c r="MLC195" s="158"/>
      <c r="MLD195" s="159"/>
      <c r="MLE195" s="157" t="s">
        <v>116</v>
      </c>
      <c r="MLF195" s="158"/>
      <c r="MLG195" s="158"/>
      <c r="MLH195" s="158"/>
      <c r="MLI195" s="158"/>
      <c r="MLJ195" s="158"/>
      <c r="MLK195" s="158"/>
      <c r="MLL195" s="159"/>
      <c r="MLM195" s="157" t="s">
        <v>116</v>
      </c>
      <c r="MLN195" s="158"/>
      <c r="MLO195" s="158"/>
      <c r="MLP195" s="158"/>
      <c r="MLQ195" s="158"/>
      <c r="MLR195" s="158"/>
      <c r="MLS195" s="158"/>
      <c r="MLT195" s="159"/>
      <c r="MLU195" s="157" t="s">
        <v>116</v>
      </c>
      <c r="MLV195" s="158"/>
      <c r="MLW195" s="158"/>
      <c r="MLX195" s="158"/>
      <c r="MLY195" s="158"/>
      <c r="MLZ195" s="158"/>
      <c r="MMA195" s="158"/>
      <c r="MMB195" s="159"/>
      <c r="MMC195" s="157" t="s">
        <v>116</v>
      </c>
      <c r="MMD195" s="158"/>
      <c r="MME195" s="158"/>
      <c r="MMF195" s="158"/>
      <c r="MMG195" s="158"/>
      <c r="MMH195" s="158"/>
      <c r="MMI195" s="158"/>
      <c r="MMJ195" s="159"/>
      <c r="MMK195" s="157" t="s">
        <v>116</v>
      </c>
      <c r="MML195" s="158"/>
      <c r="MMM195" s="158"/>
      <c r="MMN195" s="158"/>
      <c r="MMO195" s="158"/>
      <c r="MMP195" s="158"/>
      <c r="MMQ195" s="158"/>
      <c r="MMR195" s="159"/>
      <c r="MMS195" s="157" t="s">
        <v>116</v>
      </c>
      <c r="MMT195" s="158"/>
      <c r="MMU195" s="158"/>
      <c r="MMV195" s="158"/>
      <c r="MMW195" s="158"/>
      <c r="MMX195" s="158"/>
      <c r="MMY195" s="158"/>
      <c r="MMZ195" s="159"/>
      <c r="MNA195" s="157" t="s">
        <v>116</v>
      </c>
      <c r="MNB195" s="158"/>
      <c r="MNC195" s="158"/>
      <c r="MND195" s="158"/>
      <c r="MNE195" s="158"/>
      <c r="MNF195" s="158"/>
      <c r="MNG195" s="158"/>
      <c r="MNH195" s="159"/>
      <c r="MNI195" s="157" t="s">
        <v>116</v>
      </c>
      <c r="MNJ195" s="158"/>
      <c r="MNK195" s="158"/>
      <c r="MNL195" s="158"/>
      <c r="MNM195" s="158"/>
      <c r="MNN195" s="158"/>
      <c r="MNO195" s="158"/>
      <c r="MNP195" s="159"/>
      <c r="MNQ195" s="157" t="s">
        <v>116</v>
      </c>
      <c r="MNR195" s="158"/>
      <c r="MNS195" s="158"/>
      <c r="MNT195" s="158"/>
      <c r="MNU195" s="158"/>
      <c r="MNV195" s="158"/>
      <c r="MNW195" s="158"/>
      <c r="MNX195" s="159"/>
      <c r="MNY195" s="157" t="s">
        <v>116</v>
      </c>
      <c r="MNZ195" s="158"/>
      <c r="MOA195" s="158"/>
      <c r="MOB195" s="158"/>
      <c r="MOC195" s="158"/>
      <c r="MOD195" s="158"/>
      <c r="MOE195" s="158"/>
      <c r="MOF195" s="159"/>
      <c r="MOG195" s="157" t="s">
        <v>116</v>
      </c>
      <c r="MOH195" s="158"/>
      <c r="MOI195" s="158"/>
      <c r="MOJ195" s="158"/>
      <c r="MOK195" s="158"/>
      <c r="MOL195" s="158"/>
      <c r="MOM195" s="158"/>
      <c r="MON195" s="159"/>
      <c r="MOO195" s="157" t="s">
        <v>116</v>
      </c>
      <c r="MOP195" s="158"/>
      <c r="MOQ195" s="158"/>
      <c r="MOR195" s="158"/>
      <c r="MOS195" s="158"/>
      <c r="MOT195" s="158"/>
      <c r="MOU195" s="158"/>
      <c r="MOV195" s="159"/>
      <c r="MOW195" s="157" t="s">
        <v>116</v>
      </c>
      <c r="MOX195" s="158"/>
      <c r="MOY195" s="158"/>
      <c r="MOZ195" s="158"/>
      <c r="MPA195" s="158"/>
      <c r="MPB195" s="158"/>
      <c r="MPC195" s="158"/>
      <c r="MPD195" s="159"/>
      <c r="MPE195" s="157" t="s">
        <v>116</v>
      </c>
      <c r="MPF195" s="158"/>
      <c r="MPG195" s="158"/>
      <c r="MPH195" s="158"/>
      <c r="MPI195" s="158"/>
      <c r="MPJ195" s="158"/>
      <c r="MPK195" s="158"/>
      <c r="MPL195" s="159"/>
      <c r="MPM195" s="157" t="s">
        <v>116</v>
      </c>
      <c r="MPN195" s="158"/>
      <c r="MPO195" s="158"/>
      <c r="MPP195" s="158"/>
      <c r="MPQ195" s="158"/>
      <c r="MPR195" s="158"/>
      <c r="MPS195" s="158"/>
      <c r="MPT195" s="159"/>
      <c r="MPU195" s="157" t="s">
        <v>116</v>
      </c>
      <c r="MPV195" s="158"/>
      <c r="MPW195" s="158"/>
      <c r="MPX195" s="158"/>
      <c r="MPY195" s="158"/>
      <c r="MPZ195" s="158"/>
      <c r="MQA195" s="158"/>
      <c r="MQB195" s="159"/>
      <c r="MQC195" s="157" t="s">
        <v>116</v>
      </c>
      <c r="MQD195" s="158"/>
      <c r="MQE195" s="158"/>
      <c r="MQF195" s="158"/>
      <c r="MQG195" s="158"/>
      <c r="MQH195" s="158"/>
      <c r="MQI195" s="158"/>
      <c r="MQJ195" s="159"/>
      <c r="MQK195" s="157" t="s">
        <v>116</v>
      </c>
      <c r="MQL195" s="158"/>
      <c r="MQM195" s="158"/>
      <c r="MQN195" s="158"/>
      <c r="MQO195" s="158"/>
      <c r="MQP195" s="158"/>
      <c r="MQQ195" s="158"/>
      <c r="MQR195" s="159"/>
      <c r="MQS195" s="157" t="s">
        <v>116</v>
      </c>
      <c r="MQT195" s="158"/>
      <c r="MQU195" s="158"/>
      <c r="MQV195" s="158"/>
      <c r="MQW195" s="158"/>
      <c r="MQX195" s="158"/>
      <c r="MQY195" s="158"/>
      <c r="MQZ195" s="159"/>
      <c r="MRA195" s="157" t="s">
        <v>116</v>
      </c>
      <c r="MRB195" s="158"/>
      <c r="MRC195" s="158"/>
      <c r="MRD195" s="158"/>
      <c r="MRE195" s="158"/>
      <c r="MRF195" s="158"/>
      <c r="MRG195" s="158"/>
      <c r="MRH195" s="159"/>
      <c r="MRI195" s="157" t="s">
        <v>116</v>
      </c>
      <c r="MRJ195" s="158"/>
      <c r="MRK195" s="158"/>
      <c r="MRL195" s="158"/>
      <c r="MRM195" s="158"/>
      <c r="MRN195" s="158"/>
      <c r="MRO195" s="158"/>
      <c r="MRP195" s="159"/>
      <c r="MRQ195" s="157" t="s">
        <v>116</v>
      </c>
      <c r="MRR195" s="158"/>
      <c r="MRS195" s="158"/>
      <c r="MRT195" s="158"/>
      <c r="MRU195" s="158"/>
      <c r="MRV195" s="158"/>
      <c r="MRW195" s="158"/>
      <c r="MRX195" s="159"/>
      <c r="MRY195" s="157" t="s">
        <v>116</v>
      </c>
      <c r="MRZ195" s="158"/>
      <c r="MSA195" s="158"/>
      <c r="MSB195" s="158"/>
      <c r="MSC195" s="158"/>
      <c r="MSD195" s="158"/>
      <c r="MSE195" s="158"/>
      <c r="MSF195" s="159"/>
      <c r="MSG195" s="157" t="s">
        <v>116</v>
      </c>
      <c r="MSH195" s="158"/>
      <c r="MSI195" s="158"/>
      <c r="MSJ195" s="158"/>
      <c r="MSK195" s="158"/>
      <c r="MSL195" s="158"/>
      <c r="MSM195" s="158"/>
      <c r="MSN195" s="159"/>
      <c r="MSO195" s="157" t="s">
        <v>116</v>
      </c>
      <c r="MSP195" s="158"/>
      <c r="MSQ195" s="158"/>
      <c r="MSR195" s="158"/>
      <c r="MSS195" s="158"/>
      <c r="MST195" s="158"/>
      <c r="MSU195" s="158"/>
      <c r="MSV195" s="159"/>
      <c r="MSW195" s="157" t="s">
        <v>116</v>
      </c>
      <c r="MSX195" s="158"/>
      <c r="MSY195" s="158"/>
      <c r="MSZ195" s="158"/>
      <c r="MTA195" s="158"/>
      <c r="MTB195" s="158"/>
      <c r="MTC195" s="158"/>
      <c r="MTD195" s="159"/>
      <c r="MTE195" s="157" t="s">
        <v>116</v>
      </c>
      <c r="MTF195" s="158"/>
      <c r="MTG195" s="158"/>
      <c r="MTH195" s="158"/>
      <c r="MTI195" s="158"/>
      <c r="MTJ195" s="158"/>
      <c r="MTK195" s="158"/>
      <c r="MTL195" s="159"/>
      <c r="MTM195" s="157" t="s">
        <v>116</v>
      </c>
      <c r="MTN195" s="158"/>
      <c r="MTO195" s="158"/>
      <c r="MTP195" s="158"/>
      <c r="MTQ195" s="158"/>
      <c r="MTR195" s="158"/>
      <c r="MTS195" s="158"/>
      <c r="MTT195" s="159"/>
      <c r="MTU195" s="157" t="s">
        <v>116</v>
      </c>
      <c r="MTV195" s="158"/>
      <c r="MTW195" s="158"/>
      <c r="MTX195" s="158"/>
      <c r="MTY195" s="158"/>
      <c r="MTZ195" s="158"/>
      <c r="MUA195" s="158"/>
      <c r="MUB195" s="159"/>
      <c r="MUC195" s="157" t="s">
        <v>116</v>
      </c>
      <c r="MUD195" s="158"/>
      <c r="MUE195" s="158"/>
      <c r="MUF195" s="158"/>
      <c r="MUG195" s="158"/>
      <c r="MUH195" s="158"/>
      <c r="MUI195" s="158"/>
      <c r="MUJ195" s="159"/>
      <c r="MUK195" s="157" t="s">
        <v>116</v>
      </c>
      <c r="MUL195" s="158"/>
      <c r="MUM195" s="158"/>
      <c r="MUN195" s="158"/>
      <c r="MUO195" s="158"/>
      <c r="MUP195" s="158"/>
      <c r="MUQ195" s="158"/>
      <c r="MUR195" s="159"/>
      <c r="MUS195" s="157" t="s">
        <v>116</v>
      </c>
      <c r="MUT195" s="158"/>
      <c r="MUU195" s="158"/>
      <c r="MUV195" s="158"/>
      <c r="MUW195" s="158"/>
      <c r="MUX195" s="158"/>
      <c r="MUY195" s="158"/>
      <c r="MUZ195" s="159"/>
      <c r="MVA195" s="157" t="s">
        <v>116</v>
      </c>
      <c r="MVB195" s="158"/>
      <c r="MVC195" s="158"/>
      <c r="MVD195" s="158"/>
      <c r="MVE195" s="158"/>
      <c r="MVF195" s="158"/>
      <c r="MVG195" s="158"/>
      <c r="MVH195" s="159"/>
      <c r="MVI195" s="157" t="s">
        <v>116</v>
      </c>
      <c r="MVJ195" s="158"/>
      <c r="MVK195" s="158"/>
      <c r="MVL195" s="158"/>
      <c r="MVM195" s="158"/>
      <c r="MVN195" s="158"/>
      <c r="MVO195" s="158"/>
      <c r="MVP195" s="159"/>
      <c r="MVQ195" s="157" t="s">
        <v>116</v>
      </c>
      <c r="MVR195" s="158"/>
      <c r="MVS195" s="158"/>
      <c r="MVT195" s="158"/>
      <c r="MVU195" s="158"/>
      <c r="MVV195" s="158"/>
      <c r="MVW195" s="158"/>
      <c r="MVX195" s="159"/>
      <c r="MVY195" s="157" t="s">
        <v>116</v>
      </c>
      <c r="MVZ195" s="158"/>
      <c r="MWA195" s="158"/>
      <c r="MWB195" s="158"/>
      <c r="MWC195" s="158"/>
      <c r="MWD195" s="158"/>
      <c r="MWE195" s="158"/>
      <c r="MWF195" s="159"/>
      <c r="MWG195" s="157" t="s">
        <v>116</v>
      </c>
      <c r="MWH195" s="158"/>
      <c r="MWI195" s="158"/>
      <c r="MWJ195" s="158"/>
      <c r="MWK195" s="158"/>
      <c r="MWL195" s="158"/>
      <c r="MWM195" s="158"/>
      <c r="MWN195" s="159"/>
      <c r="MWO195" s="157" t="s">
        <v>116</v>
      </c>
      <c r="MWP195" s="158"/>
      <c r="MWQ195" s="158"/>
      <c r="MWR195" s="158"/>
      <c r="MWS195" s="158"/>
      <c r="MWT195" s="158"/>
      <c r="MWU195" s="158"/>
      <c r="MWV195" s="159"/>
      <c r="MWW195" s="157" t="s">
        <v>116</v>
      </c>
      <c r="MWX195" s="158"/>
      <c r="MWY195" s="158"/>
      <c r="MWZ195" s="158"/>
      <c r="MXA195" s="158"/>
      <c r="MXB195" s="158"/>
      <c r="MXC195" s="158"/>
      <c r="MXD195" s="159"/>
      <c r="MXE195" s="157" t="s">
        <v>116</v>
      </c>
      <c r="MXF195" s="158"/>
      <c r="MXG195" s="158"/>
      <c r="MXH195" s="158"/>
      <c r="MXI195" s="158"/>
      <c r="MXJ195" s="158"/>
      <c r="MXK195" s="158"/>
      <c r="MXL195" s="159"/>
      <c r="MXM195" s="157" t="s">
        <v>116</v>
      </c>
      <c r="MXN195" s="158"/>
      <c r="MXO195" s="158"/>
      <c r="MXP195" s="158"/>
      <c r="MXQ195" s="158"/>
      <c r="MXR195" s="158"/>
      <c r="MXS195" s="158"/>
      <c r="MXT195" s="159"/>
      <c r="MXU195" s="157" t="s">
        <v>116</v>
      </c>
      <c r="MXV195" s="158"/>
      <c r="MXW195" s="158"/>
      <c r="MXX195" s="158"/>
      <c r="MXY195" s="158"/>
      <c r="MXZ195" s="158"/>
      <c r="MYA195" s="158"/>
      <c r="MYB195" s="159"/>
      <c r="MYC195" s="157" t="s">
        <v>116</v>
      </c>
      <c r="MYD195" s="158"/>
      <c r="MYE195" s="158"/>
      <c r="MYF195" s="158"/>
      <c r="MYG195" s="158"/>
      <c r="MYH195" s="158"/>
      <c r="MYI195" s="158"/>
      <c r="MYJ195" s="159"/>
      <c r="MYK195" s="157" t="s">
        <v>116</v>
      </c>
      <c r="MYL195" s="158"/>
      <c r="MYM195" s="158"/>
      <c r="MYN195" s="158"/>
      <c r="MYO195" s="158"/>
      <c r="MYP195" s="158"/>
      <c r="MYQ195" s="158"/>
      <c r="MYR195" s="159"/>
      <c r="MYS195" s="157" t="s">
        <v>116</v>
      </c>
      <c r="MYT195" s="158"/>
      <c r="MYU195" s="158"/>
      <c r="MYV195" s="158"/>
      <c r="MYW195" s="158"/>
      <c r="MYX195" s="158"/>
      <c r="MYY195" s="158"/>
      <c r="MYZ195" s="159"/>
      <c r="MZA195" s="157" t="s">
        <v>116</v>
      </c>
      <c r="MZB195" s="158"/>
      <c r="MZC195" s="158"/>
      <c r="MZD195" s="158"/>
      <c r="MZE195" s="158"/>
      <c r="MZF195" s="158"/>
      <c r="MZG195" s="158"/>
      <c r="MZH195" s="159"/>
      <c r="MZI195" s="157" t="s">
        <v>116</v>
      </c>
      <c r="MZJ195" s="158"/>
      <c r="MZK195" s="158"/>
      <c r="MZL195" s="158"/>
      <c r="MZM195" s="158"/>
      <c r="MZN195" s="158"/>
      <c r="MZO195" s="158"/>
      <c r="MZP195" s="159"/>
      <c r="MZQ195" s="157" t="s">
        <v>116</v>
      </c>
      <c r="MZR195" s="158"/>
      <c r="MZS195" s="158"/>
      <c r="MZT195" s="158"/>
      <c r="MZU195" s="158"/>
      <c r="MZV195" s="158"/>
      <c r="MZW195" s="158"/>
      <c r="MZX195" s="159"/>
      <c r="MZY195" s="157" t="s">
        <v>116</v>
      </c>
      <c r="MZZ195" s="158"/>
      <c r="NAA195" s="158"/>
      <c r="NAB195" s="158"/>
      <c r="NAC195" s="158"/>
      <c r="NAD195" s="158"/>
      <c r="NAE195" s="158"/>
      <c r="NAF195" s="159"/>
      <c r="NAG195" s="157" t="s">
        <v>116</v>
      </c>
      <c r="NAH195" s="158"/>
      <c r="NAI195" s="158"/>
      <c r="NAJ195" s="158"/>
      <c r="NAK195" s="158"/>
      <c r="NAL195" s="158"/>
      <c r="NAM195" s="158"/>
      <c r="NAN195" s="159"/>
      <c r="NAO195" s="157" t="s">
        <v>116</v>
      </c>
      <c r="NAP195" s="158"/>
      <c r="NAQ195" s="158"/>
      <c r="NAR195" s="158"/>
      <c r="NAS195" s="158"/>
      <c r="NAT195" s="158"/>
      <c r="NAU195" s="158"/>
      <c r="NAV195" s="159"/>
      <c r="NAW195" s="157" t="s">
        <v>116</v>
      </c>
      <c r="NAX195" s="158"/>
      <c r="NAY195" s="158"/>
      <c r="NAZ195" s="158"/>
      <c r="NBA195" s="158"/>
      <c r="NBB195" s="158"/>
      <c r="NBC195" s="158"/>
      <c r="NBD195" s="159"/>
      <c r="NBE195" s="157" t="s">
        <v>116</v>
      </c>
      <c r="NBF195" s="158"/>
      <c r="NBG195" s="158"/>
      <c r="NBH195" s="158"/>
      <c r="NBI195" s="158"/>
      <c r="NBJ195" s="158"/>
      <c r="NBK195" s="158"/>
      <c r="NBL195" s="159"/>
      <c r="NBM195" s="157" t="s">
        <v>116</v>
      </c>
      <c r="NBN195" s="158"/>
      <c r="NBO195" s="158"/>
      <c r="NBP195" s="158"/>
      <c r="NBQ195" s="158"/>
      <c r="NBR195" s="158"/>
      <c r="NBS195" s="158"/>
      <c r="NBT195" s="159"/>
      <c r="NBU195" s="157" t="s">
        <v>116</v>
      </c>
      <c r="NBV195" s="158"/>
      <c r="NBW195" s="158"/>
      <c r="NBX195" s="158"/>
      <c r="NBY195" s="158"/>
      <c r="NBZ195" s="158"/>
      <c r="NCA195" s="158"/>
      <c r="NCB195" s="159"/>
      <c r="NCC195" s="157" t="s">
        <v>116</v>
      </c>
      <c r="NCD195" s="158"/>
      <c r="NCE195" s="158"/>
      <c r="NCF195" s="158"/>
      <c r="NCG195" s="158"/>
      <c r="NCH195" s="158"/>
      <c r="NCI195" s="158"/>
      <c r="NCJ195" s="159"/>
      <c r="NCK195" s="157" t="s">
        <v>116</v>
      </c>
      <c r="NCL195" s="158"/>
      <c r="NCM195" s="158"/>
      <c r="NCN195" s="158"/>
      <c r="NCO195" s="158"/>
      <c r="NCP195" s="158"/>
      <c r="NCQ195" s="158"/>
      <c r="NCR195" s="159"/>
      <c r="NCS195" s="157" t="s">
        <v>116</v>
      </c>
      <c r="NCT195" s="158"/>
      <c r="NCU195" s="158"/>
      <c r="NCV195" s="158"/>
      <c r="NCW195" s="158"/>
      <c r="NCX195" s="158"/>
      <c r="NCY195" s="158"/>
      <c r="NCZ195" s="159"/>
      <c r="NDA195" s="157" t="s">
        <v>116</v>
      </c>
      <c r="NDB195" s="158"/>
      <c r="NDC195" s="158"/>
      <c r="NDD195" s="158"/>
      <c r="NDE195" s="158"/>
      <c r="NDF195" s="158"/>
      <c r="NDG195" s="158"/>
      <c r="NDH195" s="159"/>
      <c r="NDI195" s="157" t="s">
        <v>116</v>
      </c>
      <c r="NDJ195" s="158"/>
      <c r="NDK195" s="158"/>
      <c r="NDL195" s="158"/>
      <c r="NDM195" s="158"/>
      <c r="NDN195" s="158"/>
      <c r="NDO195" s="158"/>
      <c r="NDP195" s="159"/>
      <c r="NDQ195" s="157" t="s">
        <v>116</v>
      </c>
      <c r="NDR195" s="158"/>
      <c r="NDS195" s="158"/>
      <c r="NDT195" s="158"/>
      <c r="NDU195" s="158"/>
      <c r="NDV195" s="158"/>
      <c r="NDW195" s="158"/>
      <c r="NDX195" s="159"/>
      <c r="NDY195" s="157" t="s">
        <v>116</v>
      </c>
      <c r="NDZ195" s="158"/>
      <c r="NEA195" s="158"/>
      <c r="NEB195" s="158"/>
      <c r="NEC195" s="158"/>
      <c r="NED195" s="158"/>
      <c r="NEE195" s="158"/>
      <c r="NEF195" s="159"/>
      <c r="NEG195" s="157" t="s">
        <v>116</v>
      </c>
      <c r="NEH195" s="158"/>
      <c r="NEI195" s="158"/>
      <c r="NEJ195" s="158"/>
      <c r="NEK195" s="158"/>
      <c r="NEL195" s="158"/>
      <c r="NEM195" s="158"/>
      <c r="NEN195" s="159"/>
      <c r="NEO195" s="157" t="s">
        <v>116</v>
      </c>
      <c r="NEP195" s="158"/>
      <c r="NEQ195" s="158"/>
      <c r="NER195" s="158"/>
      <c r="NES195" s="158"/>
      <c r="NET195" s="158"/>
      <c r="NEU195" s="158"/>
      <c r="NEV195" s="159"/>
      <c r="NEW195" s="157" t="s">
        <v>116</v>
      </c>
      <c r="NEX195" s="158"/>
      <c r="NEY195" s="158"/>
      <c r="NEZ195" s="158"/>
      <c r="NFA195" s="158"/>
      <c r="NFB195" s="158"/>
      <c r="NFC195" s="158"/>
      <c r="NFD195" s="159"/>
      <c r="NFE195" s="157" t="s">
        <v>116</v>
      </c>
      <c r="NFF195" s="158"/>
      <c r="NFG195" s="158"/>
      <c r="NFH195" s="158"/>
      <c r="NFI195" s="158"/>
      <c r="NFJ195" s="158"/>
      <c r="NFK195" s="158"/>
      <c r="NFL195" s="159"/>
      <c r="NFM195" s="157" t="s">
        <v>116</v>
      </c>
      <c r="NFN195" s="158"/>
      <c r="NFO195" s="158"/>
      <c r="NFP195" s="158"/>
      <c r="NFQ195" s="158"/>
      <c r="NFR195" s="158"/>
      <c r="NFS195" s="158"/>
      <c r="NFT195" s="159"/>
      <c r="NFU195" s="157" t="s">
        <v>116</v>
      </c>
      <c r="NFV195" s="158"/>
      <c r="NFW195" s="158"/>
      <c r="NFX195" s="158"/>
      <c r="NFY195" s="158"/>
      <c r="NFZ195" s="158"/>
      <c r="NGA195" s="158"/>
      <c r="NGB195" s="159"/>
      <c r="NGC195" s="157" t="s">
        <v>116</v>
      </c>
      <c r="NGD195" s="158"/>
      <c r="NGE195" s="158"/>
      <c r="NGF195" s="158"/>
      <c r="NGG195" s="158"/>
      <c r="NGH195" s="158"/>
      <c r="NGI195" s="158"/>
      <c r="NGJ195" s="159"/>
      <c r="NGK195" s="157" t="s">
        <v>116</v>
      </c>
      <c r="NGL195" s="158"/>
      <c r="NGM195" s="158"/>
      <c r="NGN195" s="158"/>
      <c r="NGO195" s="158"/>
      <c r="NGP195" s="158"/>
      <c r="NGQ195" s="158"/>
      <c r="NGR195" s="159"/>
      <c r="NGS195" s="157" t="s">
        <v>116</v>
      </c>
      <c r="NGT195" s="158"/>
      <c r="NGU195" s="158"/>
      <c r="NGV195" s="158"/>
      <c r="NGW195" s="158"/>
      <c r="NGX195" s="158"/>
      <c r="NGY195" s="158"/>
      <c r="NGZ195" s="159"/>
      <c r="NHA195" s="157" t="s">
        <v>116</v>
      </c>
      <c r="NHB195" s="158"/>
      <c r="NHC195" s="158"/>
      <c r="NHD195" s="158"/>
      <c r="NHE195" s="158"/>
      <c r="NHF195" s="158"/>
      <c r="NHG195" s="158"/>
      <c r="NHH195" s="159"/>
      <c r="NHI195" s="157" t="s">
        <v>116</v>
      </c>
      <c r="NHJ195" s="158"/>
      <c r="NHK195" s="158"/>
      <c r="NHL195" s="158"/>
      <c r="NHM195" s="158"/>
      <c r="NHN195" s="158"/>
      <c r="NHO195" s="158"/>
      <c r="NHP195" s="159"/>
      <c r="NHQ195" s="157" t="s">
        <v>116</v>
      </c>
      <c r="NHR195" s="158"/>
      <c r="NHS195" s="158"/>
      <c r="NHT195" s="158"/>
      <c r="NHU195" s="158"/>
      <c r="NHV195" s="158"/>
      <c r="NHW195" s="158"/>
      <c r="NHX195" s="159"/>
      <c r="NHY195" s="157" t="s">
        <v>116</v>
      </c>
      <c r="NHZ195" s="158"/>
      <c r="NIA195" s="158"/>
      <c r="NIB195" s="158"/>
      <c r="NIC195" s="158"/>
      <c r="NID195" s="158"/>
      <c r="NIE195" s="158"/>
      <c r="NIF195" s="159"/>
      <c r="NIG195" s="157" t="s">
        <v>116</v>
      </c>
      <c r="NIH195" s="158"/>
      <c r="NII195" s="158"/>
      <c r="NIJ195" s="158"/>
      <c r="NIK195" s="158"/>
      <c r="NIL195" s="158"/>
      <c r="NIM195" s="158"/>
      <c r="NIN195" s="159"/>
      <c r="NIO195" s="157" t="s">
        <v>116</v>
      </c>
      <c r="NIP195" s="158"/>
      <c r="NIQ195" s="158"/>
      <c r="NIR195" s="158"/>
      <c r="NIS195" s="158"/>
      <c r="NIT195" s="158"/>
      <c r="NIU195" s="158"/>
      <c r="NIV195" s="159"/>
      <c r="NIW195" s="157" t="s">
        <v>116</v>
      </c>
      <c r="NIX195" s="158"/>
      <c r="NIY195" s="158"/>
      <c r="NIZ195" s="158"/>
      <c r="NJA195" s="158"/>
      <c r="NJB195" s="158"/>
      <c r="NJC195" s="158"/>
      <c r="NJD195" s="159"/>
      <c r="NJE195" s="157" t="s">
        <v>116</v>
      </c>
      <c r="NJF195" s="158"/>
      <c r="NJG195" s="158"/>
      <c r="NJH195" s="158"/>
      <c r="NJI195" s="158"/>
      <c r="NJJ195" s="158"/>
      <c r="NJK195" s="158"/>
      <c r="NJL195" s="159"/>
      <c r="NJM195" s="157" t="s">
        <v>116</v>
      </c>
      <c r="NJN195" s="158"/>
      <c r="NJO195" s="158"/>
      <c r="NJP195" s="158"/>
      <c r="NJQ195" s="158"/>
      <c r="NJR195" s="158"/>
      <c r="NJS195" s="158"/>
      <c r="NJT195" s="159"/>
      <c r="NJU195" s="157" t="s">
        <v>116</v>
      </c>
      <c r="NJV195" s="158"/>
      <c r="NJW195" s="158"/>
      <c r="NJX195" s="158"/>
      <c r="NJY195" s="158"/>
      <c r="NJZ195" s="158"/>
      <c r="NKA195" s="158"/>
      <c r="NKB195" s="159"/>
      <c r="NKC195" s="157" t="s">
        <v>116</v>
      </c>
      <c r="NKD195" s="158"/>
      <c r="NKE195" s="158"/>
      <c r="NKF195" s="158"/>
      <c r="NKG195" s="158"/>
      <c r="NKH195" s="158"/>
      <c r="NKI195" s="158"/>
      <c r="NKJ195" s="159"/>
      <c r="NKK195" s="157" t="s">
        <v>116</v>
      </c>
      <c r="NKL195" s="158"/>
      <c r="NKM195" s="158"/>
      <c r="NKN195" s="158"/>
      <c r="NKO195" s="158"/>
      <c r="NKP195" s="158"/>
      <c r="NKQ195" s="158"/>
      <c r="NKR195" s="159"/>
      <c r="NKS195" s="157" t="s">
        <v>116</v>
      </c>
      <c r="NKT195" s="158"/>
      <c r="NKU195" s="158"/>
      <c r="NKV195" s="158"/>
      <c r="NKW195" s="158"/>
      <c r="NKX195" s="158"/>
      <c r="NKY195" s="158"/>
      <c r="NKZ195" s="159"/>
      <c r="NLA195" s="157" t="s">
        <v>116</v>
      </c>
      <c r="NLB195" s="158"/>
      <c r="NLC195" s="158"/>
      <c r="NLD195" s="158"/>
      <c r="NLE195" s="158"/>
      <c r="NLF195" s="158"/>
      <c r="NLG195" s="158"/>
      <c r="NLH195" s="159"/>
      <c r="NLI195" s="157" t="s">
        <v>116</v>
      </c>
      <c r="NLJ195" s="158"/>
      <c r="NLK195" s="158"/>
      <c r="NLL195" s="158"/>
      <c r="NLM195" s="158"/>
      <c r="NLN195" s="158"/>
      <c r="NLO195" s="158"/>
      <c r="NLP195" s="159"/>
      <c r="NLQ195" s="157" t="s">
        <v>116</v>
      </c>
      <c r="NLR195" s="158"/>
      <c r="NLS195" s="158"/>
      <c r="NLT195" s="158"/>
      <c r="NLU195" s="158"/>
      <c r="NLV195" s="158"/>
      <c r="NLW195" s="158"/>
      <c r="NLX195" s="159"/>
      <c r="NLY195" s="157" t="s">
        <v>116</v>
      </c>
      <c r="NLZ195" s="158"/>
      <c r="NMA195" s="158"/>
      <c r="NMB195" s="158"/>
      <c r="NMC195" s="158"/>
      <c r="NMD195" s="158"/>
      <c r="NME195" s="158"/>
      <c r="NMF195" s="159"/>
      <c r="NMG195" s="157" t="s">
        <v>116</v>
      </c>
      <c r="NMH195" s="158"/>
      <c r="NMI195" s="158"/>
      <c r="NMJ195" s="158"/>
      <c r="NMK195" s="158"/>
      <c r="NML195" s="158"/>
      <c r="NMM195" s="158"/>
      <c r="NMN195" s="159"/>
      <c r="NMO195" s="157" t="s">
        <v>116</v>
      </c>
      <c r="NMP195" s="158"/>
      <c r="NMQ195" s="158"/>
      <c r="NMR195" s="158"/>
      <c r="NMS195" s="158"/>
      <c r="NMT195" s="158"/>
      <c r="NMU195" s="158"/>
      <c r="NMV195" s="159"/>
      <c r="NMW195" s="157" t="s">
        <v>116</v>
      </c>
      <c r="NMX195" s="158"/>
      <c r="NMY195" s="158"/>
      <c r="NMZ195" s="158"/>
      <c r="NNA195" s="158"/>
      <c r="NNB195" s="158"/>
      <c r="NNC195" s="158"/>
      <c r="NND195" s="159"/>
      <c r="NNE195" s="157" t="s">
        <v>116</v>
      </c>
      <c r="NNF195" s="158"/>
      <c r="NNG195" s="158"/>
      <c r="NNH195" s="158"/>
      <c r="NNI195" s="158"/>
      <c r="NNJ195" s="158"/>
      <c r="NNK195" s="158"/>
      <c r="NNL195" s="159"/>
      <c r="NNM195" s="157" t="s">
        <v>116</v>
      </c>
      <c r="NNN195" s="158"/>
      <c r="NNO195" s="158"/>
      <c r="NNP195" s="158"/>
      <c r="NNQ195" s="158"/>
      <c r="NNR195" s="158"/>
      <c r="NNS195" s="158"/>
      <c r="NNT195" s="159"/>
      <c r="NNU195" s="157" t="s">
        <v>116</v>
      </c>
      <c r="NNV195" s="158"/>
      <c r="NNW195" s="158"/>
      <c r="NNX195" s="158"/>
      <c r="NNY195" s="158"/>
      <c r="NNZ195" s="158"/>
      <c r="NOA195" s="158"/>
      <c r="NOB195" s="159"/>
      <c r="NOC195" s="157" t="s">
        <v>116</v>
      </c>
      <c r="NOD195" s="158"/>
      <c r="NOE195" s="158"/>
      <c r="NOF195" s="158"/>
      <c r="NOG195" s="158"/>
      <c r="NOH195" s="158"/>
      <c r="NOI195" s="158"/>
      <c r="NOJ195" s="159"/>
      <c r="NOK195" s="157" t="s">
        <v>116</v>
      </c>
      <c r="NOL195" s="158"/>
      <c r="NOM195" s="158"/>
      <c r="NON195" s="158"/>
      <c r="NOO195" s="158"/>
      <c r="NOP195" s="158"/>
      <c r="NOQ195" s="158"/>
      <c r="NOR195" s="159"/>
      <c r="NOS195" s="157" t="s">
        <v>116</v>
      </c>
      <c r="NOT195" s="158"/>
      <c r="NOU195" s="158"/>
      <c r="NOV195" s="158"/>
      <c r="NOW195" s="158"/>
      <c r="NOX195" s="158"/>
      <c r="NOY195" s="158"/>
      <c r="NOZ195" s="159"/>
      <c r="NPA195" s="157" t="s">
        <v>116</v>
      </c>
      <c r="NPB195" s="158"/>
      <c r="NPC195" s="158"/>
      <c r="NPD195" s="158"/>
      <c r="NPE195" s="158"/>
      <c r="NPF195" s="158"/>
      <c r="NPG195" s="158"/>
      <c r="NPH195" s="159"/>
      <c r="NPI195" s="157" t="s">
        <v>116</v>
      </c>
      <c r="NPJ195" s="158"/>
      <c r="NPK195" s="158"/>
      <c r="NPL195" s="158"/>
      <c r="NPM195" s="158"/>
      <c r="NPN195" s="158"/>
      <c r="NPO195" s="158"/>
      <c r="NPP195" s="159"/>
      <c r="NPQ195" s="157" t="s">
        <v>116</v>
      </c>
      <c r="NPR195" s="158"/>
      <c r="NPS195" s="158"/>
      <c r="NPT195" s="158"/>
      <c r="NPU195" s="158"/>
      <c r="NPV195" s="158"/>
      <c r="NPW195" s="158"/>
      <c r="NPX195" s="159"/>
      <c r="NPY195" s="157" t="s">
        <v>116</v>
      </c>
      <c r="NPZ195" s="158"/>
      <c r="NQA195" s="158"/>
      <c r="NQB195" s="158"/>
      <c r="NQC195" s="158"/>
      <c r="NQD195" s="158"/>
      <c r="NQE195" s="158"/>
      <c r="NQF195" s="159"/>
      <c r="NQG195" s="157" t="s">
        <v>116</v>
      </c>
      <c r="NQH195" s="158"/>
      <c r="NQI195" s="158"/>
      <c r="NQJ195" s="158"/>
      <c r="NQK195" s="158"/>
      <c r="NQL195" s="158"/>
      <c r="NQM195" s="158"/>
      <c r="NQN195" s="159"/>
      <c r="NQO195" s="157" t="s">
        <v>116</v>
      </c>
      <c r="NQP195" s="158"/>
      <c r="NQQ195" s="158"/>
      <c r="NQR195" s="158"/>
      <c r="NQS195" s="158"/>
      <c r="NQT195" s="158"/>
      <c r="NQU195" s="158"/>
      <c r="NQV195" s="159"/>
      <c r="NQW195" s="157" t="s">
        <v>116</v>
      </c>
      <c r="NQX195" s="158"/>
      <c r="NQY195" s="158"/>
      <c r="NQZ195" s="158"/>
      <c r="NRA195" s="158"/>
      <c r="NRB195" s="158"/>
      <c r="NRC195" s="158"/>
      <c r="NRD195" s="159"/>
      <c r="NRE195" s="157" t="s">
        <v>116</v>
      </c>
      <c r="NRF195" s="158"/>
      <c r="NRG195" s="158"/>
      <c r="NRH195" s="158"/>
      <c r="NRI195" s="158"/>
      <c r="NRJ195" s="158"/>
      <c r="NRK195" s="158"/>
      <c r="NRL195" s="159"/>
      <c r="NRM195" s="157" t="s">
        <v>116</v>
      </c>
      <c r="NRN195" s="158"/>
      <c r="NRO195" s="158"/>
      <c r="NRP195" s="158"/>
      <c r="NRQ195" s="158"/>
      <c r="NRR195" s="158"/>
      <c r="NRS195" s="158"/>
      <c r="NRT195" s="159"/>
      <c r="NRU195" s="157" t="s">
        <v>116</v>
      </c>
      <c r="NRV195" s="158"/>
      <c r="NRW195" s="158"/>
      <c r="NRX195" s="158"/>
      <c r="NRY195" s="158"/>
      <c r="NRZ195" s="158"/>
      <c r="NSA195" s="158"/>
      <c r="NSB195" s="159"/>
      <c r="NSC195" s="157" t="s">
        <v>116</v>
      </c>
      <c r="NSD195" s="158"/>
      <c r="NSE195" s="158"/>
      <c r="NSF195" s="158"/>
      <c r="NSG195" s="158"/>
      <c r="NSH195" s="158"/>
      <c r="NSI195" s="158"/>
      <c r="NSJ195" s="159"/>
      <c r="NSK195" s="157" t="s">
        <v>116</v>
      </c>
      <c r="NSL195" s="158"/>
      <c r="NSM195" s="158"/>
      <c r="NSN195" s="158"/>
      <c r="NSO195" s="158"/>
      <c r="NSP195" s="158"/>
      <c r="NSQ195" s="158"/>
      <c r="NSR195" s="159"/>
      <c r="NSS195" s="157" t="s">
        <v>116</v>
      </c>
      <c r="NST195" s="158"/>
      <c r="NSU195" s="158"/>
      <c r="NSV195" s="158"/>
      <c r="NSW195" s="158"/>
      <c r="NSX195" s="158"/>
      <c r="NSY195" s="158"/>
      <c r="NSZ195" s="159"/>
      <c r="NTA195" s="157" t="s">
        <v>116</v>
      </c>
      <c r="NTB195" s="158"/>
      <c r="NTC195" s="158"/>
      <c r="NTD195" s="158"/>
      <c r="NTE195" s="158"/>
      <c r="NTF195" s="158"/>
      <c r="NTG195" s="158"/>
      <c r="NTH195" s="159"/>
      <c r="NTI195" s="157" t="s">
        <v>116</v>
      </c>
      <c r="NTJ195" s="158"/>
      <c r="NTK195" s="158"/>
      <c r="NTL195" s="158"/>
      <c r="NTM195" s="158"/>
      <c r="NTN195" s="158"/>
      <c r="NTO195" s="158"/>
      <c r="NTP195" s="159"/>
      <c r="NTQ195" s="157" t="s">
        <v>116</v>
      </c>
      <c r="NTR195" s="158"/>
      <c r="NTS195" s="158"/>
      <c r="NTT195" s="158"/>
      <c r="NTU195" s="158"/>
      <c r="NTV195" s="158"/>
      <c r="NTW195" s="158"/>
      <c r="NTX195" s="159"/>
      <c r="NTY195" s="157" t="s">
        <v>116</v>
      </c>
      <c r="NTZ195" s="158"/>
      <c r="NUA195" s="158"/>
      <c r="NUB195" s="158"/>
      <c r="NUC195" s="158"/>
      <c r="NUD195" s="158"/>
      <c r="NUE195" s="158"/>
      <c r="NUF195" s="159"/>
      <c r="NUG195" s="157" t="s">
        <v>116</v>
      </c>
      <c r="NUH195" s="158"/>
      <c r="NUI195" s="158"/>
      <c r="NUJ195" s="158"/>
      <c r="NUK195" s="158"/>
      <c r="NUL195" s="158"/>
      <c r="NUM195" s="158"/>
      <c r="NUN195" s="159"/>
      <c r="NUO195" s="157" t="s">
        <v>116</v>
      </c>
      <c r="NUP195" s="158"/>
      <c r="NUQ195" s="158"/>
      <c r="NUR195" s="158"/>
      <c r="NUS195" s="158"/>
      <c r="NUT195" s="158"/>
      <c r="NUU195" s="158"/>
      <c r="NUV195" s="159"/>
      <c r="NUW195" s="157" t="s">
        <v>116</v>
      </c>
      <c r="NUX195" s="158"/>
      <c r="NUY195" s="158"/>
      <c r="NUZ195" s="158"/>
      <c r="NVA195" s="158"/>
      <c r="NVB195" s="158"/>
      <c r="NVC195" s="158"/>
      <c r="NVD195" s="159"/>
      <c r="NVE195" s="157" t="s">
        <v>116</v>
      </c>
      <c r="NVF195" s="158"/>
      <c r="NVG195" s="158"/>
      <c r="NVH195" s="158"/>
      <c r="NVI195" s="158"/>
      <c r="NVJ195" s="158"/>
      <c r="NVK195" s="158"/>
      <c r="NVL195" s="159"/>
      <c r="NVM195" s="157" t="s">
        <v>116</v>
      </c>
      <c r="NVN195" s="158"/>
      <c r="NVO195" s="158"/>
      <c r="NVP195" s="158"/>
      <c r="NVQ195" s="158"/>
      <c r="NVR195" s="158"/>
      <c r="NVS195" s="158"/>
      <c r="NVT195" s="159"/>
      <c r="NVU195" s="157" t="s">
        <v>116</v>
      </c>
      <c r="NVV195" s="158"/>
      <c r="NVW195" s="158"/>
      <c r="NVX195" s="158"/>
      <c r="NVY195" s="158"/>
      <c r="NVZ195" s="158"/>
      <c r="NWA195" s="158"/>
      <c r="NWB195" s="159"/>
      <c r="NWC195" s="157" t="s">
        <v>116</v>
      </c>
      <c r="NWD195" s="158"/>
      <c r="NWE195" s="158"/>
      <c r="NWF195" s="158"/>
      <c r="NWG195" s="158"/>
      <c r="NWH195" s="158"/>
      <c r="NWI195" s="158"/>
      <c r="NWJ195" s="159"/>
      <c r="NWK195" s="157" t="s">
        <v>116</v>
      </c>
      <c r="NWL195" s="158"/>
      <c r="NWM195" s="158"/>
      <c r="NWN195" s="158"/>
      <c r="NWO195" s="158"/>
      <c r="NWP195" s="158"/>
      <c r="NWQ195" s="158"/>
      <c r="NWR195" s="159"/>
      <c r="NWS195" s="157" t="s">
        <v>116</v>
      </c>
      <c r="NWT195" s="158"/>
      <c r="NWU195" s="158"/>
      <c r="NWV195" s="158"/>
      <c r="NWW195" s="158"/>
      <c r="NWX195" s="158"/>
      <c r="NWY195" s="158"/>
      <c r="NWZ195" s="159"/>
      <c r="NXA195" s="157" t="s">
        <v>116</v>
      </c>
      <c r="NXB195" s="158"/>
      <c r="NXC195" s="158"/>
      <c r="NXD195" s="158"/>
      <c r="NXE195" s="158"/>
      <c r="NXF195" s="158"/>
      <c r="NXG195" s="158"/>
      <c r="NXH195" s="159"/>
      <c r="NXI195" s="157" t="s">
        <v>116</v>
      </c>
      <c r="NXJ195" s="158"/>
      <c r="NXK195" s="158"/>
      <c r="NXL195" s="158"/>
      <c r="NXM195" s="158"/>
      <c r="NXN195" s="158"/>
      <c r="NXO195" s="158"/>
      <c r="NXP195" s="159"/>
      <c r="NXQ195" s="157" t="s">
        <v>116</v>
      </c>
      <c r="NXR195" s="158"/>
      <c r="NXS195" s="158"/>
      <c r="NXT195" s="158"/>
      <c r="NXU195" s="158"/>
      <c r="NXV195" s="158"/>
      <c r="NXW195" s="158"/>
      <c r="NXX195" s="159"/>
      <c r="NXY195" s="157" t="s">
        <v>116</v>
      </c>
      <c r="NXZ195" s="158"/>
      <c r="NYA195" s="158"/>
      <c r="NYB195" s="158"/>
      <c r="NYC195" s="158"/>
      <c r="NYD195" s="158"/>
      <c r="NYE195" s="158"/>
      <c r="NYF195" s="159"/>
      <c r="NYG195" s="157" t="s">
        <v>116</v>
      </c>
      <c r="NYH195" s="158"/>
      <c r="NYI195" s="158"/>
      <c r="NYJ195" s="158"/>
      <c r="NYK195" s="158"/>
      <c r="NYL195" s="158"/>
      <c r="NYM195" s="158"/>
      <c r="NYN195" s="159"/>
      <c r="NYO195" s="157" t="s">
        <v>116</v>
      </c>
      <c r="NYP195" s="158"/>
      <c r="NYQ195" s="158"/>
      <c r="NYR195" s="158"/>
      <c r="NYS195" s="158"/>
      <c r="NYT195" s="158"/>
      <c r="NYU195" s="158"/>
      <c r="NYV195" s="159"/>
      <c r="NYW195" s="157" t="s">
        <v>116</v>
      </c>
      <c r="NYX195" s="158"/>
      <c r="NYY195" s="158"/>
      <c r="NYZ195" s="158"/>
      <c r="NZA195" s="158"/>
      <c r="NZB195" s="158"/>
      <c r="NZC195" s="158"/>
      <c r="NZD195" s="159"/>
      <c r="NZE195" s="157" t="s">
        <v>116</v>
      </c>
      <c r="NZF195" s="158"/>
      <c r="NZG195" s="158"/>
      <c r="NZH195" s="158"/>
      <c r="NZI195" s="158"/>
      <c r="NZJ195" s="158"/>
      <c r="NZK195" s="158"/>
      <c r="NZL195" s="159"/>
      <c r="NZM195" s="157" t="s">
        <v>116</v>
      </c>
      <c r="NZN195" s="158"/>
      <c r="NZO195" s="158"/>
      <c r="NZP195" s="158"/>
      <c r="NZQ195" s="158"/>
      <c r="NZR195" s="158"/>
      <c r="NZS195" s="158"/>
      <c r="NZT195" s="159"/>
      <c r="NZU195" s="157" t="s">
        <v>116</v>
      </c>
      <c r="NZV195" s="158"/>
      <c r="NZW195" s="158"/>
      <c r="NZX195" s="158"/>
      <c r="NZY195" s="158"/>
      <c r="NZZ195" s="158"/>
      <c r="OAA195" s="158"/>
      <c r="OAB195" s="159"/>
      <c r="OAC195" s="157" t="s">
        <v>116</v>
      </c>
      <c r="OAD195" s="158"/>
      <c r="OAE195" s="158"/>
      <c r="OAF195" s="158"/>
      <c r="OAG195" s="158"/>
      <c r="OAH195" s="158"/>
      <c r="OAI195" s="158"/>
      <c r="OAJ195" s="159"/>
      <c r="OAK195" s="157" t="s">
        <v>116</v>
      </c>
      <c r="OAL195" s="158"/>
      <c r="OAM195" s="158"/>
      <c r="OAN195" s="158"/>
      <c r="OAO195" s="158"/>
      <c r="OAP195" s="158"/>
      <c r="OAQ195" s="158"/>
      <c r="OAR195" s="159"/>
      <c r="OAS195" s="157" t="s">
        <v>116</v>
      </c>
      <c r="OAT195" s="158"/>
      <c r="OAU195" s="158"/>
      <c r="OAV195" s="158"/>
      <c r="OAW195" s="158"/>
      <c r="OAX195" s="158"/>
      <c r="OAY195" s="158"/>
      <c r="OAZ195" s="159"/>
      <c r="OBA195" s="157" t="s">
        <v>116</v>
      </c>
      <c r="OBB195" s="158"/>
      <c r="OBC195" s="158"/>
      <c r="OBD195" s="158"/>
      <c r="OBE195" s="158"/>
      <c r="OBF195" s="158"/>
      <c r="OBG195" s="158"/>
      <c r="OBH195" s="159"/>
      <c r="OBI195" s="157" t="s">
        <v>116</v>
      </c>
      <c r="OBJ195" s="158"/>
      <c r="OBK195" s="158"/>
      <c r="OBL195" s="158"/>
      <c r="OBM195" s="158"/>
      <c r="OBN195" s="158"/>
      <c r="OBO195" s="158"/>
      <c r="OBP195" s="159"/>
      <c r="OBQ195" s="157" t="s">
        <v>116</v>
      </c>
      <c r="OBR195" s="158"/>
      <c r="OBS195" s="158"/>
      <c r="OBT195" s="158"/>
      <c r="OBU195" s="158"/>
      <c r="OBV195" s="158"/>
      <c r="OBW195" s="158"/>
      <c r="OBX195" s="159"/>
      <c r="OBY195" s="157" t="s">
        <v>116</v>
      </c>
      <c r="OBZ195" s="158"/>
      <c r="OCA195" s="158"/>
      <c r="OCB195" s="158"/>
      <c r="OCC195" s="158"/>
      <c r="OCD195" s="158"/>
      <c r="OCE195" s="158"/>
      <c r="OCF195" s="159"/>
      <c r="OCG195" s="157" t="s">
        <v>116</v>
      </c>
      <c r="OCH195" s="158"/>
      <c r="OCI195" s="158"/>
      <c r="OCJ195" s="158"/>
      <c r="OCK195" s="158"/>
      <c r="OCL195" s="158"/>
      <c r="OCM195" s="158"/>
      <c r="OCN195" s="159"/>
      <c r="OCO195" s="157" t="s">
        <v>116</v>
      </c>
      <c r="OCP195" s="158"/>
      <c r="OCQ195" s="158"/>
      <c r="OCR195" s="158"/>
      <c r="OCS195" s="158"/>
      <c r="OCT195" s="158"/>
      <c r="OCU195" s="158"/>
      <c r="OCV195" s="159"/>
      <c r="OCW195" s="157" t="s">
        <v>116</v>
      </c>
      <c r="OCX195" s="158"/>
      <c r="OCY195" s="158"/>
      <c r="OCZ195" s="158"/>
      <c r="ODA195" s="158"/>
      <c r="ODB195" s="158"/>
      <c r="ODC195" s="158"/>
      <c r="ODD195" s="159"/>
      <c r="ODE195" s="157" t="s">
        <v>116</v>
      </c>
      <c r="ODF195" s="158"/>
      <c r="ODG195" s="158"/>
      <c r="ODH195" s="158"/>
      <c r="ODI195" s="158"/>
      <c r="ODJ195" s="158"/>
      <c r="ODK195" s="158"/>
      <c r="ODL195" s="159"/>
      <c r="ODM195" s="157" t="s">
        <v>116</v>
      </c>
      <c r="ODN195" s="158"/>
      <c r="ODO195" s="158"/>
      <c r="ODP195" s="158"/>
      <c r="ODQ195" s="158"/>
      <c r="ODR195" s="158"/>
      <c r="ODS195" s="158"/>
      <c r="ODT195" s="159"/>
      <c r="ODU195" s="157" t="s">
        <v>116</v>
      </c>
      <c r="ODV195" s="158"/>
      <c r="ODW195" s="158"/>
      <c r="ODX195" s="158"/>
      <c r="ODY195" s="158"/>
      <c r="ODZ195" s="158"/>
      <c r="OEA195" s="158"/>
      <c r="OEB195" s="159"/>
      <c r="OEC195" s="157" t="s">
        <v>116</v>
      </c>
      <c r="OED195" s="158"/>
      <c r="OEE195" s="158"/>
      <c r="OEF195" s="158"/>
      <c r="OEG195" s="158"/>
      <c r="OEH195" s="158"/>
      <c r="OEI195" s="158"/>
      <c r="OEJ195" s="159"/>
      <c r="OEK195" s="157" t="s">
        <v>116</v>
      </c>
      <c r="OEL195" s="158"/>
      <c r="OEM195" s="158"/>
      <c r="OEN195" s="158"/>
      <c r="OEO195" s="158"/>
      <c r="OEP195" s="158"/>
      <c r="OEQ195" s="158"/>
      <c r="OER195" s="159"/>
      <c r="OES195" s="157" t="s">
        <v>116</v>
      </c>
      <c r="OET195" s="158"/>
      <c r="OEU195" s="158"/>
      <c r="OEV195" s="158"/>
      <c r="OEW195" s="158"/>
      <c r="OEX195" s="158"/>
      <c r="OEY195" s="158"/>
      <c r="OEZ195" s="159"/>
      <c r="OFA195" s="157" t="s">
        <v>116</v>
      </c>
      <c r="OFB195" s="158"/>
      <c r="OFC195" s="158"/>
      <c r="OFD195" s="158"/>
      <c r="OFE195" s="158"/>
      <c r="OFF195" s="158"/>
      <c r="OFG195" s="158"/>
      <c r="OFH195" s="159"/>
      <c r="OFI195" s="157" t="s">
        <v>116</v>
      </c>
      <c r="OFJ195" s="158"/>
      <c r="OFK195" s="158"/>
      <c r="OFL195" s="158"/>
      <c r="OFM195" s="158"/>
      <c r="OFN195" s="158"/>
      <c r="OFO195" s="158"/>
      <c r="OFP195" s="159"/>
      <c r="OFQ195" s="157" t="s">
        <v>116</v>
      </c>
      <c r="OFR195" s="158"/>
      <c r="OFS195" s="158"/>
      <c r="OFT195" s="158"/>
      <c r="OFU195" s="158"/>
      <c r="OFV195" s="158"/>
      <c r="OFW195" s="158"/>
      <c r="OFX195" s="159"/>
      <c r="OFY195" s="157" t="s">
        <v>116</v>
      </c>
      <c r="OFZ195" s="158"/>
      <c r="OGA195" s="158"/>
      <c r="OGB195" s="158"/>
      <c r="OGC195" s="158"/>
      <c r="OGD195" s="158"/>
      <c r="OGE195" s="158"/>
      <c r="OGF195" s="159"/>
      <c r="OGG195" s="157" t="s">
        <v>116</v>
      </c>
      <c r="OGH195" s="158"/>
      <c r="OGI195" s="158"/>
      <c r="OGJ195" s="158"/>
      <c r="OGK195" s="158"/>
      <c r="OGL195" s="158"/>
      <c r="OGM195" s="158"/>
      <c r="OGN195" s="159"/>
      <c r="OGO195" s="157" t="s">
        <v>116</v>
      </c>
      <c r="OGP195" s="158"/>
      <c r="OGQ195" s="158"/>
      <c r="OGR195" s="158"/>
      <c r="OGS195" s="158"/>
      <c r="OGT195" s="158"/>
      <c r="OGU195" s="158"/>
      <c r="OGV195" s="159"/>
      <c r="OGW195" s="157" t="s">
        <v>116</v>
      </c>
      <c r="OGX195" s="158"/>
      <c r="OGY195" s="158"/>
      <c r="OGZ195" s="158"/>
      <c r="OHA195" s="158"/>
      <c r="OHB195" s="158"/>
      <c r="OHC195" s="158"/>
      <c r="OHD195" s="159"/>
      <c r="OHE195" s="157" t="s">
        <v>116</v>
      </c>
      <c r="OHF195" s="158"/>
      <c r="OHG195" s="158"/>
      <c r="OHH195" s="158"/>
      <c r="OHI195" s="158"/>
      <c r="OHJ195" s="158"/>
      <c r="OHK195" s="158"/>
      <c r="OHL195" s="159"/>
      <c r="OHM195" s="157" t="s">
        <v>116</v>
      </c>
      <c r="OHN195" s="158"/>
      <c r="OHO195" s="158"/>
      <c r="OHP195" s="158"/>
      <c r="OHQ195" s="158"/>
      <c r="OHR195" s="158"/>
      <c r="OHS195" s="158"/>
      <c r="OHT195" s="159"/>
      <c r="OHU195" s="157" t="s">
        <v>116</v>
      </c>
      <c r="OHV195" s="158"/>
      <c r="OHW195" s="158"/>
      <c r="OHX195" s="158"/>
      <c r="OHY195" s="158"/>
      <c r="OHZ195" s="158"/>
      <c r="OIA195" s="158"/>
      <c r="OIB195" s="159"/>
      <c r="OIC195" s="157" t="s">
        <v>116</v>
      </c>
      <c r="OID195" s="158"/>
      <c r="OIE195" s="158"/>
      <c r="OIF195" s="158"/>
      <c r="OIG195" s="158"/>
      <c r="OIH195" s="158"/>
      <c r="OII195" s="158"/>
      <c r="OIJ195" s="159"/>
      <c r="OIK195" s="157" t="s">
        <v>116</v>
      </c>
      <c r="OIL195" s="158"/>
      <c r="OIM195" s="158"/>
      <c r="OIN195" s="158"/>
      <c r="OIO195" s="158"/>
      <c r="OIP195" s="158"/>
      <c r="OIQ195" s="158"/>
      <c r="OIR195" s="159"/>
      <c r="OIS195" s="157" t="s">
        <v>116</v>
      </c>
      <c r="OIT195" s="158"/>
      <c r="OIU195" s="158"/>
      <c r="OIV195" s="158"/>
      <c r="OIW195" s="158"/>
      <c r="OIX195" s="158"/>
      <c r="OIY195" s="158"/>
      <c r="OIZ195" s="159"/>
      <c r="OJA195" s="157" t="s">
        <v>116</v>
      </c>
      <c r="OJB195" s="158"/>
      <c r="OJC195" s="158"/>
      <c r="OJD195" s="158"/>
      <c r="OJE195" s="158"/>
      <c r="OJF195" s="158"/>
      <c r="OJG195" s="158"/>
      <c r="OJH195" s="159"/>
      <c r="OJI195" s="157" t="s">
        <v>116</v>
      </c>
      <c r="OJJ195" s="158"/>
      <c r="OJK195" s="158"/>
      <c r="OJL195" s="158"/>
      <c r="OJM195" s="158"/>
      <c r="OJN195" s="158"/>
      <c r="OJO195" s="158"/>
      <c r="OJP195" s="159"/>
      <c r="OJQ195" s="157" t="s">
        <v>116</v>
      </c>
      <c r="OJR195" s="158"/>
      <c r="OJS195" s="158"/>
      <c r="OJT195" s="158"/>
      <c r="OJU195" s="158"/>
      <c r="OJV195" s="158"/>
      <c r="OJW195" s="158"/>
      <c r="OJX195" s="159"/>
      <c r="OJY195" s="157" t="s">
        <v>116</v>
      </c>
      <c r="OJZ195" s="158"/>
      <c r="OKA195" s="158"/>
      <c r="OKB195" s="158"/>
      <c r="OKC195" s="158"/>
      <c r="OKD195" s="158"/>
      <c r="OKE195" s="158"/>
      <c r="OKF195" s="159"/>
      <c r="OKG195" s="157" t="s">
        <v>116</v>
      </c>
      <c r="OKH195" s="158"/>
      <c r="OKI195" s="158"/>
      <c r="OKJ195" s="158"/>
      <c r="OKK195" s="158"/>
      <c r="OKL195" s="158"/>
      <c r="OKM195" s="158"/>
      <c r="OKN195" s="159"/>
      <c r="OKO195" s="157" t="s">
        <v>116</v>
      </c>
      <c r="OKP195" s="158"/>
      <c r="OKQ195" s="158"/>
      <c r="OKR195" s="158"/>
      <c r="OKS195" s="158"/>
      <c r="OKT195" s="158"/>
      <c r="OKU195" s="158"/>
      <c r="OKV195" s="159"/>
      <c r="OKW195" s="157" t="s">
        <v>116</v>
      </c>
      <c r="OKX195" s="158"/>
      <c r="OKY195" s="158"/>
      <c r="OKZ195" s="158"/>
      <c r="OLA195" s="158"/>
      <c r="OLB195" s="158"/>
      <c r="OLC195" s="158"/>
      <c r="OLD195" s="159"/>
      <c r="OLE195" s="157" t="s">
        <v>116</v>
      </c>
      <c r="OLF195" s="158"/>
      <c r="OLG195" s="158"/>
      <c r="OLH195" s="158"/>
      <c r="OLI195" s="158"/>
      <c r="OLJ195" s="158"/>
      <c r="OLK195" s="158"/>
      <c r="OLL195" s="159"/>
      <c r="OLM195" s="157" t="s">
        <v>116</v>
      </c>
      <c r="OLN195" s="158"/>
      <c r="OLO195" s="158"/>
      <c r="OLP195" s="158"/>
      <c r="OLQ195" s="158"/>
      <c r="OLR195" s="158"/>
      <c r="OLS195" s="158"/>
      <c r="OLT195" s="159"/>
      <c r="OLU195" s="157" t="s">
        <v>116</v>
      </c>
      <c r="OLV195" s="158"/>
      <c r="OLW195" s="158"/>
      <c r="OLX195" s="158"/>
      <c r="OLY195" s="158"/>
      <c r="OLZ195" s="158"/>
      <c r="OMA195" s="158"/>
      <c r="OMB195" s="159"/>
      <c r="OMC195" s="157" t="s">
        <v>116</v>
      </c>
      <c r="OMD195" s="158"/>
      <c r="OME195" s="158"/>
      <c r="OMF195" s="158"/>
      <c r="OMG195" s="158"/>
      <c r="OMH195" s="158"/>
      <c r="OMI195" s="158"/>
      <c r="OMJ195" s="159"/>
      <c r="OMK195" s="157" t="s">
        <v>116</v>
      </c>
      <c r="OML195" s="158"/>
      <c r="OMM195" s="158"/>
      <c r="OMN195" s="158"/>
      <c r="OMO195" s="158"/>
      <c r="OMP195" s="158"/>
      <c r="OMQ195" s="158"/>
      <c r="OMR195" s="159"/>
      <c r="OMS195" s="157" t="s">
        <v>116</v>
      </c>
      <c r="OMT195" s="158"/>
      <c r="OMU195" s="158"/>
      <c r="OMV195" s="158"/>
      <c r="OMW195" s="158"/>
      <c r="OMX195" s="158"/>
      <c r="OMY195" s="158"/>
      <c r="OMZ195" s="159"/>
      <c r="ONA195" s="157" t="s">
        <v>116</v>
      </c>
      <c r="ONB195" s="158"/>
      <c r="ONC195" s="158"/>
      <c r="OND195" s="158"/>
      <c r="ONE195" s="158"/>
      <c r="ONF195" s="158"/>
      <c r="ONG195" s="158"/>
      <c r="ONH195" s="159"/>
      <c r="ONI195" s="157" t="s">
        <v>116</v>
      </c>
      <c r="ONJ195" s="158"/>
      <c r="ONK195" s="158"/>
      <c r="ONL195" s="158"/>
      <c r="ONM195" s="158"/>
      <c r="ONN195" s="158"/>
      <c r="ONO195" s="158"/>
      <c r="ONP195" s="159"/>
      <c r="ONQ195" s="157" t="s">
        <v>116</v>
      </c>
      <c r="ONR195" s="158"/>
      <c r="ONS195" s="158"/>
      <c r="ONT195" s="158"/>
      <c r="ONU195" s="158"/>
      <c r="ONV195" s="158"/>
      <c r="ONW195" s="158"/>
      <c r="ONX195" s="159"/>
      <c r="ONY195" s="157" t="s">
        <v>116</v>
      </c>
      <c r="ONZ195" s="158"/>
      <c r="OOA195" s="158"/>
      <c r="OOB195" s="158"/>
      <c r="OOC195" s="158"/>
      <c r="OOD195" s="158"/>
      <c r="OOE195" s="158"/>
      <c r="OOF195" s="159"/>
      <c r="OOG195" s="157" t="s">
        <v>116</v>
      </c>
      <c r="OOH195" s="158"/>
      <c r="OOI195" s="158"/>
      <c r="OOJ195" s="158"/>
      <c r="OOK195" s="158"/>
      <c r="OOL195" s="158"/>
      <c r="OOM195" s="158"/>
      <c r="OON195" s="159"/>
      <c r="OOO195" s="157" t="s">
        <v>116</v>
      </c>
      <c r="OOP195" s="158"/>
      <c r="OOQ195" s="158"/>
      <c r="OOR195" s="158"/>
      <c r="OOS195" s="158"/>
      <c r="OOT195" s="158"/>
      <c r="OOU195" s="158"/>
      <c r="OOV195" s="159"/>
      <c r="OOW195" s="157" t="s">
        <v>116</v>
      </c>
      <c r="OOX195" s="158"/>
      <c r="OOY195" s="158"/>
      <c r="OOZ195" s="158"/>
      <c r="OPA195" s="158"/>
      <c r="OPB195" s="158"/>
      <c r="OPC195" s="158"/>
      <c r="OPD195" s="159"/>
      <c r="OPE195" s="157" t="s">
        <v>116</v>
      </c>
      <c r="OPF195" s="158"/>
      <c r="OPG195" s="158"/>
      <c r="OPH195" s="158"/>
      <c r="OPI195" s="158"/>
      <c r="OPJ195" s="158"/>
      <c r="OPK195" s="158"/>
      <c r="OPL195" s="159"/>
      <c r="OPM195" s="157" t="s">
        <v>116</v>
      </c>
      <c r="OPN195" s="158"/>
      <c r="OPO195" s="158"/>
      <c r="OPP195" s="158"/>
      <c r="OPQ195" s="158"/>
      <c r="OPR195" s="158"/>
      <c r="OPS195" s="158"/>
      <c r="OPT195" s="159"/>
      <c r="OPU195" s="157" t="s">
        <v>116</v>
      </c>
      <c r="OPV195" s="158"/>
      <c r="OPW195" s="158"/>
      <c r="OPX195" s="158"/>
      <c r="OPY195" s="158"/>
      <c r="OPZ195" s="158"/>
      <c r="OQA195" s="158"/>
      <c r="OQB195" s="159"/>
      <c r="OQC195" s="157" t="s">
        <v>116</v>
      </c>
      <c r="OQD195" s="158"/>
      <c r="OQE195" s="158"/>
      <c r="OQF195" s="158"/>
      <c r="OQG195" s="158"/>
      <c r="OQH195" s="158"/>
      <c r="OQI195" s="158"/>
      <c r="OQJ195" s="159"/>
      <c r="OQK195" s="157" t="s">
        <v>116</v>
      </c>
      <c r="OQL195" s="158"/>
      <c r="OQM195" s="158"/>
      <c r="OQN195" s="158"/>
      <c r="OQO195" s="158"/>
      <c r="OQP195" s="158"/>
      <c r="OQQ195" s="158"/>
      <c r="OQR195" s="159"/>
      <c r="OQS195" s="157" t="s">
        <v>116</v>
      </c>
      <c r="OQT195" s="158"/>
      <c r="OQU195" s="158"/>
      <c r="OQV195" s="158"/>
      <c r="OQW195" s="158"/>
      <c r="OQX195" s="158"/>
      <c r="OQY195" s="158"/>
      <c r="OQZ195" s="159"/>
      <c r="ORA195" s="157" t="s">
        <v>116</v>
      </c>
      <c r="ORB195" s="158"/>
      <c r="ORC195" s="158"/>
      <c r="ORD195" s="158"/>
      <c r="ORE195" s="158"/>
      <c r="ORF195" s="158"/>
      <c r="ORG195" s="158"/>
      <c r="ORH195" s="159"/>
      <c r="ORI195" s="157" t="s">
        <v>116</v>
      </c>
      <c r="ORJ195" s="158"/>
      <c r="ORK195" s="158"/>
      <c r="ORL195" s="158"/>
      <c r="ORM195" s="158"/>
      <c r="ORN195" s="158"/>
      <c r="ORO195" s="158"/>
      <c r="ORP195" s="159"/>
      <c r="ORQ195" s="157" t="s">
        <v>116</v>
      </c>
      <c r="ORR195" s="158"/>
      <c r="ORS195" s="158"/>
      <c r="ORT195" s="158"/>
      <c r="ORU195" s="158"/>
      <c r="ORV195" s="158"/>
      <c r="ORW195" s="158"/>
      <c r="ORX195" s="159"/>
      <c r="ORY195" s="157" t="s">
        <v>116</v>
      </c>
      <c r="ORZ195" s="158"/>
      <c r="OSA195" s="158"/>
      <c r="OSB195" s="158"/>
      <c r="OSC195" s="158"/>
      <c r="OSD195" s="158"/>
      <c r="OSE195" s="158"/>
      <c r="OSF195" s="159"/>
      <c r="OSG195" s="157" t="s">
        <v>116</v>
      </c>
      <c r="OSH195" s="158"/>
      <c r="OSI195" s="158"/>
      <c r="OSJ195" s="158"/>
      <c r="OSK195" s="158"/>
      <c r="OSL195" s="158"/>
      <c r="OSM195" s="158"/>
      <c r="OSN195" s="159"/>
      <c r="OSO195" s="157" t="s">
        <v>116</v>
      </c>
      <c r="OSP195" s="158"/>
      <c r="OSQ195" s="158"/>
      <c r="OSR195" s="158"/>
      <c r="OSS195" s="158"/>
      <c r="OST195" s="158"/>
      <c r="OSU195" s="158"/>
      <c r="OSV195" s="159"/>
      <c r="OSW195" s="157" t="s">
        <v>116</v>
      </c>
      <c r="OSX195" s="158"/>
      <c r="OSY195" s="158"/>
      <c r="OSZ195" s="158"/>
      <c r="OTA195" s="158"/>
      <c r="OTB195" s="158"/>
      <c r="OTC195" s="158"/>
      <c r="OTD195" s="159"/>
      <c r="OTE195" s="157" t="s">
        <v>116</v>
      </c>
      <c r="OTF195" s="158"/>
      <c r="OTG195" s="158"/>
      <c r="OTH195" s="158"/>
      <c r="OTI195" s="158"/>
      <c r="OTJ195" s="158"/>
      <c r="OTK195" s="158"/>
      <c r="OTL195" s="159"/>
      <c r="OTM195" s="157" t="s">
        <v>116</v>
      </c>
      <c r="OTN195" s="158"/>
      <c r="OTO195" s="158"/>
      <c r="OTP195" s="158"/>
      <c r="OTQ195" s="158"/>
      <c r="OTR195" s="158"/>
      <c r="OTS195" s="158"/>
      <c r="OTT195" s="159"/>
      <c r="OTU195" s="157" t="s">
        <v>116</v>
      </c>
      <c r="OTV195" s="158"/>
      <c r="OTW195" s="158"/>
      <c r="OTX195" s="158"/>
      <c r="OTY195" s="158"/>
      <c r="OTZ195" s="158"/>
      <c r="OUA195" s="158"/>
      <c r="OUB195" s="159"/>
      <c r="OUC195" s="157" t="s">
        <v>116</v>
      </c>
      <c r="OUD195" s="158"/>
      <c r="OUE195" s="158"/>
      <c r="OUF195" s="158"/>
      <c r="OUG195" s="158"/>
      <c r="OUH195" s="158"/>
      <c r="OUI195" s="158"/>
      <c r="OUJ195" s="159"/>
      <c r="OUK195" s="157" t="s">
        <v>116</v>
      </c>
      <c r="OUL195" s="158"/>
      <c r="OUM195" s="158"/>
      <c r="OUN195" s="158"/>
      <c r="OUO195" s="158"/>
      <c r="OUP195" s="158"/>
      <c r="OUQ195" s="158"/>
      <c r="OUR195" s="159"/>
      <c r="OUS195" s="157" t="s">
        <v>116</v>
      </c>
      <c r="OUT195" s="158"/>
      <c r="OUU195" s="158"/>
      <c r="OUV195" s="158"/>
      <c r="OUW195" s="158"/>
      <c r="OUX195" s="158"/>
      <c r="OUY195" s="158"/>
      <c r="OUZ195" s="159"/>
      <c r="OVA195" s="157" t="s">
        <v>116</v>
      </c>
      <c r="OVB195" s="158"/>
      <c r="OVC195" s="158"/>
      <c r="OVD195" s="158"/>
      <c r="OVE195" s="158"/>
      <c r="OVF195" s="158"/>
      <c r="OVG195" s="158"/>
      <c r="OVH195" s="159"/>
      <c r="OVI195" s="157" t="s">
        <v>116</v>
      </c>
      <c r="OVJ195" s="158"/>
      <c r="OVK195" s="158"/>
      <c r="OVL195" s="158"/>
      <c r="OVM195" s="158"/>
      <c r="OVN195" s="158"/>
      <c r="OVO195" s="158"/>
      <c r="OVP195" s="159"/>
      <c r="OVQ195" s="157" t="s">
        <v>116</v>
      </c>
      <c r="OVR195" s="158"/>
      <c r="OVS195" s="158"/>
      <c r="OVT195" s="158"/>
      <c r="OVU195" s="158"/>
      <c r="OVV195" s="158"/>
      <c r="OVW195" s="158"/>
      <c r="OVX195" s="159"/>
      <c r="OVY195" s="157" t="s">
        <v>116</v>
      </c>
      <c r="OVZ195" s="158"/>
      <c r="OWA195" s="158"/>
      <c r="OWB195" s="158"/>
      <c r="OWC195" s="158"/>
      <c r="OWD195" s="158"/>
      <c r="OWE195" s="158"/>
      <c r="OWF195" s="159"/>
      <c r="OWG195" s="157" t="s">
        <v>116</v>
      </c>
      <c r="OWH195" s="158"/>
      <c r="OWI195" s="158"/>
      <c r="OWJ195" s="158"/>
      <c r="OWK195" s="158"/>
      <c r="OWL195" s="158"/>
      <c r="OWM195" s="158"/>
      <c r="OWN195" s="159"/>
      <c r="OWO195" s="157" t="s">
        <v>116</v>
      </c>
      <c r="OWP195" s="158"/>
      <c r="OWQ195" s="158"/>
      <c r="OWR195" s="158"/>
      <c r="OWS195" s="158"/>
      <c r="OWT195" s="158"/>
      <c r="OWU195" s="158"/>
      <c r="OWV195" s="159"/>
      <c r="OWW195" s="157" t="s">
        <v>116</v>
      </c>
      <c r="OWX195" s="158"/>
      <c r="OWY195" s="158"/>
      <c r="OWZ195" s="158"/>
      <c r="OXA195" s="158"/>
      <c r="OXB195" s="158"/>
      <c r="OXC195" s="158"/>
      <c r="OXD195" s="159"/>
      <c r="OXE195" s="157" t="s">
        <v>116</v>
      </c>
      <c r="OXF195" s="158"/>
      <c r="OXG195" s="158"/>
      <c r="OXH195" s="158"/>
      <c r="OXI195" s="158"/>
      <c r="OXJ195" s="158"/>
      <c r="OXK195" s="158"/>
      <c r="OXL195" s="159"/>
      <c r="OXM195" s="157" t="s">
        <v>116</v>
      </c>
      <c r="OXN195" s="158"/>
      <c r="OXO195" s="158"/>
      <c r="OXP195" s="158"/>
      <c r="OXQ195" s="158"/>
      <c r="OXR195" s="158"/>
      <c r="OXS195" s="158"/>
      <c r="OXT195" s="159"/>
      <c r="OXU195" s="157" t="s">
        <v>116</v>
      </c>
      <c r="OXV195" s="158"/>
      <c r="OXW195" s="158"/>
      <c r="OXX195" s="158"/>
      <c r="OXY195" s="158"/>
      <c r="OXZ195" s="158"/>
      <c r="OYA195" s="158"/>
      <c r="OYB195" s="159"/>
      <c r="OYC195" s="157" t="s">
        <v>116</v>
      </c>
      <c r="OYD195" s="158"/>
      <c r="OYE195" s="158"/>
      <c r="OYF195" s="158"/>
      <c r="OYG195" s="158"/>
      <c r="OYH195" s="158"/>
      <c r="OYI195" s="158"/>
      <c r="OYJ195" s="159"/>
      <c r="OYK195" s="157" t="s">
        <v>116</v>
      </c>
      <c r="OYL195" s="158"/>
      <c r="OYM195" s="158"/>
      <c r="OYN195" s="158"/>
      <c r="OYO195" s="158"/>
      <c r="OYP195" s="158"/>
      <c r="OYQ195" s="158"/>
      <c r="OYR195" s="159"/>
      <c r="OYS195" s="157" t="s">
        <v>116</v>
      </c>
      <c r="OYT195" s="158"/>
      <c r="OYU195" s="158"/>
      <c r="OYV195" s="158"/>
      <c r="OYW195" s="158"/>
      <c r="OYX195" s="158"/>
      <c r="OYY195" s="158"/>
      <c r="OYZ195" s="159"/>
      <c r="OZA195" s="157" t="s">
        <v>116</v>
      </c>
      <c r="OZB195" s="158"/>
      <c r="OZC195" s="158"/>
      <c r="OZD195" s="158"/>
      <c r="OZE195" s="158"/>
      <c r="OZF195" s="158"/>
      <c r="OZG195" s="158"/>
      <c r="OZH195" s="159"/>
      <c r="OZI195" s="157" t="s">
        <v>116</v>
      </c>
      <c r="OZJ195" s="158"/>
      <c r="OZK195" s="158"/>
      <c r="OZL195" s="158"/>
      <c r="OZM195" s="158"/>
      <c r="OZN195" s="158"/>
      <c r="OZO195" s="158"/>
      <c r="OZP195" s="159"/>
      <c r="OZQ195" s="157" t="s">
        <v>116</v>
      </c>
      <c r="OZR195" s="158"/>
      <c r="OZS195" s="158"/>
      <c r="OZT195" s="158"/>
      <c r="OZU195" s="158"/>
      <c r="OZV195" s="158"/>
      <c r="OZW195" s="158"/>
      <c r="OZX195" s="159"/>
      <c r="OZY195" s="157" t="s">
        <v>116</v>
      </c>
      <c r="OZZ195" s="158"/>
      <c r="PAA195" s="158"/>
      <c r="PAB195" s="158"/>
      <c r="PAC195" s="158"/>
      <c r="PAD195" s="158"/>
      <c r="PAE195" s="158"/>
      <c r="PAF195" s="159"/>
      <c r="PAG195" s="157" t="s">
        <v>116</v>
      </c>
      <c r="PAH195" s="158"/>
      <c r="PAI195" s="158"/>
      <c r="PAJ195" s="158"/>
      <c r="PAK195" s="158"/>
      <c r="PAL195" s="158"/>
      <c r="PAM195" s="158"/>
      <c r="PAN195" s="159"/>
      <c r="PAO195" s="157" t="s">
        <v>116</v>
      </c>
      <c r="PAP195" s="158"/>
      <c r="PAQ195" s="158"/>
      <c r="PAR195" s="158"/>
      <c r="PAS195" s="158"/>
      <c r="PAT195" s="158"/>
      <c r="PAU195" s="158"/>
      <c r="PAV195" s="159"/>
      <c r="PAW195" s="157" t="s">
        <v>116</v>
      </c>
      <c r="PAX195" s="158"/>
      <c r="PAY195" s="158"/>
      <c r="PAZ195" s="158"/>
      <c r="PBA195" s="158"/>
      <c r="PBB195" s="158"/>
      <c r="PBC195" s="158"/>
      <c r="PBD195" s="159"/>
      <c r="PBE195" s="157" t="s">
        <v>116</v>
      </c>
      <c r="PBF195" s="158"/>
      <c r="PBG195" s="158"/>
      <c r="PBH195" s="158"/>
      <c r="PBI195" s="158"/>
      <c r="PBJ195" s="158"/>
      <c r="PBK195" s="158"/>
      <c r="PBL195" s="159"/>
      <c r="PBM195" s="157" t="s">
        <v>116</v>
      </c>
      <c r="PBN195" s="158"/>
      <c r="PBO195" s="158"/>
      <c r="PBP195" s="158"/>
      <c r="PBQ195" s="158"/>
      <c r="PBR195" s="158"/>
      <c r="PBS195" s="158"/>
      <c r="PBT195" s="159"/>
      <c r="PBU195" s="157" t="s">
        <v>116</v>
      </c>
      <c r="PBV195" s="158"/>
      <c r="PBW195" s="158"/>
      <c r="PBX195" s="158"/>
      <c r="PBY195" s="158"/>
      <c r="PBZ195" s="158"/>
      <c r="PCA195" s="158"/>
      <c r="PCB195" s="159"/>
      <c r="PCC195" s="157" t="s">
        <v>116</v>
      </c>
      <c r="PCD195" s="158"/>
      <c r="PCE195" s="158"/>
      <c r="PCF195" s="158"/>
      <c r="PCG195" s="158"/>
      <c r="PCH195" s="158"/>
      <c r="PCI195" s="158"/>
      <c r="PCJ195" s="159"/>
      <c r="PCK195" s="157" t="s">
        <v>116</v>
      </c>
      <c r="PCL195" s="158"/>
      <c r="PCM195" s="158"/>
      <c r="PCN195" s="158"/>
      <c r="PCO195" s="158"/>
      <c r="PCP195" s="158"/>
      <c r="PCQ195" s="158"/>
      <c r="PCR195" s="159"/>
      <c r="PCS195" s="157" t="s">
        <v>116</v>
      </c>
      <c r="PCT195" s="158"/>
      <c r="PCU195" s="158"/>
      <c r="PCV195" s="158"/>
      <c r="PCW195" s="158"/>
      <c r="PCX195" s="158"/>
      <c r="PCY195" s="158"/>
      <c r="PCZ195" s="159"/>
      <c r="PDA195" s="157" t="s">
        <v>116</v>
      </c>
      <c r="PDB195" s="158"/>
      <c r="PDC195" s="158"/>
      <c r="PDD195" s="158"/>
      <c r="PDE195" s="158"/>
      <c r="PDF195" s="158"/>
      <c r="PDG195" s="158"/>
      <c r="PDH195" s="159"/>
      <c r="PDI195" s="157" t="s">
        <v>116</v>
      </c>
      <c r="PDJ195" s="158"/>
      <c r="PDK195" s="158"/>
      <c r="PDL195" s="158"/>
      <c r="PDM195" s="158"/>
      <c r="PDN195" s="158"/>
      <c r="PDO195" s="158"/>
      <c r="PDP195" s="159"/>
      <c r="PDQ195" s="157" t="s">
        <v>116</v>
      </c>
      <c r="PDR195" s="158"/>
      <c r="PDS195" s="158"/>
      <c r="PDT195" s="158"/>
      <c r="PDU195" s="158"/>
      <c r="PDV195" s="158"/>
      <c r="PDW195" s="158"/>
      <c r="PDX195" s="159"/>
      <c r="PDY195" s="157" t="s">
        <v>116</v>
      </c>
      <c r="PDZ195" s="158"/>
      <c r="PEA195" s="158"/>
      <c r="PEB195" s="158"/>
      <c r="PEC195" s="158"/>
      <c r="PED195" s="158"/>
      <c r="PEE195" s="158"/>
      <c r="PEF195" s="159"/>
      <c r="PEG195" s="157" t="s">
        <v>116</v>
      </c>
      <c r="PEH195" s="158"/>
      <c r="PEI195" s="158"/>
      <c r="PEJ195" s="158"/>
      <c r="PEK195" s="158"/>
      <c r="PEL195" s="158"/>
      <c r="PEM195" s="158"/>
      <c r="PEN195" s="159"/>
      <c r="PEO195" s="157" t="s">
        <v>116</v>
      </c>
      <c r="PEP195" s="158"/>
      <c r="PEQ195" s="158"/>
      <c r="PER195" s="158"/>
      <c r="PES195" s="158"/>
      <c r="PET195" s="158"/>
      <c r="PEU195" s="158"/>
      <c r="PEV195" s="159"/>
      <c r="PEW195" s="157" t="s">
        <v>116</v>
      </c>
      <c r="PEX195" s="158"/>
      <c r="PEY195" s="158"/>
      <c r="PEZ195" s="158"/>
      <c r="PFA195" s="158"/>
      <c r="PFB195" s="158"/>
      <c r="PFC195" s="158"/>
      <c r="PFD195" s="159"/>
      <c r="PFE195" s="157" t="s">
        <v>116</v>
      </c>
      <c r="PFF195" s="158"/>
      <c r="PFG195" s="158"/>
      <c r="PFH195" s="158"/>
      <c r="PFI195" s="158"/>
      <c r="PFJ195" s="158"/>
      <c r="PFK195" s="158"/>
      <c r="PFL195" s="159"/>
      <c r="PFM195" s="157" t="s">
        <v>116</v>
      </c>
      <c r="PFN195" s="158"/>
      <c r="PFO195" s="158"/>
      <c r="PFP195" s="158"/>
      <c r="PFQ195" s="158"/>
      <c r="PFR195" s="158"/>
      <c r="PFS195" s="158"/>
      <c r="PFT195" s="159"/>
      <c r="PFU195" s="157" t="s">
        <v>116</v>
      </c>
      <c r="PFV195" s="158"/>
      <c r="PFW195" s="158"/>
      <c r="PFX195" s="158"/>
      <c r="PFY195" s="158"/>
      <c r="PFZ195" s="158"/>
      <c r="PGA195" s="158"/>
      <c r="PGB195" s="159"/>
      <c r="PGC195" s="157" t="s">
        <v>116</v>
      </c>
      <c r="PGD195" s="158"/>
      <c r="PGE195" s="158"/>
      <c r="PGF195" s="158"/>
      <c r="PGG195" s="158"/>
      <c r="PGH195" s="158"/>
      <c r="PGI195" s="158"/>
      <c r="PGJ195" s="159"/>
      <c r="PGK195" s="157" t="s">
        <v>116</v>
      </c>
      <c r="PGL195" s="158"/>
      <c r="PGM195" s="158"/>
      <c r="PGN195" s="158"/>
      <c r="PGO195" s="158"/>
      <c r="PGP195" s="158"/>
      <c r="PGQ195" s="158"/>
      <c r="PGR195" s="159"/>
      <c r="PGS195" s="157" t="s">
        <v>116</v>
      </c>
      <c r="PGT195" s="158"/>
      <c r="PGU195" s="158"/>
      <c r="PGV195" s="158"/>
      <c r="PGW195" s="158"/>
      <c r="PGX195" s="158"/>
      <c r="PGY195" s="158"/>
      <c r="PGZ195" s="159"/>
      <c r="PHA195" s="157" t="s">
        <v>116</v>
      </c>
      <c r="PHB195" s="158"/>
      <c r="PHC195" s="158"/>
      <c r="PHD195" s="158"/>
      <c r="PHE195" s="158"/>
      <c r="PHF195" s="158"/>
      <c r="PHG195" s="158"/>
      <c r="PHH195" s="159"/>
      <c r="PHI195" s="157" t="s">
        <v>116</v>
      </c>
      <c r="PHJ195" s="158"/>
      <c r="PHK195" s="158"/>
      <c r="PHL195" s="158"/>
      <c r="PHM195" s="158"/>
      <c r="PHN195" s="158"/>
      <c r="PHO195" s="158"/>
      <c r="PHP195" s="159"/>
      <c r="PHQ195" s="157" t="s">
        <v>116</v>
      </c>
      <c r="PHR195" s="158"/>
      <c r="PHS195" s="158"/>
      <c r="PHT195" s="158"/>
      <c r="PHU195" s="158"/>
      <c r="PHV195" s="158"/>
      <c r="PHW195" s="158"/>
      <c r="PHX195" s="159"/>
      <c r="PHY195" s="157" t="s">
        <v>116</v>
      </c>
      <c r="PHZ195" s="158"/>
      <c r="PIA195" s="158"/>
      <c r="PIB195" s="158"/>
      <c r="PIC195" s="158"/>
      <c r="PID195" s="158"/>
      <c r="PIE195" s="158"/>
      <c r="PIF195" s="159"/>
      <c r="PIG195" s="157" t="s">
        <v>116</v>
      </c>
      <c r="PIH195" s="158"/>
      <c r="PII195" s="158"/>
      <c r="PIJ195" s="158"/>
      <c r="PIK195" s="158"/>
      <c r="PIL195" s="158"/>
      <c r="PIM195" s="158"/>
      <c r="PIN195" s="159"/>
      <c r="PIO195" s="157" t="s">
        <v>116</v>
      </c>
      <c r="PIP195" s="158"/>
      <c r="PIQ195" s="158"/>
      <c r="PIR195" s="158"/>
      <c r="PIS195" s="158"/>
      <c r="PIT195" s="158"/>
      <c r="PIU195" s="158"/>
      <c r="PIV195" s="159"/>
      <c r="PIW195" s="157" t="s">
        <v>116</v>
      </c>
      <c r="PIX195" s="158"/>
      <c r="PIY195" s="158"/>
      <c r="PIZ195" s="158"/>
      <c r="PJA195" s="158"/>
      <c r="PJB195" s="158"/>
      <c r="PJC195" s="158"/>
      <c r="PJD195" s="159"/>
      <c r="PJE195" s="157" t="s">
        <v>116</v>
      </c>
      <c r="PJF195" s="158"/>
      <c r="PJG195" s="158"/>
      <c r="PJH195" s="158"/>
      <c r="PJI195" s="158"/>
      <c r="PJJ195" s="158"/>
      <c r="PJK195" s="158"/>
      <c r="PJL195" s="159"/>
      <c r="PJM195" s="157" t="s">
        <v>116</v>
      </c>
      <c r="PJN195" s="158"/>
      <c r="PJO195" s="158"/>
      <c r="PJP195" s="158"/>
      <c r="PJQ195" s="158"/>
      <c r="PJR195" s="158"/>
      <c r="PJS195" s="158"/>
      <c r="PJT195" s="159"/>
      <c r="PJU195" s="157" t="s">
        <v>116</v>
      </c>
      <c r="PJV195" s="158"/>
      <c r="PJW195" s="158"/>
      <c r="PJX195" s="158"/>
      <c r="PJY195" s="158"/>
      <c r="PJZ195" s="158"/>
      <c r="PKA195" s="158"/>
      <c r="PKB195" s="159"/>
      <c r="PKC195" s="157" t="s">
        <v>116</v>
      </c>
      <c r="PKD195" s="158"/>
      <c r="PKE195" s="158"/>
      <c r="PKF195" s="158"/>
      <c r="PKG195" s="158"/>
      <c r="PKH195" s="158"/>
      <c r="PKI195" s="158"/>
      <c r="PKJ195" s="159"/>
      <c r="PKK195" s="157" t="s">
        <v>116</v>
      </c>
      <c r="PKL195" s="158"/>
      <c r="PKM195" s="158"/>
      <c r="PKN195" s="158"/>
      <c r="PKO195" s="158"/>
      <c r="PKP195" s="158"/>
      <c r="PKQ195" s="158"/>
      <c r="PKR195" s="159"/>
      <c r="PKS195" s="157" t="s">
        <v>116</v>
      </c>
      <c r="PKT195" s="158"/>
      <c r="PKU195" s="158"/>
      <c r="PKV195" s="158"/>
      <c r="PKW195" s="158"/>
      <c r="PKX195" s="158"/>
      <c r="PKY195" s="158"/>
      <c r="PKZ195" s="159"/>
      <c r="PLA195" s="157" t="s">
        <v>116</v>
      </c>
      <c r="PLB195" s="158"/>
      <c r="PLC195" s="158"/>
      <c r="PLD195" s="158"/>
      <c r="PLE195" s="158"/>
      <c r="PLF195" s="158"/>
      <c r="PLG195" s="158"/>
      <c r="PLH195" s="159"/>
      <c r="PLI195" s="157" t="s">
        <v>116</v>
      </c>
      <c r="PLJ195" s="158"/>
      <c r="PLK195" s="158"/>
      <c r="PLL195" s="158"/>
      <c r="PLM195" s="158"/>
      <c r="PLN195" s="158"/>
      <c r="PLO195" s="158"/>
      <c r="PLP195" s="159"/>
      <c r="PLQ195" s="157" t="s">
        <v>116</v>
      </c>
      <c r="PLR195" s="158"/>
      <c r="PLS195" s="158"/>
      <c r="PLT195" s="158"/>
      <c r="PLU195" s="158"/>
      <c r="PLV195" s="158"/>
      <c r="PLW195" s="158"/>
      <c r="PLX195" s="159"/>
      <c r="PLY195" s="157" t="s">
        <v>116</v>
      </c>
      <c r="PLZ195" s="158"/>
      <c r="PMA195" s="158"/>
      <c r="PMB195" s="158"/>
      <c r="PMC195" s="158"/>
      <c r="PMD195" s="158"/>
      <c r="PME195" s="158"/>
      <c r="PMF195" s="159"/>
      <c r="PMG195" s="157" t="s">
        <v>116</v>
      </c>
      <c r="PMH195" s="158"/>
      <c r="PMI195" s="158"/>
      <c r="PMJ195" s="158"/>
      <c r="PMK195" s="158"/>
      <c r="PML195" s="158"/>
      <c r="PMM195" s="158"/>
      <c r="PMN195" s="159"/>
      <c r="PMO195" s="157" t="s">
        <v>116</v>
      </c>
      <c r="PMP195" s="158"/>
      <c r="PMQ195" s="158"/>
      <c r="PMR195" s="158"/>
      <c r="PMS195" s="158"/>
      <c r="PMT195" s="158"/>
      <c r="PMU195" s="158"/>
      <c r="PMV195" s="159"/>
      <c r="PMW195" s="157" t="s">
        <v>116</v>
      </c>
      <c r="PMX195" s="158"/>
      <c r="PMY195" s="158"/>
      <c r="PMZ195" s="158"/>
      <c r="PNA195" s="158"/>
      <c r="PNB195" s="158"/>
      <c r="PNC195" s="158"/>
      <c r="PND195" s="159"/>
      <c r="PNE195" s="157" t="s">
        <v>116</v>
      </c>
      <c r="PNF195" s="158"/>
      <c r="PNG195" s="158"/>
      <c r="PNH195" s="158"/>
      <c r="PNI195" s="158"/>
      <c r="PNJ195" s="158"/>
      <c r="PNK195" s="158"/>
      <c r="PNL195" s="159"/>
      <c r="PNM195" s="157" t="s">
        <v>116</v>
      </c>
      <c r="PNN195" s="158"/>
      <c r="PNO195" s="158"/>
      <c r="PNP195" s="158"/>
      <c r="PNQ195" s="158"/>
      <c r="PNR195" s="158"/>
      <c r="PNS195" s="158"/>
      <c r="PNT195" s="159"/>
      <c r="PNU195" s="157" t="s">
        <v>116</v>
      </c>
      <c r="PNV195" s="158"/>
      <c r="PNW195" s="158"/>
      <c r="PNX195" s="158"/>
      <c r="PNY195" s="158"/>
      <c r="PNZ195" s="158"/>
      <c r="POA195" s="158"/>
      <c r="POB195" s="159"/>
      <c r="POC195" s="157" t="s">
        <v>116</v>
      </c>
      <c r="POD195" s="158"/>
      <c r="POE195" s="158"/>
      <c r="POF195" s="158"/>
      <c r="POG195" s="158"/>
      <c r="POH195" s="158"/>
      <c r="POI195" s="158"/>
      <c r="POJ195" s="159"/>
      <c r="POK195" s="157" t="s">
        <v>116</v>
      </c>
      <c r="POL195" s="158"/>
      <c r="POM195" s="158"/>
      <c r="PON195" s="158"/>
      <c r="POO195" s="158"/>
      <c r="POP195" s="158"/>
      <c r="POQ195" s="158"/>
      <c r="POR195" s="159"/>
      <c r="POS195" s="157" t="s">
        <v>116</v>
      </c>
      <c r="POT195" s="158"/>
      <c r="POU195" s="158"/>
      <c r="POV195" s="158"/>
      <c r="POW195" s="158"/>
      <c r="POX195" s="158"/>
      <c r="POY195" s="158"/>
      <c r="POZ195" s="159"/>
      <c r="PPA195" s="157" t="s">
        <v>116</v>
      </c>
      <c r="PPB195" s="158"/>
      <c r="PPC195" s="158"/>
      <c r="PPD195" s="158"/>
      <c r="PPE195" s="158"/>
      <c r="PPF195" s="158"/>
      <c r="PPG195" s="158"/>
      <c r="PPH195" s="159"/>
      <c r="PPI195" s="157" t="s">
        <v>116</v>
      </c>
      <c r="PPJ195" s="158"/>
      <c r="PPK195" s="158"/>
      <c r="PPL195" s="158"/>
      <c r="PPM195" s="158"/>
      <c r="PPN195" s="158"/>
      <c r="PPO195" s="158"/>
      <c r="PPP195" s="159"/>
      <c r="PPQ195" s="157" t="s">
        <v>116</v>
      </c>
      <c r="PPR195" s="158"/>
      <c r="PPS195" s="158"/>
      <c r="PPT195" s="158"/>
      <c r="PPU195" s="158"/>
      <c r="PPV195" s="158"/>
      <c r="PPW195" s="158"/>
      <c r="PPX195" s="159"/>
      <c r="PPY195" s="157" t="s">
        <v>116</v>
      </c>
      <c r="PPZ195" s="158"/>
      <c r="PQA195" s="158"/>
      <c r="PQB195" s="158"/>
      <c r="PQC195" s="158"/>
      <c r="PQD195" s="158"/>
      <c r="PQE195" s="158"/>
      <c r="PQF195" s="159"/>
      <c r="PQG195" s="157" t="s">
        <v>116</v>
      </c>
      <c r="PQH195" s="158"/>
      <c r="PQI195" s="158"/>
      <c r="PQJ195" s="158"/>
      <c r="PQK195" s="158"/>
      <c r="PQL195" s="158"/>
      <c r="PQM195" s="158"/>
      <c r="PQN195" s="159"/>
      <c r="PQO195" s="157" t="s">
        <v>116</v>
      </c>
      <c r="PQP195" s="158"/>
      <c r="PQQ195" s="158"/>
      <c r="PQR195" s="158"/>
      <c r="PQS195" s="158"/>
      <c r="PQT195" s="158"/>
      <c r="PQU195" s="158"/>
      <c r="PQV195" s="159"/>
      <c r="PQW195" s="157" t="s">
        <v>116</v>
      </c>
      <c r="PQX195" s="158"/>
      <c r="PQY195" s="158"/>
      <c r="PQZ195" s="158"/>
      <c r="PRA195" s="158"/>
      <c r="PRB195" s="158"/>
      <c r="PRC195" s="158"/>
      <c r="PRD195" s="159"/>
      <c r="PRE195" s="157" t="s">
        <v>116</v>
      </c>
      <c r="PRF195" s="158"/>
      <c r="PRG195" s="158"/>
      <c r="PRH195" s="158"/>
      <c r="PRI195" s="158"/>
      <c r="PRJ195" s="158"/>
      <c r="PRK195" s="158"/>
      <c r="PRL195" s="159"/>
      <c r="PRM195" s="157" t="s">
        <v>116</v>
      </c>
      <c r="PRN195" s="158"/>
      <c r="PRO195" s="158"/>
      <c r="PRP195" s="158"/>
      <c r="PRQ195" s="158"/>
      <c r="PRR195" s="158"/>
      <c r="PRS195" s="158"/>
      <c r="PRT195" s="159"/>
      <c r="PRU195" s="157" t="s">
        <v>116</v>
      </c>
      <c r="PRV195" s="158"/>
      <c r="PRW195" s="158"/>
      <c r="PRX195" s="158"/>
      <c r="PRY195" s="158"/>
      <c r="PRZ195" s="158"/>
      <c r="PSA195" s="158"/>
      <c r="PSB195" s="159"/>
      <c r="PSC195" s="157" t="s">
        <v>116</v>
      </c>
      <c r="PSD195" s="158"/>
      <c r="PSE195" s="158"/>
      <c r="PSF195" s="158"/>
      <c r="PSG195" s="158"/>
      <c r="PSH195" s="158"/>
      <c r="PSI195" s="158"/>
      <c r="PSJ195" s="159"/>
      <c r="PSK195" s="157" t="s">
        <v>116</v>
      </c>
      <c r="PSL195" s="158"/>
      <c r="PSM195" s="158"/>
      <c r="PSN195" s="158"/>
      <c r="PSO195" s="158"/>
      <c r="PSP195" s="158"/>
      <c r="PSQ195" s="158"/>
      <c r="PSR195" s="159"/>
      <c r="PSS195" s="157" t="s">
        <v>116</v>
      </c>
      <c r="PST195" s="158"/>
      <c r="PSU195" s="158"/>
      <c r="PSV195" s="158"/>
      <c r="PSW195" s="158"/>
      <c r="PSX195" s="158"/>
      <c r="PSY195" s="158"/>
      <c r="PSZ195" s="159"/>
      <c r="PTA195" s="157" t="s">
        <v>116</v>
      </c>
      <c r="PTB195" s="158"/>
      <c r="PTC195" s="158"/>
      <c r="PTD195" s="158"/>
      <c r="PTE195" s="158"/>
      <c r="PTF195" s="158"/>
      <c r="PTG195" s="158"/>
      <c r="PTH195" s="159"/>
      <c r="PTI195" s="157" t="s">
        <v>116</v>
      </c>
      <c r="PTJ195" s="158"/>
      <c r="PTK195" s="158"/>
      <c r="PTL195" s="158"/>
      <c r="PTM195" s="158"/>
      <c r="PTN195" s="158"/>
      <c r="PTO195" s="158"/>
      <c r="PTP195" s="159"/>
      <c r="PTQ195" s="157" t="s">
        <v>116</v>
      </c>
      <c r="PTR195" s="158"/>
      <c r="PTS195" s="158"/>
      <c r="PTT195" s="158"/>
      <c r="PTU195" s="158"/>
      <c r="PTV195" s="158"/>
      <c r="PTW195" s="158"/>
      <c r="PTX195" s="159"/>
      <c r="PTY195" s="157" t="s">
        <v>116</v>
      </c>
      <c r="PTZ195" s="158"/>
      <c r="PUA195" s="158"/>
      <c r="PUB195" s="158"/>
      <c r="PUC195" s="158"/>
      <c r="PUD195" s="158"/>
      <c r="PUE195" s="158"/>
      <c r="PUF195" s="159"/>
      <c r="PUG195" s="157" t="s">
        <v>116</v>
      </c>
      <c r="PUH195" s="158"/>
      <c r="PUI195" s="158"/>
      <c r="PUJ195" s="158"/>
      <c r="PUK195" s="158"/>
      <c r="PUL195" s="158"/>
      <c r="PUM195" s="158"/>
      <c r="PUN195" s="159"/>
      <c r="PUO195" s="157" t="s">
        <v>116</v>
      </c>
      <c r="PUP195" s="158"/>
      <c r="PUQ195" s="158"/>
      <c r="PUR195" s="158"/>
      <c r="PUS195" s="158"/>
      <c r="PUT195" s="158"/>
      <c r="PUU195" s="158"/>
      <c r="PUV195" s="159"/>
      <c r="PUW195" s="157" t="s">
        <v>116</v>
      </c>
      <c r="PUX195" s="158"/>
      <c r="PUY195" s="158"/>
      <c r="PUZ195" s="158"/>
      <c r="PVA195" s="158"/>
      <c r="PVB195" s="158"/>
      <c r="PVC195" s="158"/>
      <c r="PVD195" s="159"/>
      <c r="PVE195" s="157" t="s">
        <v>116</v>
      </c>
      <c r="PVF195" s="158"/>
      <c r="PVG195" s="158"/>
      <c r="PVH195" s="158"/>
      <c r="PVI195" s="158"/>
      <c r="PVJ195" s="158"/>
      <c r="PVK195" s="158"/>
      <c r="PVL195" s="159"/>
      <c r="PVM195" s="157" t="s">
        <v>116</v>
      </c>
      <c r="PVN195" s="158"/>
      <c r="PVO195" s="158"/>
      <c r="PVP195" s="158"/>
      <c r="PVQ195" s="158"/>
      <c r="PVR195" s="158"/>
      <c r="PVS195" s="158"/>
      <c r="PVT195" s="159"/>
      <c r="PVU195" s="157" t="s">
        <v>116</v>
      </c>
      <c r="PVV195" s="158"/>
      <c r="PVW195" s="158"/>
      <c r="PVX195" s="158"/>
      <c r="PVY195" s="158"/>
      <c r="PVZ195" s="158"/>
      <c r="PWA195" s="158"/>
      <c r="PWB195" s="159"/>
      <c r="PWC195" s="157" t="s">
        <v>116</v>
      </c>
      <c r="PWD195" s="158"/>
      <c r="PWE195" s="158"/>
      <c r="PWF195" s="158"/>
      <c r="PWG195" s="158"/>
      <c r="PWH195" s="158"/>
      <c r="PWI195" s="158"/>
      <c r="PWJ195" s="159"/>
      <c r="PWK195" s="157" t="s">
        <v>116</v>
      </c>
      <c r="PWL195" s="158"/>
      <c r="PWM195" s="158"/>
      <c r="PWN195" s="158"/>
      <c r="PWO195" s="158"/>
      <c r="PWP195" s="158"/>
      <c r="PWQ195" s="158"/>
      <c r="PWR195" s="159"/>
      <c r="PWS195" s="157" t="s">
        <v>116</v>
      </c>
      <c r="PWT195" s="158"/>
      <c r="PWU195" s="158"/>
      <c r="PWV195" s="158"/>
      <c r="PWW195" s="158"/>
      <c r="PWX195" s="158"/>
      <c r="PWY195" s="158"/>
      <c r="PWZ195" s="159"/>
      <c r="PXA195" s="157" t="s">
        <v>116</v>
      </c>
      <c r="PXB195" s="158"/>
      <c r="PXC195" s="158"/>
      <c r="PXD195" s="158"/>
      <c r="PXE195" s="158"/>
      <c r="PXF195" s="158"/>
      <c r="PXG195" s="158"/>
      <c r="PXH195" s="159"/>
      <c r="PXI195" s="157" t="s">
        <v>116</v>
      </c>
      <c r="PXJ195" s="158"/>
      <c r="PXK195" s="158"/>
      <c r="PXL195" s="158"/>
      <c r="PXM195" s="158"/>
      <c r="PXN195" s="158"/>
      <c r="PXO195" s="158"/>
      <c r="PXP195" s="159"/>
      <c r="PXQ195" s="157" t="s">
        <v>116</v>
      </c>
      <c r="PXR195" s="158"/>
      <c r="PXS195" s="158"/>
      <c r="PXT195" s="158"/>
      <c r="PXU195" s="158"/>
      <c r="PXV195" s="158"/>
      <c r="PXW195" s="158"/>
      <c r="PXX195" s="159"/>
      <c r="PXY195" s="157" t="s">
        <v>116</v>
      </c>
      <c r="PXZ195" s="158"/>
      <c r="PYA195" s="158"/>
      <c r="PYB195" s="158"/>
      <c r="PYC195" s="158"/>
      <c r="PYD195" s="158"/>
      <c r="PYE195" s="158"/>
      <c r="PYF195" s="159"/>
      <c r="PYG195" s="157" t="s">
        <v>116</v>
      </c>
      <c r="PYH195" s="158"/>
      <c r="PYI195" s="158"/>
      <c r="PYJ195" s="158"/>
      <c r="PYK195" s="158"/>
      <c r="PYL195" s="158"/>
      <c r="PYM195" s="158"/>
      <c r="PYN195" s="159"/>
      <c r="PYO195" s="157" t="s">
        <v>116</v>
      </c>
      <c r="PYP195" s="158"/>
      <c r="PYQ195" s="158"/>
      <c r="PYR195" s="158"/>
      <c r="PYS195" s="158"/>
      <c r="PYT195" s="158"/>
      <c r="PYU195" s="158"/>
      <c r="PYV195" s="159"/>
      <c r="PYW195" s="157" t="s">
        <v>116</v>
      </c>
      <c r="PYX195" s="158"/>
      <c r="PYY195" s="158"/>
      <c r="PYZ195" s="158"/>
      <c r="PZA195" s="158"/>
      <c r="PZB195" s="158"/>
      <c r="PZC195" s="158"/>
      <c r="PZD195" s="159"/>
      <c r="PZE195" s="157" t="s">
        <v>116</v>
      </c>
      <c r="PZF195" s="158"/>
      <c r="PZG195" s="158"/>
      <c r="PZH195" s="158"/>
      <c r="PZI195" s="158"/>
      <c r="PZJ195" s="158"/>
      <c r="PZK195" s="158"/>
      <c r="PZL195" s="159"/>
      <c r="PZM195" s="157" t="s">
        <v>116</v>
      </c>
      <c r="PZN195" s="158"/>
      <c r="PZO195" s="158"/>
      <c r="PZP195" s="158"/>
      <c r="PZQ195" s="158"/>
      <c r="PZR195" s="158"/>
      <c r="PZS195" s="158"/>
      <c r="PZT195" s="159"/>
      <c r="PZU195" s="157" t="s">
        <v>116</v>
      </c>
      <c r="PZV195" s="158"/>
      <c r="PZW195" s="158"/>
      <c r="PZX195" s="158"/>
      <c r="PZY195" s="158"/>
      <c r="PZZ195" s="158"/>
      <c r="QAA195" s="158"/>
      <c r="QAB195" s="159"/>
      <c r="QAC195" s="157" t="s">
        <v>116</v>
      </c>
      <c r="QAD195" s="158"/>
      <c r="QAE195" s="158"/>
      <c r="QAF195" s="158"/>
      <c r="QAG195" s="158"/>
      <c r="QAH195" s="158"/>
      <c r="QAI195" s="158"/>
      <c r="QAJ195" s="159"/>
      <c r="QAK195" s="157" t="s">
        <v>116</v>
      </c>
      <c r="QAL195" s="158"/>
      <c r="QAM195" s="158"/>
      <c r="QAN195" s="158"/>
      <c r="QAO195" s="158"/>
      <c r="QAP195" s="158"/>
      <c r="QAQ195" s="158"/>
      <c r="QAR195" s="159"/>
      <c r="QAS195" s="157" t="s">
        <v>116</v>
      </c>
      <c r="QAT195" s="158"/>
      <c r="QAU195" s="158"/>
      <c r="QAV195" s="158"/>
      <c r="QAW195" s="158"/>
      <c r="QAX195" s="158"/>
      <c r="QAY195" s="158"/>
      <c r="QAZ195" s="159"/>
      <c r="QBA195" s="157" t="s">
        <v>116</v>
      </c>
      <c r="QBB195" s="158"/>
      <c r="QBC195" s="158"/>
      <c r="QBD195" s="158"/>
      <c r="QBE195" s="158"/>
      <c r="QBF195" s="158"/>
      <c r="QBG195" s="158"/>
      <c r="QBH195" s="159"/>
      <c r="QBI195" s="157" t="s">
        <v>116</v>
      </c>
      <c r="QBJ195" s="158"/>
      <c r="QBK195" s="158"/>
      <c r="QBL195" s="158"/>
      <c r="QBM195" s="158"/>
      <c r="QBN195" s="158"/>
      <c r="QBO195" s="158"/>
      <c r="QBP195" s="159"/>
      <c r="QBQ195" s="157" t="s">
        <v>116</v>
      </c>
      <c r="QBR195" s="158"/>
      <c r="QBS195" s="158"/>
      <c r="QBT195" s="158"/>
      <c r="QBU195" s="158"/>
      <c r="QBV195" s="158"/>
      <c r="QBW195" s="158"/>
      <c r="QBX195" s="159"/>
      <c r="QBY195" s="157" t="s">
        <v>116</v>
      </c>
      <c r="QBZ195" s="158"/>
      <c r="QCA195" s="158"/>
      <c r="QCB195" s="158"/>
      <c r="QCC195" s="158"/>
      <c r="QCD195" s="158"/>
      <c r="QCE195" s="158"/>
      <c r="QCF195" s="159"/>
      <c r="QCG195" s="157" t="s">
        <v>116</v>
      </c>
      <c r="QCH195" s="158"/>
      <c r="QCI195" s="158"/>
      <c r="QCJ195" s="158"/>
      <c r="QCK195" s="158"/>
      <c r="QCL195" s="158"/>
      <c r="QCM195" s="158"/>
      <c r="QCN195" s="159"/>
      <c r="QCO195" s="157" t="s">
        <v>116</v>
      </c>
      <c r="QCP195" s="158"/>
      <c r="QCQ195" s="158"/>
      <c r="QCR195" s="158"/>
      <c r="QCS195" s="158"/>
      <c r="QCT195" s="158"/>
      <c r="QCU195" s="158"/>
      <c r="QCV195" s="159"/>
      <c r="QCW195" s="157" t="s">
        <v>116</v>
      </c>
      <c r="QCX195" s="158"/>
      <c r="QCY195" s="158"/>
      <c r="QCZ195" s="158"/>
      <c r="QDA195" s="158"/>
      <c r="QDB195" s="158"/>
      <c r="QDC195" s="158"/>
      <c r="QDD195" s="159"/>
      <c r="QDE195" s="157" t="s">
        <v>116</v>
      </c>
      <c r="QDF195" s="158"/>
      <c r="QDG195" s="158"/>
      <c r="QDH195" s="158"/>
      <c r="QDI195" s="158"/>
      <c r="QDJ195" s="158"/>
      <c r="QDK195" s="158"/>
      <c r="QDL195" s="159"/>
      <c r="QDM195" s="157" t="s">
        <v>116</v>
      </c>
      <c r="QDN195" s="158"/>
      <c r="QDO195" s="158"/>
      <c r="QDP195" s="158"/>
      <c r="QDQ195" s="158"/>
      <c r="QDR195" s="158"/>
      <c r="QDS195" s="158"/>
      <c r="QDT195" s="159"/>
      <c r="QDU195" s="157" t="s">
        <v>116</v>
      </c>
      <c r="QDV195" s="158"/>
      <c r="QDW195" s="158"/>
      <c r="QDX195" s="158"/>
      <c r="QDY195" s="158"/>
      <c r="QDZ195" s="158"/>
      <c r="QEA195" s="158"/>
      <c r="QEB195" s="159"/>
      <c r="QEC195" s="157" t="s">
        <v>116</v>
      </c>
      <c r="QED195" s="158"/>
      <c r="QEE195" s="158"/>
      <c r="QEF195" s="158"/>
      <c r="QEG195" s="158"/>
      <c r="QEH195" s="158"/>
      <c r="QEI195" s="158"/>
      <c r="QEJ195" s="159"/>
      <c r="QEK195" s="157" t="s">
        <v>116</v>
      </c>
      <c r="QEL195" s="158"/>
      <c r="QEM195" s="158"/>
      <c r="QEN195" s="158"/>
      <c r="QEO195" s="158"/>
      <c r="QEP195" s="158"/>
      <c r="QEQ195" s="158"/>
      <c r="QER195" s="159"/>
      <c r="QES195" s="157" t="s">
        <v>116</v>
      </c>
      <c r="QET195" s="158"/>
      <c r="QEU195" s="158"/>
      <c r="QEV195" s="158"/>
      <c r="QEW195" s="158"/>
      <c r="QEX195" s="158"/>
      <c r="QEY195" s="158"/>
      <c r="QEZ195" s="159"/>
      <c r="QFA195" s="157" t="s">
        <v>116</v>
      </c>
      <c r="QFB195" s="158"/>
      <c r="QFC195" s="158"/>
      <c r="QFD195" s="158"/>
      <c r="QFE195" s="158"/>
      <c r="QFF195" s="158"/>
      <c r="QFG195" s="158"/>
      <c r="QFH195" s="159"/>
      <c r="QFI195" s="157" t="s">
        <v>116</v>
      </c>
      <c r="QFJ195" s="158"/>
      <c r="QFK195" s="158"/>
      <c r="QFL195" s="158"/>
      <c r="QFM195" s="158"/>
      <c r="QFN195" s="158"/>
      <c r="QFO195" s="158"/>
      <c r="QFP195" s="159"/>
      <c r="QFQ195" s="157" t="s">
        <v>116</v>
      </c>
      <c r="QFR195" s="158"/>
      <c r="QFS195" s="158"/>
      <c r="QFT195" s="158"/>
      <c r="QFU195" s="158"/>
      <c r="QFV195" s="158"/>
      <c r="QFW195" s="158"/>
      <c r="QFX195" s="159"/>
      <c r="QFY195" s="157" t="s">
        <v>116</v>
      </c>
      <c r="QFZ195" s="158"/>
      <c r="QGA195" s="158"/>
      <c r="QGB195" s="158"/>
      <c r="QGC195" s="158"/>
      <c r="QGD195" s="158"/>
      <c r="QGE195" s="158"/>
      <c r="QGF195" s="159"/>
      <c r="QGG195" s="157" t="s">
        <v>116</v>
      </c>
      <c r="QGH195" s="158"/>
      <c r="QGI195" s="158"/>
      <c r="QGJ195" s="158"/>
      <c r="QGK195" s="158"/>
      <c r="QGL195" s="158"/>
      <c r="QGM195" s="158"/>
      <c r="QGN195" s="159"/>
      <c r="QGO195" s="157" t="s">
        <v>116</v>
      </c>
      <c r="QGP195" s="158"/>
      <c r="QGQ195" s="158"/>
      <c r="QGR195" s="158"/>
      <c r="QGS195" s="158"/>
      <c r="QGT195" s="158"/>
      <c r="QGU195" s="158"/>
      <c r="QGV195" s="159"/>
      <c r="QGW195" s="157" t="s">
        <v>116</v>
      </c>
      <c r="QGX195" s="158"/>
      <c r="QGY195" s="158"/>
      <c r="QGZ195" s="158"/>
      <c r="QHA195" s="158"/>
      <c r="QHB195" s="158"/>
      <c r="QHC195" s="158"/>
      <c r="QHD195" s="159"/>
      <c r="QHE195" s="157" t="s">
        <v>116</v>
      </c>
      <c r="QHF195" s="158"/>
      <c r="QHG195" s="158"/>
      <c r="QHH195" s="158"/>
      <c r="QHI195" s="158"/>
      <c r="QHJ195" s="158"/>
      <c r="QHK195" s="158"/>
      <c r="QHL195" s="159"/>
      <c r="QHM195" s="157" t="s">
        <v>116</v>
      </c>
      <c r="QHN195" s="158"/>
      <c r="QHO195" s="158"/>
      <c r="QHP195" s="158"/>
      <c r="QHQ195" s="158"/>
      <c r="QHR195" s="158"/>
      <c r="QHS195" s="158"/>
      <c r="QHT195" s="159"/>
      <c r="QHU195" s="157" t="s">
        <v>116</v>
      </c>
      <c r="QHV195" s="158"/>
      <c r="QHW195" s="158"/>
      <c r="QHX195" s="158"/>
      <c r="QHY195" s="158"/>
      <c r="QHZ195" s="158"/>
      <c r="QIA195" s="158"/>
      <c r="QIB195" s="159"/>
      <c r="QIC195" s="157" t="s">
        <v>116</v>
      </c>
      <c r="QID195" s="158"/>
      <c r="QIE195" s="158"/>
      <c r="QIF195" s="158"/>
      <c r="QIG195" s="158"/>
      <c r="QIH195" s="158"/>
      <c r="QII195" s="158"/>
      <c r="QIJ195" s="159"/>
      <c r="QIK195" s="157" t="s">
        <v>116</v>
      </c>
      <c r="QIL195" s="158"/>
      <c r="QIM195" s="158"/>
      <c r="QIN195" s="158"/>
      <c r="QIO195" s="158"/>
      <c r="QIP195" s="158"/>
      <c r="QIQ195" s="158"/>
      <c r="QIR195" s="159"/>
      <c r="QIS195" s="157" t="s">
        <v>116</v>
      </c>
      <c r="QIT195" s="158"/>
      <c r="QIU195" s="158"/>
      <c r="QIV195" s="158"/>
      <c r="QIW195" s="158"/>
      <c r="QIX195" s="158"/>
      <c r="QIY195" s="158"/>
      <c r="QIZ195" s="159"/>
      <c r="QJA195" s="157" t="s">
        <v>116</v>
      </c>
      <c r="QJB195" s="158"/>
      <c r="QJC195" s="158"/>
      <c r="QJD195" s="158"/>
      <c r="QJE195" s="158"/>
      <c r="QJF195" s="158"/>
      <c r="QJG195" s="158"/>
      <c r="QJH195" s="159"/>
      <c r="QJI195" s="157" t="s">
        <v>116</v>
      </c>
      <c r="QJJ195" s="158"/>
      <c r="QJK195" s="158"/>
      <c r="QJL195" s="158"/>
      <c r="QJM195" s="158"/>
      <c r="QJN195" s="158"/>
      <c r="QJO195" s="158"/>
      <c r="QJP195" s="159"/>
      <c r="QJQ195" s="157" t="s">
        <v>116</v>
      </c>
      <c r="QJR195" s="158"/>
      <c r="QJS195" s="158"/>
      <c r="QJT195" s="158"/>
      <c r="QJU195" s="158"/>
      <c r="QJV195" s="158"/>
      <c r="QJW195" s="158"/>
      <c r="QJX195" s="159"/>
      <c r="QJY195" s="157" t="s">
        <v>116</v>
      </c>
      <c r="QJZ195" s="158"/>
      <c r="QKA195" s="158"/>
      <c r="QKB195" s="158"/>
      <c r="QKC195" s="158"/>
      <c r="QKD195" s="158"/>
      <c r="QKE195" s="158"/>
      <c r="QKF195" s="159"/>
      <c r="QKG195" s="157" t="s">
        <v>116</v>
      </c>
      <c r="QKH195" s="158"/>
      <c r="QKI195" s="158"/>
      <c r="QKJ195" s="158"/>
      <c r="QKK195" s="158"/>
      <c r="QKL195" s="158"/>
      <c r="QKM195" s="158"/>
      <c r="QKN195" s="159"/>
      <c r="QKO195" s="157" t="s">
        <v>116</v>
      </c>
      <c r="QKP195" s="158"/>
      <c r="QKQ195" s="158"/>
      <c r="QKR195" s="158"/>
      <c r="QKS195" s="158"/>
      <c r="QKT195" s="158"/>
      <c r="QKU195" s="158"/>
      <c r="QKV195" s="159"/>
      <c r="QKW195" s="157" t="s">
        <v>116</v>
      </c>
      <c r="QKX195" s="158"/>
      <c r="QKY195" s="158"/>
      <c r="QKZ195" s="158"/>
      <c r="QLA195" s="158"/>
      <c r="QLB195" s="158"/>
      <c r="QLC195" s="158"/>
      <c r="QLD195" s="159"/>
      <c r="QLE195" s="157" t="s">
        <v>116</v>
      </c>
      <c r="QLF195" s="158"/>
      <c r="QLG195" s="158"/>
      <c r="QLH195" s="158"/>
      <c r="QLI195" s="158"/>
      <c r="QLJ195" s="158"/>
      <c r="QLK195" s="158"/>
      <c r="QLL195" s="159"/>
      <c r="QLM195" s="157" t="s">
        <v>116</v>
      </c>
      <c r="QLN195" s="158"/>
      <c r="QLO195" s="158"/>
      <c r="QLP195" s="158"/>
      <c r="QLQ195" s="158"/>
      <c r="QLR195" s="158"/>
      <c r="QLS195" s="158"/>
      <c r="QLT195" s="159"/>
      <c r="QLU195" s="157" t="s">
        <v>116</v>
      </c>
      <c r="QLV195" s="158"/>
      <c r="QLW195" s="158"/>
      <c r="QLX195" s="158"/>
      <c r="QLY195" s="158"/>
      <c r="QLZ195" s="158"/>
      <c r="QMA195" s="158"/>
      <c r="QMB195" s="159"/>
      <c r="QMC195" s="157" t="s">
        <v>116</v>
      </c>
      <c r="QMD195" s="158"/>
      <c r="QME195" s="158"/>
      <c r="QMF195" s="158"/>
      <c r="QMG195" s="158"/>
      <c r="QMH195" s="158"/>
      <c r="QMI195" s="158"/>
      <c r="QMJ195" s="159"/>
      <c r="QMK195" s="157" t="s">
        <v>116</v>
      </c>
      <c r="QML195" s="158"/>
      <c r="QMM195" s="158"/>
      <c r="QMN195" s="158"/>
      <c r="QMO195" s="158"/>
      <c r="QMP195" s="158"/>
      <c r="QMQ195" s="158"/>
      <c r="QMR195" s="159"/>
      <c r="QMS195" s="157" t="s">
        <v>116</v>
      </c>
      <c r="QMT195" s="158"/>
      <c r="QMU195" s="158"/>
      <c r="QMV195" s="158"/>
      <c r="QMW195" s="158"/>
      <c r="QMX195" s="158"/>
      <c r="QMY195" s="158"/>
      <c r="QMZ195" s="159"/>
      <c r="QNA195" s="157" t="s">
        <v>116</v>
      </c>
      <c r="QNB195" s="158"/>
      <c r="QNC195" s="158"/>
      <c r="QND195" s="158"/>
      <c r="QNE195" s="158"/>
      <c r="QNF195" s="158"/>
      <c r="QNG195" s="158"/>
      <c r="QNH195" s="159"/>
      <c r="QNI195" s="157" t="s">
        <v>116</v>
      </c>
      <c r="QNJ195" s="158"/>
      <c r="QNK195" s="158"/>
      <c r="QNL195" s="158"/>
      <c r="QNM195" s="158"/>
      <c r="QNN195" s="158"/>
      <c r="QNO195" s="158"/>
      <c r="QNP195" s="159"/>
      <c r="QNQ195" s="157" t="s">
        <v>116</v>
      </c>
      <c r="QNR195" s="158"/>
      <c r="QNS195" s="158"/>
      <c r="QNT195" s="158"/>
      <c r="QNU195" s="158"/>
      <c r="QNV195" s="158"/>
      <c r="QNW195" s="158"/>
      <c r="QNX195" s="159"/>
      <c r="QNY195" s="157" t="s">
        <v>116</v>
      </c>
      <c r="QNZ195" s="158"/>
      <c r="QOA195" s="158"/>
      <c r="QOB195" s="158"/>
      <c r="QOC195" s="158"/>
      <c r="QOD195" s="158"/>
      <c r="QOE195" s="158"/>
      <c r="QOF195" s="159"/>
      <c r="QOG195" s="157" t="s">
        <v>116</v>
      </c>
      <c r="QOH195" s="158"/>
      <c r="QOI195" s="158"/>
      <c r="QOJ195" s="158"/>
      <c r="QOK195" s="158"/>
      <c r="QOL195" s="158"/>
      <c r="QOM195" s="158"/>
      <c r="QON195" s="159"/>
      <c r="QOO195" s="157" t="s">
        <v>116</v>
      </c>
      <c r="QOP195" s="158"/>
      <c r="QOQ195" s="158"/>
      <c r="QOR195" s="158"/>
      <c r="QOS195" s="158"/>
      <c r="QOT195" s="158"/>
      <c r="QOU195" s="158"/>
      <c r="QOV195" s="159"/>
      <c r="QOW195" s="157" t="s">
        <v>116</v>
      </c>
      <c r="QOX195" s="158"/>
      <c r="QOY195" s="158"/>
      <c r="QOZ195" s="158"/>
      <c r="QPA195" s="158"/>
      <c r="QPB195" s="158"/>
      <c r="QPC195" s="158"/>
      <c r="QPD195" s="159"/>
      <c r="QPE195" s="157" t="s">
        <v>116</v>
      </c>
      <c r="QPF195" s="158"/>
      <c r="QPG195" s="158"/>
      <c r="QPH195" s="158"/>
      <c r="QPI195" s="158"/>
      <c r="QPJ195" s="158"/>
      <c r="QPK195" s="158"/>
      <c r="QPL195" s="159"/>
      <c r="QPM195" s="157" t="s">
        <v>116</v>
      </c>
      <c r="QPN195" s="158"/>
      <c r="QPO195" s="158"/>
      <c r="QPP195" s="158"/>
      <c r="QPQ195" s="158"/>
      <c r="QPR195" s="158"/>
      <c r="QPS195" s="158"/>
      <c r="QPT195" s="159"/>
      <c r="QPU195" s="157" t="s">
        <v>116</v>
      </c>
      <c r="QPV195" s="158"/>
      <c r="QPW195" s="158"/>
      <c r="QPX195" s="158"/>
      <c r="QPY195" s="158"/>
      <c r="QPZ195" s="158"/>
      <c r="QQA195" s="158"/>
      <c r="QQB195" s="159"/>
      <c r="QQC195" s="157" t="s">
        <v>116</v>
      </c>
      <c r="QQD195" s="158"/>
      <c r="QQE195" s="158"/>
      <c r="QQF195" s="158"/>
      <c r="QQG195" s="158"/>
      <c r="QQH195" s="158"/>
      <c r="QQI195" s="158"/>
      <c r="QQJ195" s="159"/>
      <c r="QQK195" s="157" t="s">
        <v>116</v>
      </c>
      <c r="QQL195" s="158"/>
      <c r="QQM195" s="158"/>
      <c r="QQN195" s="158"/>
      <c r="QQO195" s="158"/>
      <c r="QQP195" s="158"/>
      <c r="QQQ195" s="158"/>
      <c r="QQR195" s="159"/>
      <c r="QQS195" s="157" t="s">
        <v>116</v>
      </c>
      <c r="QQT195" s="158"/>
      <c r="QQU195" s="158"/>
      <c r="QQV195" s="158"/>
      <c r="QQW195" s="158"/>
      <c r="QQX195" s="158"/>
      <c r="QQY195" s="158"/>
      <c r="QQZ195" s="159"/>
      <c r="QRA195" s="157" t="s">
        <v>116</v>
      </c>
      <c r="QRB195" s="158"/>
      <c r="QRC195" s="158"/>
      <c r="QRD195" s="158"/>
      <c r="QRE195" s="158"/>
      <c r="QRF195" s="158"/>
      <c r="QRG195" s="158"/>
      <c r="QRH195" s="159"/>
      <c r="QRI195" s="157" t="s">
        <v>116</v>
      </c>
      <c r="QRJ195" s="158"/>
      <c r="QRK195" s="158"/>
      <c r="QRL195" s="158"/>
      <c r="QRM195" s="158"/>
      <c r="QRN195" s="158"/>
      <c r="QRO195" s="158"/>
      <c r="QRP195" s="159"/>
      <c r="QRQ195" s="157" t="s">
        <v>116</v>
      </c>
      <c r="QRR195" s="158"/>
      <c r="QRS195" s="158"/>
      <c r="QRT195" s="158"/>
      <c r="QRU195" s="158"/>
      <c r="QRV195" s="158"/>
      <c r="QRW195" s="158"/>
      <c r="QRX195" s="159"/>
      <c r="QRY195" s="157" t="s">
        <v>116</v>
      </c>
      <c r="QRZ195" s="158"/>
      <c r="QSA195" s="158"/>
      <c r="QSB195" s="158"/>
      <c r="QSC195" s="158"/>
      <c r="QSD195" s="158"/>
      <c r="QSE195" s="158"/>
      <c r="QSF195" s="159"/>
      <c r="QSG195" s="157" t="s">
        <v>116</v>
      </c>
      <c r="QSH195" s="158"/>
      <c r="QSI195" s="158"/>
      <c r="QSJ195" s="158"/>
      <c r="QSK195" s="158"/>
      <c r="QSL195" s="158"/>
      <c r="QSM195" s="158"/>
      <c r="QSN195" s="159"/>
      <c r="QSO195" s="157" t="s">
        <v>116</v>
      </c>
      <c r="QSP195" s="158"/>
      <c r="QSQ195" s="158"/>
      <c r="QSR195" s="158"/>
      <c r="QSS195" s="158"/>
      <c r="QST195" s="158"/>
      <c r="QSU195" s="158"/>
      <c r="QSV195" s="159"/>
      <c r="QSW195" s="157" t="s">
        <v>116</v>
      </c>
      <c r="QSX195" s="158"/>
      <c r="QSY195" s="158"/>
      <c r="QSZ195" s="158"/>
      <c r="QTA195" s="158"/>
      <c r="QTB195" s="158"/>
      <c r="QTC195" s="158"/>
      <c r="QTD195" s="159"/>
      <c r="QTE195" s="157" t="s">
        <v>116</v>
      </c>
      <c r="QTF195" s="158"/>
      <c r="QTG195" s="158"/>
      <c r="QTH195" s="158"/>
      <c r="QTI195" s="158"/>
      <c r="QTJ195" s="158"/>
      <c r="QTK195" s="158"/>
      <c r="QTL195" s="159"/>
      <c r="QTM195" s="157" t="s">
        <v>116</v>
      </c>
      <c r="QTN195" s="158"/>
      <c r="QTO195" s="158"/>
      <c r="QTP195" s="158"/>
      <c r="QTQ195" s="158"/>
      <c r="QTR195" s="158"/>
      <c r="QTS195" s="158"/>
      <c r="QTT195" s="159"/>
      <c r="QTU195" s="157" t="s">
        <v>116</v>
      </c>
      <c r="QTV195" s="158"/>
      <c r="QTW195" s="158"/>
      <c r="QTX195" s="158"/>
      <c r="QTY195" s="158"/>
      <c r="QTZ195" s="158"/>
      <c r="QUA195" s="158"/>
      <c r="QUB195" s="159"/>
      <c r="QUC195" s="157" t="s">
        <v>116</v>
      </c>
      <c r="QUD195" s="158"/>
      <c r="QUE195" s="158"/>
      <c r="QUF195" s="158"/>
      <c r="QUG195" s="158"/>
      <c r="QUH195" s="158"/>
      <c r="QUI195" s="158"/>
      <c r="QUJ195" s="159"/>
      <c r="QUK195" s="157" t="s">
        <v>116</v>
      </c>
      <c r="QUL195" s="158"/>
      <c r="QUM195" s="158"/>
      <c r="QUN195" s="158"/>
      <c r="QUO195" s="158"/>
      <c r="QUP195" s="158"/>
      <c r="QUQ195" s="158"/>
      <c r="QUR195" s="159"/>
      <c r="QUS195" s="157" t="s">
        <v>116</v>
      </c>
      <c r="QUT195" s="158"/>
      <c r="QUU195" s="158"/>
      <c r="QUV195" s="158"/>
      <c r="QUW195" s="158"/>
      <c r="QUX195" s="158"/>
      <c r="QUY195" s="158"/>
      <c r="QUZ195" s="159"/>
      <c r="QVA195" s="157" t="s">
        <v>116</v>
      </c>
      <c r="QVB195" s="158"/>
      <c r="QVC195" s="158"/>
      <c r="QVD195" s="158"/>
      <c r="QVE195" s="158"/>
      <c r="QVF195" s="158"/>
      <c r="QVG195" s="158"/>
      <c r="QVH195" s="159"/>
      <c r="QVI195" s="157" t="s">
        <v>116</v>
      </c>
      <c r="QVJ195" s="158"/>
      <c r="QVK195" s="158"/>
      <c r="QVL195" s="158"/>
      <c r="QVM195" s="158"/>
      <c r="QVN195" s="158"/>
      <c r="QVO195" s="158"/>
      <c r="QVP195" s="159"/>
      <c r="QVQ195" s="157" t="s">
        <v>116</v>
      </c>
      <c r="QVR195" s="158"/>
      <c r="QVS195" s="158"/>
      <c r="QVT195" s="158"/>
      <c r="QVU195" s="158"/>
      <c r="QVV195" s="158"/>
      <c r="QVW195" s="158"/>
      <c r="QVX195" s="159"/>
      <c r="QVY195" s="157" t="s">
        <v>116</v>
      </c>
      <c r="QVZ195" s="158"/>
      <c r="QWA195" s="158"/>
      <c r="QWB195" s="158"/>
      <c r="QWC195" s="158"/>
      <c r="QWD195" s="158"/>
      <c r="QWE195" s="158"/>
      <c r="QWF195" s="159"/>
      <c r="QWG195" s="157" t="s">
        <v>116</v>
      </c>
      <c r="QWH195" s="158"/>
      <c r="QWI195" s="158"/>
      <c r="QWJ195" s="158"/>
      <c r="QWK195" s="158"/>
      <c r="QWL195" s="158"/>
      <c r="QWM195" s="158"/>
      <c r="QWN195" s="159"/>
      <c r="QWO195" s="157" t="s">
        <v>116</v>
      </c>
      <c r="QWP195" s="158"/>
      <c r="QWQ195" s="158"/>
      <c r="QWR195" s="158"/>
      <c r="QWS195" s="158"/>
      <c r="QWT195" s="158"/>
      <c r="QWU195" s="158"/>
      <c r="QWV195" s="159"/>
      <c r="QWW195" s="157" t="s">
        <v>116</v>
      </c>
      <c r="QWX195" s="158"/>
      <c r="QWY195" s="158"/>
      <c r="QWZ195" s="158"/>
      <c r="QXA195" s="158"/>
      <c r="QXB195" s="158"/>
      <c r="QXC195" s="158"/>
      <c r="QXD195" s="159"/>
      <c r="QXE195" s="157" t="s">
        <v>116</v>
      </c>
      <c r="QXF195" s="158"/>
      <c r="QXG195" s="158"/>
      <c r="QXH195" s="158"/>
      <c r="QXI195" s="158"/>
      <c r="QXJ195" s="158"/>
      <c r="QXK195" s="158"/>
      <c r="QXL195" s="159"/>
      <c r="QXM195" s="157" t="s">
        <v>116</v>
      </c>
      <c r="QXN195" s="158"/>
      <c r="QXO195" s="158"/>
      <c r="QXP195" s="158"/>
      <c r="QXQ195" s="158"/>
      <c r="QXR195" s="158"/>
      <c r="QXS195" s="158"/>
      <c r="QXT195" s="159"/>
      <c r="QXU195" s="157" t="s">
        <v>116</v>
      </c>
      <c r="QXV195" s="158"/>
      <c r="QXW195" s="158"/>
      <c r="QXX195" s="158"/>
      <c r="QXY195" s="158"/>
      <c r="QXZ195" s="158"/>
      <c r="QYA195" s="158"/>
      <c r="QYB195" s="159"/>
      <c r="QYC195" s="157" t="s">
        <v>116</v>
      </c>
      <c r="QYD195" s="158"/>
      <c r="QYE195" s="158"/>
      <c r="QYF195" s="158"/>
      <c r="QYG195" s="158"/>
      <c r="QYH195" s="158"/>
      <c r="QYI195" s="158"/>
      <c r="QYJ195" s="159"/>
      <c r="QYK195" s="157" t="s">
        <v>116</v>
      </c>
      <c r="QYL195" s="158"/>
      <c r="QYM195" s="158"/>
      <c r="QYN195" s="158"/>
      <c r="QYO195" s="158"/>
      <c r="QYP195" s="158"/>
      <c r="QYQ195" s="158"/>
      <c r="QYR195" s="159"/>
      <c r="QYS195" s="157" t="s">
        <v>116</v>
      </c>
      <c r="QYT195" s="158"/>
      <c r="QYU195" s="158"/>
      <c r="QYV195" s="158"/>
      <c r="QYW195" s="158"/>
      <c r="QYX195" s="158"/>
      <c r="QYY195" s="158"/>
      <c r="QYZ195" s="159"/>
      <c r="QZA195" s="157" t="s">
        <v>116</v>
      </c>
      <c r="QZB195" s="158"/>
      <c r="QZC195" s="158"/>
      <c r="QZD195" s="158"/>
      <c r="QZE195" s="158"/>
      <c r="QZF195" s="158"/>
      <c r="QZG195" s="158"/>
      <c r="QZH195" s="159"/>
      <c r="QZI195" s="157" t="s">
        <v>116</v>
      </c>
      <c r="QZJ195" s="158"/>
      <c r="QZK195" s="158"/>
      <c r="QZL195" s="158"/>
      <c r="QZM195" s="158"/>
      <c r="QZN195" s="158"/>
      <c r="QZO195" s="158"/>
      <c r="QZP195" s="159"/>
      <c r="QZQ195" s="157" t="s">
        <v>116</v>
      </c>
      <c r="QZR195" s="158"/>
      <c r="QZS195" s="158"/>
      <c r="QZT195" s="158"/>
      <c r="QZU195" s="158"/>
      <c r="QZV195" s="158"/>
      <c r="QZW195" s="158"/>
      <c r="QZX195" s="159"/>
      <c r="QZY195" s="157" t="s">
        <v>116</v>
      </c>
      <c r="QZZ195" s="158"/>
      <c r="RAA195" s="158"/>
      <c r="RAB195" s="158"/>
      <c r="RAC195" s="158"/>
      <c r="RAD195" s="158"/>
      <c r="RAE195" s="158"/>
      <c r="RAF195" s="159"/>
      <c r="RAG195" s="157" t="s">
        <v>116</v>
      </c>
      <c r="RAH195" s="158"/>
      <c r="RAI195" s="158"/>
      <c r="RAJ195" s="158"/>
      <c r="RAK195" s="158"/>
      <c r="RAL195" s="158"/>
      <c r="RAM195" s="158"/>
      <c r="RAN195" s="159"/>
      <c r="RAO195" s="157" t="s">
        <v>116</v>
      </c>
      <c r="RAP195" s="158"/>
      <c r="RAQ195" s="158"/>
      <c r="RAR195" s="158"/>
      <c r="RAS195" s="158"/>
      <c r="RAT195" s="158"/>
      <c r="RAU195" s="158"/>
      <c r="RAV195" s="159"/>
      <c r="RAW195" s="157" t="s">
        <v>116</v>
      </c>
      <c r="RAX195" s="158"/>
      <c r="RAY195" s="158"/>
      <c r="RAZ195" s="158"/>
      <c r="RBA195" s="158"/>
      <c r="RBB195" s="158"/>
      <c r="RBC195" s="158"/>
      <c r="RBD195" s="159"/>
      <c r="RBE195" s="157" t="s">
        <v>116</v>
      </c>
      <c r="RBF195" s="158"/>
      <c r="RBG195" s="158"/>
      <c r="RBH195" s="158"/>
      <c r="RBI195" s="158"/>
      <c r="RBJ195" s="158"/>
      <c r="RBK195" s="158"/>
      <c r="RBL195" s="159"/>
      <c r="RBM195" s="157" t="s">
        <v>116</v>
      </c>
      <c r="RBN195" s="158"/>
      <c r="RBO195" s="158"/>
      <c r="RBP195" s="158"/>
      <c r="RBQ195" s="158"/>
      <c r="RBR195" s="158"/>
      <c r="RBS195" s="158"/>
      <c r="RBT195" s="159"/>
      <c r="RBU195" s="157" t="s">
        <v>116</v>
      </c>
      <c r="RBV195" s="158"/>
      <c r="RBW195" s="158"/>
      <c r="RBX195" s="158"/>
      <c r="RBY195" s="158"/>
      <c r="RBZ195" s="158"/>
      <c r="RCA195" s="158"/>
      <c r="RCB195" s="159"/>
      <c r="RCC195" s="157" t="s">
        <v>116</v>
      </c>
      <c r="RCD195" s="158"/>
      <c r="RCE195" s="158"/>
      <c r="RCF195" s="158"/>
      <c r="RCG195" s="158"/>
      <c r="RCH195" s="158"/>
      <c r="RCI195" s="158"/>
      <c r="RCJ195" s="159"/>
      <c r="RCK195" s="157" t="s">
        <v>116</v>
      </c>
      <c r="RCL195" s="158"/>
      <c r="RCM195" s="158"/>
      <c r="RCN195" s="158"/>
      <c r="RCO195" s="158"/>
      <c r="RCP195" s="158"/>
      <c r="RCQ195" s="158"/>
      <c r="RCR195" s="159"/>
      <c r="RCS195" s="157" t="s">
        <v>116</v>
      </c>
      <c r="RCT195" s="158"/>
      <c r="RCU195" s="158"/>
      <c r="RCV195" s="158"/>
      <c r="RCW195" s="158"/>
      <c r="RCX195" s="158"/>
      <c r="RCY195" s="158"/>
      <c r="RCZ195" s="159"/>
      <c r="RDA195" s="157" t="s">
        <v>116</v>
      </c>
      <c r="RDB195" s="158"/>
      <c r="RDC195" s="158"/>
      <c r="RDD195" s="158"/>
      <c r="RDE195" s="158"/>
      <c r="RDF195" s="158"/>
      <c r="RDG195" s="158"/>
      <c r="RDH195" s="159"/>
      <c r="RDI195" s="157" t="s">
        <v>116</v>
      </c>
      <c r="RDJ195" s="158"/>
      <c r="RDK195" s="158"/>
      <c r="RDL195" s="158"/>
      <c r="RDM195" s="158"/>
      <c r="RDN195" s="158"/>
      <c r="RDO195" s="158"/>
      <c r="RDP195" s="159"/>
      <c r="RDQ195" s="157" t="s">
        <v>116</v>
      </c>
      <c r="RDR195" s="158"/>
      <c r="RDS195" s="158"/>
      <c r="RDT195" s="158"/>
      <c r="RDU195" s="158"/>
      <c r="RDV195" s="158"/>
      <c r="RDW195" s="158"/>
      <c r="RDX195" s="159"/>
      <c r="RDY195" s="157" t="s">
        <v>116</v>
      </c>
      <c r="RDZ195" s="158"/>
      <c r="REA195" s="158"/>
      <c r="REB195" s="158"/>
      <c r="REC195" s="158"/>
      <c r="RED195" s="158"/>
      <c r="REE195" s="158"/>
      <c r="REF195" s="159"/>
      <c r="REG195" s="157" t="s">
        <v>116</v>
      </c>
      <c r="REH195" s="158"/>
      <c r="REI195" s="158"/>
      <c r="REJ195" s="158"/>
      <c r="REK195" s="158"/>
      <c r="REL195" s="158"/>
      <c r="REM195" s="158"/>
      <c r="REN195" s="159"/>
      <c r="REO195" s="157" t="s">
        <v>116</v>
      </c>
      <c r="REP195" s="158"/>
      <c r="REQ195" s="158"/>
      <c r="RER195" s="158"/>
      <c r="RES195" s="158"/>
      <c r="RET195" s="158"/>
      <c r="REU195" s="158"/>
      <c r="REV195" s="159"/>
      <c r="REW195" s="157" t="s">
        <v>116</v>
      </c>
      <c r="REX195" s="158"/>
      <c r="REY195" s="158"/>
      <c r="REZ195" s="158"/>
      <c r="RFA195" s="158"/>
      <c r="RFB195" s="158"/>
      <c r="RFC195" s="158"/>
      <c r="RFD195" s="159"/>
      <c r="RFE195" s="157" t="s">
        <v>116</v>
      </c>
      <c r="RFF195" s="158"/>
      <c r="RFG195" s="158"/>
      <c r="RFH195" s="158"/>
      <c r="RFI195" s="158"/>
      <c r="RFJ195" s="158"/>
      <c r="RFK195" s="158"/>
      <c r="RFL195" s="159"/>
      <c r="RFM195" s="157" t="s">
        <v>116</v>
      </c>
      <c r="RFN195" s="158"/>
      <c r="RFO195" s="158"/>
      <c r="RFP195" s="158"/>
      <c r="RFQ195" s="158"/>
      <c r="RFR195" s="158"/>
      <c r="RFS195" s="158"/>
      <c r="RFT195" s="159"/>
      <c r="RFU195" s="157" t="s">
        <v>116</v>
      </c>
      <c r="RFV195" s="158"/>
      <c r="RFW195" s="158"/>
      <c r="RFX195" s="158"/>
      <c r="RFY195" s="158"/>
      <c r="RFZ195" s="158"/>
      <c r="RGA195" s="158"/>
      <c r="RGB195" s="159"/>
      <c r="RGC195" s="157" t="s">
        <v>116</v>
      </c>
      <c r="RGD195" s="158"/>
      <c r="RGE195" s="158"/>
      <c r="RGF195" s="158"/>
      <c r="RGG195" s="158"/>
      <c r="RGH195" s="158"/>
      <c r="RGI195" s="158"/>
      <c r="RGJ195" s="159"/>
      <c r="RGK195" s="157" t="s">
        <v>116</v>
      </c>
      <c r="RGL195" s="158"/>
      <c r="RGM195" s="158"/>
      <c r="RGN195" s="158"/>
      <c r="RGO195" s="158"/>
      <c r="RGP195" s="158"/>
      <c r="RGQ195" s="158"/>
      <c r="RGR195" s="159"/>
      <c r="RGS195" s="157" t="s">
        <v>116</v>
      </c>
      <c r="RGT195" s="158"/>
      <c r="RGU195" s="158"/>
      <c r="RGV195" s="158"/>
      <c r="RGW195" s="158"/>
      <c r="RGX195" s="158"/>
      <c r="RGY195" s="158"/>
      <c r="RGZ195" s="159"/>
      <c r="RHA195" s="157" t="s">
        <v>116</v>
      </c>
      <c r="RHB195" s="158"/>
      <c r="RHC195" s="158"/>
      <c r="RHD195" s="158"/>
      <c r="RHE195" s="158"/>
      <c r="RHF195" s="158"/>
      <c r="RHG195" s="158"/>
      <c r="RHH195" s="159"/>
      <c r="RHI195" s="157" t="s">
        <v>116</v>
      </c>
      <c r="RHJ195" s="158"/>
      <c r="RHK195" s="158"/>
      <c r="RHL195" s="158"/>
      <c r="RHM195" s="158"/>
      <c r="RHN195" s="158"/>
      <c r="RHO195" s="158"/>
      <c r="RHP195" s="159"/>
      <c r="RHQ195" s="157" t="s">
        <v>116</v>
      </c>
      <c r="RHR195" s="158"/>
      <c r="RHS195" s="158"/>
      <c r="RHT195" s="158"/>
      <c r="RHU195" s="158"/>
      <c r="RHV195" s="158"/>
      <c r="RHW195" s="158"/>
      <c r="RHX195" s="159"/>
      <c r="RHY195" s="157" t="s">
        <v>116</v>
      </c>
      <c r="RHZ195" s="158"/>
      <c r="RIA195" s="158"/>
      <c r="RIB195" s="158"/>
      <c r="RIC195" s="158"/>
      <c r="RID195" s="158"/>
      <c r="RIE195" s="158"/>
      <c r="RIF195" s="159"/>
      <c r="RIG195" s="157" t="s">
        <v>116</v>
      </c>
      <c r="RIH195" s="158"/>
      <c r="RII195" s="158"/>
      <c r="RIJ195" s="158"/>
      <c r="RIK195" s="158"/>
      <c r="RIL195" s="158"/>
      <c r="RIM195" s="158"/>
      <c r="RIN195" s="159"/>
      <c r="RIO195" s="157" t="s">
        <v>116</v>
      </c>
      <c r="RIP195" s="158"/>
      <c r="RIQ195" s="158"/>
      <c r="RIR195" s="158"/>
      <c r="RIS195" s="158"/>
      <c r="RIT195" s="158"/>
      <c r="RIU195" s="158"/>
      <c r="RIV195" s="159"/>
      <c r="RIW195" s="157" t="s">
        <v>116</v>
      </c>
      <c r="RIX195" s="158"/>
      <c r="RIY195" s="158"/>
      <c r="RIZ195" s="158"/>
      <c r="RJA195" s="158"/>
      <c r="RJB195" s="158"/>
      <c r="RJC195" s="158"/>
      <c r="RJD195" s="159"/>
      <c r="RJE195" s="157" t="s">
        <v>116</v>
      </c>
      <c r="RJF195" s="158"/>
      <c r="RJG195" s="158"/>
      <c r="RJH195" s="158"/>
      <c r="RJI195" s="158"/>
      <c r="RJJ195" s="158"/>
      <c r="RJK195" s="158"/>
      <c r="RJL195" s="159"/>
      <c r="RJM195" s="157" t="s">
        <v>116</v>
      </c>
      <c r="RJN195" s="158"/>
      <c r="RJO195" s="158"/>
      <c r="RJP195" s="158"/>
      <c r="RJQ195" s="158"/>
      <c r="RJR195" s="158"/>
      <c r="RJS195" s="158"/>
      <c r="RJT195" s="159"/>
      <c r="RJU195" s="157" t="s">
        <v>116</v>
      </c>
      <c r="RJV195" s="158"/>
      <c r="RJW195" s="158"/>
      <c r="RJX195" s="158"/>
      <c r="RJY195" s="158"/>
      <c r="RJZ195" s="158"/>
      <c r="RKA195" s="158"/>
      <c r="RKB195" s="159"/>
      <c r="RKC195" s="157" t="s">
        <v>116</v>
      </c>
      <c r="RKD195" s="158"/>
      <c r="RKE195" s="158"/>
      <c r="RKF195" s="158"/>
      <c r="RKG195" s="158"/>
      <c r="RKH195" s="158"/>
      <c r="RKI195" s="158"/>
      <c r="RKJ195" s="159"/>
      <c r="RKK195" s="157" t="s">
        <v>116</v>
      </c>
      <c r="RKL195" s="158"/>
      <c r="RKM195" s="158"/>
      <c r="RKN195" s="158"/>
      <c r="RKO195" s="158"/>
      <c r="RKP195" s="158"/>
      <c r="RKQ195" s="158"/>
      <c r="RKR195" s="159"/>
      <c r="RKS195" s="157" t="s">
        <v>116</v>
      </c>
      <c r="RKT195" s="158"/>
      <c r="RKU195" s="158"/>
      <c r="RKV195" s="158"/>
      <c r="RKW195" s="158"/>
      <c r="RKX195" s="158"/>
      <c r="RKY195" s="158"/>
      <c r="RKZ195" s="159"/>
      <c r="RLA195" s="157" t="s">
        <v>116</v>
      </c>
      <c r="RLB195" s="158"/>
      <c r="RLC195" s="158"/>
      <c r="RLD195" s="158"/>
      <c r="RLE195" s="158"/>
      <c r="RLF195" s="158"/>
      <c r="RLG195" s="158"/>
      <c r="RLH195" s="159"/>
      <c r="RLI195" s="157" t="s">
        <v>116</v>
      </c>
      <c r="RLJ195" s="158"/>
      <c r="RLK195" s="158"/>
      <c r="RLL195" s="158"/>
      <c r="RLM195" s="158"/>
      <c r="RLN195" s="158"/>
      <c r="RLO195" s="158"/>
      <c r="RLP195" s="159"/>
      <c r="RLQ195" s="157" t="s">
        <v>116</v>
      </c>
      <c r="RLR195" s="158"/>
      <c r="RLS195" s="158"/>
      <c r="RLT195" s="158"/>
      <c r="RLU195" s="158"/>
      <c r="RLV195" s="158"/>
      <c r="RLW195" s="158"/>
      <c r="RLX195" s="159"/>
      <c r="RLY195" s="157" t="s">
        <v>116</v>
      </c>
      <c r="RLZ195" s="158"/>
      <c r="RMA195" s="158"/>
      <c r="RMB195" s="158"/>
      <c r="RMC195" s="158"/>
      <c r="RMD195" s="158"/>
      <c r="RME195" s="158"/>
      <c r="RMF195" s="159"/>
      <c r="RMG195" s="157" t="s">
        <v>116</v>
      </c>
      <c r="RMH195" s="158"/>
      <c r="RMI195" s="158"/>
      <c r="RMJ195" s="158"/>
      <c r="RMK195" s="158"/>
      <c r="RML195" s="158"/>
      <c r="RMM195" s="158"/>
      <c r="RMN195" s="159"/>
      <c r="RMO195" s="157" t="s">
        <v>116</v>
      </c>
      <c r="RMP195" s="158"/>
      <c r="RMQ195" s="158"/>
      <c r="RMR195" s="158"/>
      <c r="RMS195" s="158"/>
      <c r="RMT195" s="158"/>
      <c r="RMU195" s="158"/>
      <c r="RMV195" s="159"/>
      <c r="RMW195" s="157" t="s">
        <v>116</v>
      </c>
      <c r="RMX195" s="158"/>
      <c r="RMY195" s="158"/>
      <c r="RMZ195" s="158"/>
      <c r="RNA195" s="158"/>
      <c r="RNB195" s="158"/>
      <c r="RNC195" s="158"/>
      <c r="RND195" s="159"/>
      <c r="RNE195" s="157" t="s">
        <v>116</v>
      </c>
      <c r="RNF195" s="158"/>
      <c r="RNG195" s="158"/>
      <c r="RNH195" s="158"/>
      <c r="RNI195" s="158"/>
      <c r="RNJ195" s="158"/>
      <c r="RNK195" s="158"/>
      <c r="RNL195" s="159"/>
      <c r="RNM195" s="157" t="s">
        <v>116</v>
      </c>
      <c r="RNN195" s="158"/>
      <c r="RNO195" s="158"/>
      <c r="RNP195" s="158"/>
      <c r="RNQ195" s="158"/>
      <c r="RNR195" s="158"/>
      <c r="RNS195" s="158"/>
      <c r="RNT195" s="159"/>
      <c r="RNU195" s="157" t="s">
        <v>116</v>
      </c>
      <c r="RNV195" s="158"/>
      <c r="RNW195" s="158"/>
      <c r="RNX195" s="158"/>
      <c r="RNY195" s="158"/>
      <c r="RNZ195" s="158"/>
      <c r="ROA195" s="158"/>
      <c r="ROB195" s="159"/>
      <c r="ROC195" s="157" t="s">
        <v>116</v>
      </c>
      <c r="ROD195" s="158"/>
      <c r="ROE195" s="158"/>
      <c r="ROF195" s="158"/>
      <c r="ROG195" s="158"/>
      <c r="ROH195" s="158"/>
      <c r="ROI195" s="158"/>
      <c r="ROJ195" s="159"/>
      <c r="ROK195" s="157" t="s">
        <v>116</v>
      </c>
      <c r="ROL195" s="158"/>
      <c r="ROM195" s="158"/>
      <c r="RON195" s="158"/>
      <c r="ROO195" s="158"/>
      <c r="ROP195" s="158"/>
      <c r="ROQ195" s="158"/>
      <c r="ROR195" s="159"/>
      <c r="ROS195" s="157" t="s">
        <v>116</v>
      </c>
      <c r="ROT195" s="158"/>
      <c r="ROU195" s="158"/>
      <c r="ROV195" s="158"/>
      <c r="ROW195" s="158"/>
      <c r="ROX195" s="158"/>
      <c r="ROY195" s="158"/>
      <c r="ROZ195" s="159"/>
      <c r="RPA195" s="157" t="s">
        <v>116</v>
      </c>
      <c r="RPB195" s="158"/>
      <c r="RPC195" s="158"/>
      <c r="RPD195" s="158"/>
      <c r="RPE195" s="158"/>
      <c r="RPF195" s="158"/>
      <c r="RPG195" s="158"/>
      <c r="RPH195" s="159"/>
      <c r="RPI195" s="157" t="s">
        <v>116</v>
      </c>
      <c r="RPJ195" s="158"/>
      <c r="RPK195" s="158"/>
      <c r="RPL195" s="158"/>
      <c r="RPM195" s="158"/>
      <c r="RPN195" s="158"/>
      <c r="RPO195" s="158"/>
      <c r="RPP195" s="159"/>
      <c r="RPQ195" s="157" t="s">
        <v>116</v>
      </c>
      <c r="RPR195" s="158"/>
      <c r="RPS195" s="158"/>
      <c r="RPT195" s="158"/>
      <c r="RPU195" s="158"/>
      <c r="RPV195" s="158"/>
      <c r="RPW195" s="158"/>
      <c r="RPX195" s="159"/>
      <c r="RPY195" s="157" t="s">
        <v>116</v>
      </c>
      <c r="RPZ195" s="158"/>
      <c r="RQA195" s="158"/>
      <c r="RQB195" s="158"/>
      <c r="RQC195" s="158"/>
      <c r="RQD195" s="158"/>
      <c r="RQE195" s="158"/>
      <c r="RQF195" s="159"/>
      <c r="RQG195" s="157" t="s">
        <v>116</v>
      </c>
      <c r="RQH195" s="158"/>
      <c r="RQI195" s="158"/>
      <c r="RQJ195" s="158"/>
      <c r="RQK195" s="158"/>
      <c r="RQL195" s="158"/>
      <c r="RQM195" s="158"/>
      <c r="RQN195" s="159"/>
      <c r="RQO195" s="157" t="s">
        <v>116</v>
      </c>
      <c r="RQP195" s="158"/>
      <c r="RQQ195" s="158"/>
      <c r="RQR195" s="158"/>
      <c r="RQS195" s="158"/>
      <c r="RQT195" s="158"/>
      <c r="RQU195" s="158"/>
      <c r="RQV195" s="159"/>
      <c r="RQW195" s="157" t="s">
        <v>116</v>
      </c>
      <c r="RQX195" s="158"/>
      <c r="RQY195" s="158"/>
      <c r="RQZ195" s="158"/>
      <c r="RRA195" s="158"/>
      <c r="RRB195" s="158"/>
      <c r="RRC195" s="158"/>
      <c r="RRD195" s="159"/>
      <c r="RRE195" s="157" t="s">
        <v>116</v>
      </c>
      <c r="RRF195" s="158"/>
      <c r="RRG195" s="158"/>
      <c r="RRH195" s="158"/>
      <c r="RRI195" s="158"/>
      <c r="RRJ195" s="158"/>
      <c r="RRK195" s="158"/>
      <c r="RRL195" s="159"/>
      <c r="RRM195" s="157" t="s">
        <v>116</v>
      </c>
      <c r="RRN195" s="158"/>
      <c r="RRO195" s="158"/>
      <c r="RRP195" s="158"/>
      <c r="RRQ195" s="158"/>
      <c r="RRR195" s="158"/>
      <c r="RRS195" s="158"/>
      <c r="RRT195" s="159"/>
      <c r="RRU195" s="157" t="s">
        <v>116</v>
      </c>
      <c r="RRV195" s="158"/>
      <c r="RRW195" s="158"/>
      <c r="RRX195" s="158"/>
      <c r="RRY195" s="158"/>
      <c r="RRZ195" s="158"/>
      <c r="RSA195" s="158"/>
      <c r="RSB195" s="159"/>
      <c r="RSC195" s="157" t="s">
        <v>116</v>
      </c>
      <c r="RSD195" s="158"/>
      <c r="RSE195" s="158"/>
      <c r="RSF195" s="158"/>
      <c r="RSG195" s="158"/>
      <c r="RSH195" s="158"/>
      <c r="RSI195" s="158"/>
      <c r="RSJ195" s="159"/>
      <c r="RSK195" s="157" t="s">
        <v>116</v>
      </c>
      <c r="RSL195" s="158"/>
      <c r="RSM195" s="158"/>
      <c r="RSN195" s="158"/>
      <c r="RSO195" s="158"/>
      <c r="RSP195" s="158"/>
      <c r="RSQ195" s="158"/>
      <c r="RSR195" s="159"/>
      <c r="RSS195" s="157" t="s">
        <v>116</v>
      </c>
      <c r="RST195" s="158"/>
      <c r="RSU195" s="158"/>
      <c r="RSV195" s="158"/>
      <c r="RSW195" s="158"/>
      <c r="RSX195" s="158"/>
      <c r="RSY195" s="158"/>
      <c r="RSZ195" s="159"/>
      <c r="RTA195" s="157" t="s">
        <v>116</v>
      </c>
      <c r="RTB195" s="158"/>
      <c r="RTC195" s="158"/>
      <c r="RTD195" s="158"/>
      <c r="RTE195" s="158"/>
      <c r="RTF195" s="158"/>
      <c r="RTG195" s="158"/>
      <c r="RTH195" s="159"/>
      <c r="RTI195" s="157" t="s">
        <v>116</v>
      </c>
      <c r="RTJ195" s="158"/>
      <c r="RTK195" s="158"/>
      <c r="RTL195" s="158"/>
      <c r="RTM195" s="158"/>
      <c r="RTN195" s="158"/>
      <c r="RTO195" s="158"/>
      <c r="RTP195" s="159"/>
      <c r="RTQ195" s="157" t="s">
        <v>116</v>
      </c>
      <c r="RTR195" s="158"/>
      <c r="RTS195" s="158"/>
      <c r="RTT195" s="158"/>
      <c r="RTU195" s="158"/>
      <c r="RTV195" s="158"/>
      <c r="RTW195" s="158"/>
      <c r="RTX195" s="159"/>
      <c r="RTY195" s="157" t="s">
        <v>116</v>
      </c>
      <c r="RTZ195" s="158"/>
      <c r="RUA195" s="158"/>
      <c r="RUB195" s="158"/>
      <c r="RUC195" s="158"/>
      <c r="RUD195" s="158"/>
      <c r="RUE195" s="158"/>
      <c r="RUF195" s="159"/>
      <c r="RUG195" s="157" t="s">
        <v>116</v>
      </c>
      <c r="RUH195" s="158"/>
      <c r="RUI195" s="158"/>
      <c r="RUJ195" s="158"/>
      <c r="RUK195" s="158"/>
      <c r="RUL195" s="158"/>
      <c r="RUM195" s="158"/>
      <c r="RUN195" s="159"/>
      <c r="RUO195" s="157" t="s">
        <v>116</v>
      </c>
      <c r="RUP195" s="158"/>
      <c r="RUQ195" s="158"/>
      <c r="RUR195" s="158"/>
      <c r="RUS195" s="158"/>
      <c r="RUT195" s="158"/>
      <c r="RUU195" s="158"/>
      <c r="RUV195" s="159"/>
      <c r="RUW195" s="157" t="s">
        <v>116</v>
      </c>
      <c r="RUX195" s="158"/>
      <c r="RUY195" s="158"/>
      <c r="RUZ195" s="158"/>
      <c r="RVA195" s="158"/>
      <c r="RVB195" s="158"/>
      <c r="RVC195" s="158"/>
      <c r="RVD195" s="159"/>
      <c r="RVE195" s="157" t="s">
        <v>116</v>
      </c>
      <c r="RVF195" s="158"/>
      <c r="RVG195" s="158"/>
      <c r="RVH195" s="158"/>
      <c r="RVI195" s="158"/>
      <c r="RVJ195" s="158"/>
      <c r="RVK195" s="158"/>
      <c r="RVL195" s="159"/>
      <c r="RVM195" s="157" t="s">
        <v>116</v>
      </c>
      <c r="RVN195" s="158"/>
      <c r="RVO195" s="158"/>
      <c r="RVP195" s="158"/>
      <c r="RVQ195" s="158"/>
      <c r="RVR195" s="158"/>
      <c r="RVS195" s="158"/>
      <c r="RVT195" s="159"/>
      <c r="RVU195" s="157" t="s">
        <v>116</v>
      </c>
      <c r="RVV195" s="158"/>
      <c r="RVW195" s="158"/>
      <c r="RVX195" s="158"/>
      <c r="RVY195" s="158"/>
      <c r="RVZ195" s="158"/>
      <c r="RWA195" s="158"/>
      <c r="RWB195" s="159"/>
      <c r="RWC195" s="157" t="s">
        <v>116</v>
      </c>
      <c r="RWD195" s="158"/>
      <c r="RWE195" s="158"/>
      <c r="RWF195" s="158"/>
      <c r="RWG195" s="158"/>
      <c r="RWH195" s="158"/>
      <c r="RWI195" s="158"/>
      <c r="RWJ195" s="159"/>
      <c r="RWK195" s="157" t="s">
        <v>116</v>
      </c>
      <c r="RWL195" s="158"/>
      <c r="RWM195" s="158"/>
      <c r="RWN195" s="158"/>
      <c r="RWO195" s="158"/>
      <c r="RWP195" s="158"/>
      <c r="RWQ195" s="158"/>
      <c r="RWR195" s="159"/>
      <c r="RWS195" s="157" t="s">
        <v>116</v>
      </c>
      <c r="RWT195" s="158"/>
      <c r="RWU195" s="158"/>
      <c r="RWV195" s="158"/>
      <c r="RWW195" s="158"/>
      <c r="RWX195" s="158"/>
      <c r="RWY195" s="158"/>
      <c r="RWZ195" s="159"/>
      <c r="RXA195" s="157" t="s">
        <v>116</v>
      </c>
      <c r="RXB195" s="158"/>
      <c r="RXC195" s="158"/>
      <c r="RXD195" s="158"/>
      <c r="RXE195" s="158"/>
      <c r="RXF195" s="158"/>
      <c r="RXG195" s="158"/>
      <c r="RXH195" s="159"/>
      <c r="RXI195" s="157" t="s">
        <v>116</v>
      </c>
      <c r="RXJ195" s="158"/>
      <c r="RXK195" s="158"/>
      <c r="RXL195" s="158"/>
      <c r="RXM195" s="158"/>
      <c r="RXN195" s="158"/>
      <c r="RXO195" s="158"/>
      <c r="RXP195" s="159"/>
      <c r="RXQ195" s="157" t="s">
        <v>116</v>
      </c>
      <c r="RXR195" s="158"/>
      <c r="RXS195" s="158"/>
      <c r="RXT195" s="158"/>
      <c r="RXU195" s="158"/>
      <c r="RXV195" s="158"/>
      <c r="RXW195" s="158"/>
      <c r="RXX195" s="159"/>
      <c r="RXY195" s="157" t="s">
        <v>116</v>
      </c>
      <c r="RXZ195" s="158"/>
      <c r="RYA195" s="158"/>
      <c r="RYB195" s="158"/>
      <c r="RYC195" s="158"/>
      <c r="RYD195" s="158"/>
      <c r="RYE195" s="158"/>
      <c r="RYF195" s="159"/>
      <c r="RYG195" s="157" t="s">
        <v>116</v>
      </c>
      <c r="RYH195" s="158"/>
      <c r="RYI195" s="158"/>
      <c r="RYJ195" s="158"/>
      <c r="RYK195" s="158"/>
      <c r="RYL195" s="158"/>
      <c r="RYM195" s="158"/>
      <c r="RYN195" s="159"/>
      <c r="RYO195" s="157" t="s">
        <v>116</v>
      </c>
      <c r="RYP195" s="158"/>
      <c r="RYQ195" s="158"/>
      <c r="RYR195" s="158"/>
      <c r="RYS195" s="158"/>
      <c r="RYT195" s="158"/>
      <c r="RYU195" s="158"/>
      <c r="RYV195" s="159"/>
      <c r="RYW195" s="157" t="s">
        <v>116</v>
      </c>
      <c r="RYX195" s="158"/>
      <c r="RYY195" s="158"/>
      <c r="RYZ195" s="158"/>
      <c r="RZA195" s="158"/>
      <c r="RZB195" s="158"/>
      <c r="RZC195" s="158"/>
      <c r="RZD195" s="159"/>
      <c r="RZE195" s="157" t="s">
        <v>116</v>
      </c>
      <c r="RZF195" s="158"/>
      <c r="RZG195" s="158"/>
      <c r="RZH195" s="158"/>
      <c r="RZI195" s="158"/>
      <c r="RZJ195" s="158"/>
      <c r="RZK195" s="158"/>
      <c r="RZL195" s="159"/>
      <c r="RZM195" s="157" t="s">
        <v>116</v>
      </c>
      <c r="RZN195" s="158"/>
      <c r="RZO195" s="158"/>
      <c r="RZP195" s="158"/>
      <c r="RZQ195" s="158"/>
      <c r="RZR195" s="158"/>
      <c r="RZS195" s="158"/>
      <c r="RZT195" s="159"/>
      <c r="RZU195" s="157" t="s">
        <v>116</v>
      </c>
      <c r="RZV195" s="158"/>
      <c r="RZW195" s="158"/>
      <c r="RZX195" s="158"/>
      <c r="RZY195" s="158"/>
      <c r="RZZ195" s="158"/>
      <c r="SAA195" s="158"/>
      <c r="SAB195" s="159"/>
      <c r="SAC195" s="157" t="s">
        <v>116</v>
      </c>
      <c r="SAD195" s="158"/>
      <c r="SAE195" s="158"/>
      <c r="SAF195" s="158"/>
      <c r="SAG195" s="158"/>
      <c r="SAH195" s="158"/>
      <c r="SAI195" s="158"/>
      <c r="SAJ195" s="159"/>
      <c r="SAK195" s="157" t="s">
        <v>116</v>
      </c>
      <c r="SAL195" s="158"/>
      <c r="SAM195" s="158"/>
      <c r="SAN195" s="158"/>
      <c r="SAO195" s="158"/>
      <c r="SAP195" s="158"/>
      <c r="SAQ195" s="158"/>
      <c r="SAR195" s="159"/>
      <c r="SAS195" s="157" t="s">
        <v>116</v>
      </c>
      <c r="SAT195" s="158"/>
      <c r="SAU195" s="158"/>
      <c r="SAV195" s="158"/>
      <c r="SAW195" s="158"/>
      <c r="SAX195" s="158"/>
      <c r="SAY195" s="158"/>
      <c r="SAZ195" s="159"/>
      <c r="SBA195" s="157" t="s">
        <v>116</v>
      </c>
      <c r="SBB195" s="158"/>
      <c r="SBC195" s="158"/>
      <c r="SBD195" s="158"/>
      <c r="SBE195" s="158"/>
      <c r="SBF195" s="158"/>
      <c r="SBG195" s="158"/>
      <c r="SBH195" s="159"/>
      <c r="SBI195" s="157" t="s">
        <v>116</v>
      </c>
      <c r="SBJ195" s="158"/>
      <c r="SBK195" s="158"/>
      <c r="SBL195" s="158"/>
      <c r="SBM195" s="158"/>
      <c r="SBN195" s="158"/>
      <c r="SBO195" s="158"/>
      <c r="SBP195" s="159"/>
      <c r="SBQ195" s="157" t="s">
        <v>116</v>
      </c>
      <c r="SBR195" s="158"/>
      <c r="SBS195" s="158"/>
      <c r="SBT195" s="158"/>
      <c r="SBU195" s="158"/>
      <c r="SBV195" s="158"/>
      <c r="SBW195" s="158"/>
      <c r="SBX195" s="159"/>
      <c r="SBY195" s="157" t="s">
        <v>116</v>
      </c>
      <c r="SBZ195" s="158"/>
      <c r="SCA195" s="158"/>
      <c r="SCB195" s="158"/>
      <c r="SCC195" s="158"/>
      <c r="SCD195" s="158"/>
      <c r="SCE195" s="158"/>
      <c r="SCF195" s="159"/>
      <c r="SCG195" s="157" t="s">
        <v>116</v>
      </c>
      <c r="SCH195" s="158"/>
      <c r="SCI195" s="158"/>
      <c r="SCJ195" s="158"/>
      <c r="SCK195" s="158"/>
      <c r="SCL195" s="158"/>
      <c r="SCM195" s="158"/>
      <c r="SCN195" s="159"/>
      <c r="SCO195" s="157" t="s">
        <v>116</v>
      </c>
      <c r="SCP195" s="158"/>
      <c r="SCQ195" s="158"/>
      <c r="SCR195" s="158"/>
      <c r="SCS195" s="158"/>
      <c r="SCT195" s="158"/>
      <c r="SCU195" s="158"/>
      <c r="SCV195" s="159"/>
      <c r="SCW195" s="157" t="s">
        <v>116</v>
      </c>
      <c r="SCX195" s="158"/>
      <c r="SCY195" s="158"/>
      <c r="SCZ195" s="158"/>
      <c r="SDA195" s="158"/>
      <c r="SDB195" s="158"/>
      <c r="SDC195" s="158"/>
      <c r="SDD195" s="159"/>
      <c r="SDE195" s="157" t="s">
        <v>116</v>
      </c>
      <c r="SDF195" s="158"/>
      <c r="SDG195" s="158"/>
      <c r="SDH195" s="158"/>
      <c r="SDI195" s="158"/>
      <c r="SDJ195" s="158"/>
      <c r="SDK195" s="158"/>
      <c r="SDL195" s="159"/>
      <c r="SDM195" s="157" t="s">
        <v>116</v>
      </c>
      <c r="SDN195" s="158"/>
      <c r="SDO195" s="158"/>
      <c r="SDP195" s="158"/>
      <c r="SDQ195" s="158"/>
      <c r="SDR195" s="158"/>
      <c r="SDS195" s="158"/>
      <c r="SDT195" s="159"/>
      <c r="SDU195" s="157" t="s">
        <v>116</v>
      </c>
      <c r="SDV195" s="158"/>
      <c r="SDW195" s="158"/>
      <c r="SDX195" s="158"/>
      <c r="SDY195" s="158"/>
      <c r="SDZ195" s="158"/>
      <c r="SEA195" s="158"/>
      <c r="SEB195" s="159"/>
      <c r="SEC195" s="157" t="s">
        <v>116</v>
      </c>
      <c r="SED195" s="158"/>
      <c r="SEE195" s="158"/>
      <c r="SEF195" s="158"/>
      <c r="SEG195" s="158"/>
      <c r="SEH195" s="158"/>
      <c r="SEI195" s="158"/>
      <c r="SEJ195" s="159"/>
      <c r="SEK195" s="157" t="s">
        <v>116</v>
      </c>
      <c r="SEL195" s="158"/>
      <c r="SEM195" s="158"/>
      <c r="SEN195" s="158"/>
      <c r="SEO195" s="158"/>
      <c r="SEP195" s="158"/>
      <c r="SEQ195" s="158"/>
      <c r="SER195" s="159"/>
      <c r="SES195" s="157" t="s">
        <v>116</v>
      </c>
      <c r="SET195" s="158"/>
      <c r="SEU195" s="158"/>
      <c r="SEV195" s="158"/>
      <c r="SEW195" s="158"/>
      <c r="SEX195" s="158"/>
      <c r="SEY195" s="158"/>
      <c r="SEZ195" s="159"/>
      <c r="SFA195" s="157" t="s">
        <v>116</v>
      </c>
      <c r="SFB195" s="158"/>
      <c r="SFC195" s="158"/>
      <c r="SFD195" s="158"/>
      <c r="SFE195" s="158"/>
      <c r="SFF195" s="158"/>
      <c r="SFG195" s="158"/>
      <c r="SFH195" s="159"/>
      <c r="SFI195" s="157" t="s">
        <v>116</v>
      </c>
      <c r="SFJ195" s="158"/>
      <c r="SFK195" s="158"/>
      <c r="SFL195" s="158"/>
      <c r="SFM195" s="158"/>
      <c r="SFN195" s="158"/>
      <c r="SFO195" s="158"/>
      <c r="SFP195" s="159"/>
      <c r="SFQ195" s="157" t="s">
        <v>116</v>
      </c>
      <c r="SFR195" s="158"/>
      <c r="SFS195" s="158"/>
      <c r="SFT195" s="158"/>
      <c r="SFU195" s="158"/>
      <c r="SFV195" s="158"/>
      <c r="SFW195" s="158"/>
      <c r="SFX195" s="159"/>
      <c r="SFY195" s="157" t="s">
        <v>116</v>
      </c>
      <c r="SFZ195" s="158"/>
      <c r="SGA195" s="158"/>
      <c r="SGB195" s="158"/>
      <c r="SGC195" s="158"/>
      <c r="SGD195" s="158"/>
      <c r="SGE195" s="158"/>
      <c r="SGF195" s="159"/>
      <c r="SGG195" s="157" t="s">
        <v>116</v>
      </c>
      <c r="SGH195" s="158"/>
      <c r="SGI195" s="158"/>
      <c r="SGJ195" s="158"/>
      <c r="SGK195" s="158"/>
      <c r="SGL195" s="158"/>
      <c r="SGM195" s="158"/>
      <c r="SGN195" s="159"/>
      <c r="SGO195" s="157" t="s">
        <v>116</v>
      </c>
      <c r="SGP195" s="158"/>
      <c r="SGQ195" s="158"/>
      <c r="SGR195" s="158"/>
      <c r="SGS195" s="158"/>
      <c r="SGT195" s="158"/>
      <c r="SGU195" s="158"/>
      <c r="SGV195" s="159"/>
      <c r="SGW195" s="157" t="s">
        <v>116</v>
      </c>
      <c r="SGX195" s="158"/>
      <c r="SGY195" s="158"/>
      <c r="SGZ195" s="158"/>
      <c r="SHA195" s="158"/>
      <c r="SHB195" s="158"/>
      <c r="SHC195" s="158"/>
      <c r="SHD195" s="159"/>
      <c r="SHE195" s="157" t="s">
        <v>116</v>
      </c>
      <c r="SHF195" s="158"/>
      <c r="SHG195" s="158"/>
      <c r="SHH195" s="158"/>
      <c r="SHI195" s="158"/>
      <c r="SHJ195" s="158"/>
      <c r="SHK195" s="158"/>
      <c r="SHL195" s="159"/>
      <c r="SHM195" s="157" t="s">
        <v>116</v>
      </c>
      <c r="SHN195" s="158"/>
      <c r="SHO195" s="158"/>
      <c r="SHP195" s="158"/>
      <c r="SHQ195" s="158"/>
      <c r="SHR195" s="158"/>
      <c r="SHS195" s="158"/>
      <c r="SHT195" s="159"/>
      <c r="SHU195" s="157" t="s">
        <v>116</v>
      </c>
      <c r="SHV195" s="158"/>
      <c r="SHW195" s="158"/>
      <c r="SHX195" s="158"/>
      <c r="SHY195" s="158"/>
      <c r="SHZ195" s="158"/>
      <c r="SIA195" s="158"/>
      <c r="SIB195" s="159"/>
      <c r="SIC195" s="157" t="s">
        <v>116</v>
      </c>
      <c r="SID195" s="158"/>
      <c r="SIE195" s="158"/>
      <c r="SIF195" s="158"/>
      <c r="SIG195" s="158"/>
      <c r="SIH195" s="158"/>
      <c r="SII195" s="158"/>
      <c r="SIJ195" s="159"/>
      <c r="SIK195" s="157" t="s">
        <v>116</v>
      </c>
      <c r="SIL195" s="158"/>
      <c r="SIM195" s="158"/>
      <c r="SIN195" s="158"/>
      <c r="SIO195" s="158"/>
      <c r="SIP195" s="158"/>
      <c r="SIQ195" s="158"/>
      <c r="SIR195" s="159"/>
      <c r="SIS195" s="157" t="s">
        <v>116</v>
      </c>
      <c r="SIT195" s="158"/>
      <c r="SIU195" s="158"/>
      <c r="SIV195" s="158"/>
      <c r="SIW195" s="158"/>
      <c r="SIX195" s="158"/>
      <c r="SIY195" s="158"/>
      <c r="SIZ195" s="159"/>
      <c r="SJA195" s="157" t="s">
        <v>116</v>
      </c>
      <c r="SJB195" s="158"/>
      <c r="SJC195" s="158"/>
      <c r="SJD195" s="158"/>
      <c r="SJE195" s="158"/>
      <c r="SJF195" s="158"/>
      <c r="SJG195" s="158"/>
      <c r="SJH195" s="159"/>
      <c r="SJI195" s="157" t="s">
        <v>116</v>
      </c>
      <c r="SJJ195" s="158"/>
      <c r="SJK195" s="158"/>
      <c r="SJL195" s="158"/>
      <c r="SJM195" s="158"/>
      <c r="SJN195" s="158"/>
      <c r="SJO195" s="158"/>
      <c r="SJP195" s="159"/>
      <c r="SJQ195" s="157" t="s">
        <v>116</v>
      </c>
      <c r="SJR195" s="158"/>
      <c r="SJS195" s="158"/>
      <c r="SJT195" s="158"/>
      <c r="SJU195" s="158"/>
      <c r="SJV195" s="158"/>
      <c r="SJW195" s="158"/>
      <c r="SJX195" s="159"/>
      <c r="SJY195" s="157" t="s">
        <v>116</v>
      </c>
      <c r="SJZ195" s="158"/>
      <c r="SKA195" s="158"/>
      <c r="SKB195" s="158"/>
      <c r="SKC195" s="158"/>
      <c r="SKD195" s="158"/>
      <c r="SKE195" s="158"/>
      <c r="SKF195" s="159"/>
      <c r="SKG195" s="157" t="s">
        <v>116</v>
      </c>
      <c r="SKH195" s="158"/>
      <c r="SKI195" s="158"/>
      <c r="SKJ195" s="158"/>
      <c r="SKK195" s="158"/>
      <c r="SKL195" s="158"/>
      <c r="SKM195" s="158"/>
      <c r="SKN195" s="159"/>
      <c r="SKO195" s="157" t="s">
        <v>116</v>
      </c>
      <c r="SKP195" s="158"/>
      <c r="SKQ195" s="158"/>
      <c r="SKR195" s="158"/>
      <c r="SKS195" s="158"/>
      <c r="SKT195" s="158"/>
      <c r="SKU195" s="158"/>
      <c r="SKV195" s="159"/>
      <c r="SKW195" s="157" t="s">
        <v>116</v>
      </c>
      <c r="SKX195" s="158"/>
      <c r="SKY195" s="158"/>
      <c r="SKZ195" s="158"/>
      <c r="SLA195" s="158"/>
      <c r="SLB195" s="158"/>
      <c r="SLC195" s="158"/>
      <c r="SLD195" s="159"/>
      <c r="SLE195" s="157" t="s">
        <v>116</v>
      </c>
      <c r="SLF195" s="158"/>
      <c r="SLG195" s="158"/>
      <c r="SLH195" s="158"/>
      <c r="SLI195" s="158"/>
      <c r="SLJ195" s="158"/>
      <c r="SLK195" s="158"/>
      <c r="SLL195" s="159"/>
      <c r="SLM195" s="157" t="s">
        <v>116</v>
      </c>
      <c r="SLN195" s="158"/>
      <c r="SLO195" s="158"/>
      <c r="SLP195" s="158"/>
      <c r="SLQ195" s="158"/>
      <c r="SLR195" s="158"/>
      <c r="SLS195" s="158"/>
      <c r="SLT195" s="159"/>
      <c r="SLU195" s="157" t="s">
        <v>116</v>
      </c>
      <c r="SLV195" s="158"/>
      <c r="SLW195" s="158"/>
      <c r="SLX195" s="158"/>
      <c r="SLY195" s="158"/>
      <c r="SLZ195" s="158"/>
      <c r="SMA195" s="158"/>
      <c r="SMB195" s="159"/>
      <c r="SMC195" s="157" t="s">
        <v>116</v>
      </c>
      <c r="SMD195" s="158"/>
      <c r="SME195" s="158"/>
      <c r="SMF195" s="158"/>
      <c r="SMG195" s="158"/>
      <c r="SMH195" s="158"/>
      <c r="SMI195" s="158"/>
      <c r="SMJ195" s="159"/>
      <c r="SMK195" s="157" t="s">
        <v>116</v>
      </c>
      <c r="SML195" s="158"/>
      <c r="SMM195" s="158"/>
      <c r="SMN195" s="158"/>
      <c r="SMO195" s="158"/>
      <c r="SMP195" s="158"/>
      <c r="SMQ195" s="158"/>
      <c r="SMR195" s="159"/>
      <c r="SMS195" s="157" t="s">
        <v>116</v>
      </c>
      <c r="SMT195" s="158"/>
      <c r="SMU195" s="158"/>
      <c r="SMV195" s="158"/>
      <c r="SMW195" s="158"/>
      <c r="SMX195" s="158"/>
      <c r="SMY195" s="158"/>
      <c r="SMZ195" s="159"/>
      <c r="SNA195" s="157" t="s">
        <v>116</v>
      </c>
      <c r="SNB195" s="158"/>
      <c r="SNC195" s="158"/>
      <c r="SND195" s="158"/>
      <c r="SNE195" s="158"/>
      <c r="SNF195" s="158"/>
      <c r="SNG195" s="158"/>
      <c r="SNH195" s="159"/>
      <c r="SNI195" s="157" t="s">
        <v>116</v>
      </c>
      <c r="SNJ195" s="158"/>
      <c r="SNK195" s="158"/>
      <c r="SNL195" s="158"/>
      <c r="SNM195" s="158"/>
      <c r="SNN195" s="158"/>
      <c r="SNO195" s="158"/>
      <c r="SNP195" s="159"/>
      <c r="SNQ195" s="157" t="s">
        <v>116</v>
      </c>
      <c r="SNR195" s="158"/>
      <c r="SNS195" s="158"/>
      <c r="SNT195" s="158"/>
      <c r="SNU195" s="158"/>
      <c r="SNV195" s="158"/>
      <c r="SNW195" s="158"/>
      <c r="SNX195" s="159"/>
      <c r="SNY195" s="157" t="s">
        <v>116</v>
      </c>
      <c r="SNZ195" s="158"/>
      <c r="SOA195" s="158"/>
      <c r="SOB195" s="158"/>
      <c r="SOC195" s="158"/>
      <c r="SOD195" s="158"/>
      <c r="SOE195" s="158"/>
      <c r="SOF195" s="159"/>
      <c r="SOG195" s="157" t="s">
        <v>116</v>
      </c>
      <c r="SOH195" s="158"/>
      <c r="SOI195" s="158"/>
      <c r="SOJ195" s="158"/>
      <c r="SOK195" s="158"/>
      <c r="SOL195" s="158"/>
      <c r="SOM195" s="158"/>
      <c r="SON195" s="159"/>
      <c r="SOO195" s="157" t="s">
        <v>116</v>
      </c>
      <c r="SOP195" s="158"/>
      <c r="SOQ195" s="158"/>
      <c r="SOR195" s="158"/>
      <c r="SOS195" s="158"/>
      <c r="SOT195" s="158"/>
      <c r="SOU195" s="158"/>
      <c r="SOV195" s="159"/>
      <c r="SOW195" s="157" t="s">
        <v>116</v>
      </c>
      <c r="SOX195" s="158"/>
      <c r="SOY195" s="158"/>
      <c r="SOZ195" s="158"/>
      <c r="SPA195" s="158"/>
      <c r="SPB195" s="158"/>
      <c r="SPC195" s="158"/>
      <c r="SPD195" s="159"/>
      <c r="SPE195" s="157" t="s">
        <v>116</v>
      </c>
      <c r="SPF195" s="158"/>
      <c r="SPG195" s="158"/>
      <c r="SPH195" s="158"/>
      <c r="SPI195" s="158"/>
      <c r="SPJ195" s="158"/>
      <c r="SPK195" s="158"/>
      <c r="SPL195" s="159"/>
      <c r="SPM195" s="157" t="s">
        <v>116</v>
      </c>
      <c r="SPN195" s="158"/>
      <c r="SPO195" s="158"/>
      <c r="SPP195" s="158"/>
      <c r="SPQ195" s="158"/>
      <c r="SPR195" s="158"/>
      <c r="SPS195" s="158"/>
      <c r="SPT195" s="159"/>
      <c r="SPU195" s="157" t="s">
        <v>116</v>
      </c>
      <c r="SPV195" s="158"/>
      <c r="SPW195" s="158"/>
      <c r="SPX195" s="158"/>
      <c r="SPY195" s="158"/>
      <c r="SPZ195" s="158"/>
      <c r="SQA195" s="158"/>
      <c r="SQB195" s="159"/>
      <c r="SQC195" s="157" t="s">
        <v>116</v>
      </c>
      <c r="SQD195" s="158"/>
      <c r="SQE195" s="158"/>
      <c r="SQF195" s="158"/>
      <c r="SQG195" s="158"/>
      <c r="SQH195" s="158"/>
      <c r="SQI195" s="158"/>
      <c r="SQJ195" s="159"/>
      <c r="SQK195" s="157" t="s">
        <v>116</v>
      </c>
      <c r="SQL195" s="158"/>
      <c r="SQM195" s="158"/>
      <c r="SQN195" s="158"/>
      <c r="SQO195" s="158"/>
      <c r="SQP195" s="158"/>
      <c r="SQQ195" s="158"/>
      <c r="SQR195" s="159"/>
      <c r="SQS195" s="157" t="s">
        <v>116</v>
      </c>
      <c r="SQT195" s="158"/>
      <c r="SQU195" s="158"/>
      <c r="SQV195" s="158"/>
      <c r="SQW195" s="158"/>
      <c r="SQX195" s="158"/>
      <c r="SQY195" s="158"/>
      <c r="SQZ195" s="159"/>
      <c r="SRA195" s="157" t="s">
        <v>116</v>
      </c>
      <c r="SRB195" s="158"/>
      <c r="SRC195" s="158"/>
      <c r="SRD195" s="158"/>
      <c r="SRE195" s="158"/>
      <c r="SRF195" s="158"/>
      <c r="SRG195" s="158"/>
      <c r="SRH195" s="159"/>
      <c r="SRI195" s="157" t="s">
        <v>116</v>
      </c>
      <c r="SRJ195" s="158"/>
      <c r="SRK195" s="158"/>
      <c r="SRL195" s="158"/>
      <c r="SRM195" s="158"/>
      <c r="SRN195" s="158"/>
      <c r="SRO195" s="158"/>
      <c r="SRP195" s="159"/>
      <c r="SRQ195" s="157" t="s">
        <v>116</v>
      </c>
      <c r="SRR195" s="158"/>
      <c r="SRS195" s="158"/>
      <c r="SRT195" s="158"/>
      <c r="SRU195" s="158"/>
      <c r="SRV195" s="158"/>
      <c r="SRW195" s="158"/>
      <c r="SRX195" s="159"/>
      <c r="SRY195" s="157" t="s">
        <v>116</v>
      </c>
      <c r="SRZ195" s="158"/>
      <c r="SSA195" s="158"/>
      <c r="SSB195" s="158"/>
      <c r="SSC195" s="158"/>
      <c r="SSD195" s="158"/>
      <c r="SSE195" s="158"/>
      <c r="SSF195" s="159"/>
      <c r="SSG195" s="157" t="s">
        <v>116</v>
      </c>
      <c r="SSH195" s="158"/>
      <c r="SSI195" s="158"/>
      <c r="SSJ195" s="158"/>
      <c r="SSK195" s="158"/>
      <c r="SSL195" s="158"/>
      <c r="SSM195" s="158"/>
      <c r="SSN195" s="159"/>
      <c r="SSO195" s="157" t="s">
        <v>116</v>
      </c>
      <c r="SSP195" s="158"/>
      <c r="SSQ195" s="158"/>
      <c r="SSR195" s="158"/>
      <c r="SSS195" s="158"/>
      <c r="SST195" s="158"/>
      <c r="SSU195" s="158"/>
      <c r="SSV195" s="159"/>
      <c r="SSW195" s="157" t="s">
        <v>116</v>
      </c>
      <c r="SSX195" s="158"/>
      <c r="SSY195" s="158"/>
      <c r="SSZ195" s="158"/>
      <c r="STA195" s="158"/>
      <c r="STB195" s="158"/>
      <c r="STC195" s="158"/>
      <c r="STD195" s="159"/>
      <c r="STE195" s="157" t="s">
        <v>116</v>
      </c>
      <c r="STF195" s="158"/>
      <c r="STG195" s="158"/>
      <c r="STH195" s="158"/>
      <c r="STI195" s="158"/>
      <c r="STJ195" s="158"/>
      <c r="STK195" s="158"/>
      <c r="STL195" s="159"/>
      <c r="STM195" s="157" t="s">
        <v>116</v>
      </c>
      <c r="STN195" s="158"/>
      <c r="STO195" s="158"/>
      <c r="STP195" s="158"/>
      <c r="STQ195" s="158"/>
      <c r="STR195" s="158"/>
      <c r="STS195" s="158"/>
      <c r="STT195" s="159"/>
      <c r="STU195" s="157" t="s">
        <v>116</v>
      </c>
      <c r="STV195" s="158"/>
      <c r="STW195" s="158"/>
      <c r="STX195" s="158"/>
      <c r="STY195" s="158"/>
      <c r="STZ195" s="158"/>
      <c r="SUA195" s="158"/>
      <c r="SUB195" s="159"/>
      <c r="SUC195" s="157" t="s">
        <v>116</v>
      </c>
      <c r="SUD195" s="158"/>
      <c r="SUE195" s="158"/>
      <c r="SUF195" s="158"/>
      <c r="SUG195" s="158"/>
      <c r="SUH195" s="158"/>
      <c r="SUI195" s="158"/>
      <c r="SUJ195" s="159"/>
      <c r="SUK195" s="157" t="s">
        <v>116</v>
      </c>
      <c r="SUL195" s="158"/>
      <c r="SUM195" s="158"/>
      <c r="SUN195" s="158"/>
      <c r="SUO195" s="158"/>
      <c r="SUP195" s="158"/>
      <c r="SUQ195" s="158"/>
      <c r="SUR195" s="159"/>
      <c r="SUS195" s="157" t="s">
        <v>116</v>
      </c>
      <c r="SUT195" s="158"/>
      <c r="SUU195" s="158"/>
      <c r="SUV195" s="158"/>
      <c r="SUW195" s="158"/>
      <c r="SUX195" s="158"/>
      <c r="SUY195" s="158"/>
      <c r="SUZ195" s="159"/>
      <c r="SVA195" s="157" t="s">
        <v>116</v>
      </c>
      <c r="SVB195" s="158"/>
      <c r="SVC195" s="158"/>
      <c r="SVD195" s="158"/>
      <c r="SVE195" s="158"/>
      <c r="SVF195" s="158"/>
      <c r="SVG195" s="158"/>
      <c r="SVH195" s="159"/>
      <c r="SVI195" s="157" t="s">
        <v>116</v>
      </c>
      <c r="SVJ195" s="158"/>
      <c r="SVK195" s="158"/>
      <c r="SVL195" s="158"/>
      <c r="SVM195" s="158"/>
      <c r="SVN195" s="158"/>
      <c r="SVO195" s="158"/>
      <c r="SVP195" s="159"/>
      <c r="SVQ195" s="157" t="s">
        <v>116</v>
      </c>
      <c r="SVR195" s="158"/>
      <c r="SVS195" s="158"/>
      <c r="SVT195" s="158"/>
      <c r="SVU195" s="158"/>
      <c r="SVV195" s="158"/>
      <c r="SVW195" s="158"/>
      <c r="SVX195" s="159"/>
      <c r="SVY195" s="157" t="s">
        <v>116</v>
      </c>
      <c r="SVZ195" s="158"/>
      <c r="SWA195" s="158"/>
      <c r="SWB195" s="158"/>
      <c r="SWC195" s="158"/>
      <c r="SWD195" s="158"/>
      <c r="SWE195" s="158"/>
      <c r="SWF195" s="159"/>
      <c r="SWG195" s="157" t="s">
        <v>116</v>
      </c>
      <c r="SWH195" s="158"/>
      <c r="SWI195" s="158"/>
      <c r="SWJ195" s="158"/>
      <c r="SWK195" s="158"/>
      <c r="SWL195" s="158"/>
      <c r="SWM195" s="158"/>
      <c r="SWN195" s="159"/>
      <c r="SWO195" s="157" t="s">
        <v>116</v>
      </c>
      <c r="SWP195" s="158"/>
      <c r="SWQ195" s="158"/>
      <c r="SWR195" s="158"/>
      <c r="SWS195" s="158"/>
      <c r="SWT195" s="158"/>
      <c r="SWU195" s="158"/>
      <c r="SWV195" s="159"/>
      <c r="SWW195" s="157" t="s">
        <v>116</v>
      </c>
      <c r="SWX195" s="158"/>
      <c r="SWY195" s="158"/>
      <c r="SWZ195" s="158"/>
      <c r="SXA195" s="158"/>
      <c r="SXB195" s="158"/>
      <c r="SXC195" s="158"/>
      <c r="SXD195" s="159"/>
      <c r="SXE195" s="157" t="s">
        <v>116</v>
      </c>
      <c r="SXF195" s="158"/>
      <c r="SXG195" s="158"/>
      <c r="SXH195" s="158"/>
      <c r="SXI195" s="158"/>
      <c r="SXJ195" s="158"/>
      <c r="SXK195" s="158"/>
      <c r="SXL195" s="159"/>
      <c r="SXM195" s="157" t="s">
        <v>116</v>
      </c>
      <c r="SXN195" s="158"/>
      <c r="SXO195" s="158"/>
      <c r="SXP195" s="158"/>
      <c r="SXQ195" s="158"/>
      <c r="SXR195" s="158"/>
      <c r="SXS195" s="158"/>
      <c r="SXT195" s="159"/>
      <c r="SXU195" s="157" t="s">
        <v>116</v>
      </c>
      <c r="SXV195" s="158"/>
      <c r="SXW195" s="158"/>
      <c r="SXX195" s="158"/>
      <c r="SXY195" s="158"/>
      <c r="SXZ195" s="158"/>
      <c r="SYA195" s="158"/>
      <c r="SYB195" s="159"/>
      <c r="SYC195" s="157" t="s">
        <v>116</v>
      </c>
      <c r="SYD195" s="158"/>
      <c r="SYE195" s="158"/>
      <c r="SYF195" s="158"/>
      <c r="SYG195" s="158"/>
      <c r="SYH195" s="158"/>
      <c r="SYI195" s="158"/>
      <c r="SYJ195" s="159"/>
      <c r="SYK195" s="157" t="s">
        <v>116</v>
      </c>
      <c r="SYL195" s="158"/>
      <c r="SYM195" s="158"/>
      <c r="SYN195" s="158"/>
      <c r="SYO195" s="158"/>
      <c r="SYP195" s="158"/>
      <c r="SYQ195" s="158"/>
      <c r="SYR195" s="159"/>
      <c r="SYS195" s="157" t="s">
        <v>116</v>
      </c>
      <c r="SYT195" s="158"/>
      <c r="SYU195" s="158"/>
      <c r="SYV195" s="158"/>
      <c r="SYW195" s="158"/>
      <c r="SYX195" s="158"/>
      <c r="SYY195" s="158"/>
      <c r="SYZ195" s="159"/>
      <c r="SZA195" s="157" t="s">
        <v>116</v>
      </c>
      <c r="SZB195" s="158"/>
      <c r="SZC195" s="158"/>
      <c r="SZD195" s="158"/>
      <c r="SZE195" s="158"/>
      <c r="SZF195" s="158"/>
      <c r="SZG195" s="158"/>
      <c r="SZH195" s="159"/>
      <c r="SZI195" s="157" t="s">
        <v>116</v>
      </c>
      <c r="SZJ195" s="158"/>
      <c r="SZK195" s="158"/>
      <c r="SZL195" s="158"/>
      <c r="SZM195" s="158"/>
      <c r="SZN195" s="158"/>
      <c r="SZO195" s="158"/>
      <c r="SZP195" s="159"/>
      <c r="SZQ195" s="157" t="s">
        <v>116</v>
      </c>
      <c r="SZR195" s="158"/>
      <c r="SZS195" s="158"/>
      <c r="SZT195" s="158"/>
      <c r="SZU195" s="158"/>
      <c r="SZV195" s="158"/>
      <c r="SZW195" s="158"/>
      <c r="SZX195" s="159"/>
      <c r="SZY195" s="157" t="s">
        <v>116</v>
      </c>
      <c r="SZZ195" s="158"/>
      <c r="TAA195" s="158"/>
      <c r="TAB195" s="158"/>
      <c r="TAC195" s="158"/>
      <c r="TAD195" s="158"/>
      <c r="TAE195" s="158"/>
      <c r="TAF195" s="159"/>
      <c r="TAG195" s="157" t="s">
        <v>116</v>
      </c>
      <c r="TAH195" s="158"/>
      <c r="TAI195" s="158"/>
      <c r="TAJ195" s="158"/>
      <c r="TAK195" s="158"/>
      <c r="TAL195" s="158"/>
      <c r="TAM195" s="158"/>
      <c r="TAN195" s="159"/>
      <c r="TAO195" s="157" t="s">
        <v>116</v>
      </c>
      <c r="TAP195" s="158"/>
      <c r="TAQ195" s="158"/>
      <c r="TAR195" s="158"/>
      <c r="TAS195" s="158"/>
      <c r="TAT195" s="158"/>
      <c r="TAU195" s="158"/>
      <c r="TAV195" s="159"/>
      <c r="TAW195" s="157" t="s">
        <v>116</v>
      </c>
      <c r="TAX195" s="158"/>
      <c r="TAY195" s="158"/>
      <c r="TAZ195" s="158"/>
      <c r="TBA195" s="158"/>
      <c r="TBB195" s="158"/>
      <c r="TBC195" s="158"/>
      <c r="TBD195" s="159"/>
      <c r="TBE195" s="157" t="s">
        <v>116</v>
      </c>
      <c r="TBF195" s="158"/>
      <c r="TBG195" s="158"/>
      <c r="TBH195" s="158"/>
      <c r="TBI195" s="158"/>
      <c r="TBJ195" s="158"/>
      <c r="TBK195" s="158"/>
      <c r="TBL195" s="159"/>
      <c r="TBM195" s="157" t="s">
        <v>116</v>
      </c>
      <c r="TBN195" s="158"/>
      <c r="TBO195" s="158"/>
      <c r="TBP195" s="158"/>
      <c r="TBQ195" s="158"/>
      <c r="TBR195" s="158"/>
      <c r="TBS195" s="158"/>
      <c r="TBT195" s="159"/>
      <c r="TBU195" s="157" t="s">
        <v>116</v>
      </c>
      <c r="TBV195" s="158"/>
      <c r="TBW195" s="158"/>
      <c r="TBX195" s="158"/>
      <c r="TBY195" s="158"/>
      <c r="TBZ195" s="158"/>
      <c r="TCA195" s="158"/>
      <c r="TCB195" s="159"/>
      <c r="TCC195" s="157" t="s">
        <v>116</v>
      </c>
      <c r="TCD195" s="158"/>
      <c r="TCE195" s="158"/>
      <c r="TCF195" s="158"/>
      <c r="TCG195" s="158"/>
      <c r="TCH195" s="158"/>
      <c r="TCI195" s="158"/>
      <c r="TCJ195" s="159"/>
      <c r="TCK195" s="157" t="s">
        <v>116</v>
      </c>
      <c r="TCL195" s="158"/>
      <c r="TCM195" s="158"/>
      <c r="TCN195" s="158"/>
      <c r="TCO195" s="158"/>
      <c r="TCP195" s="158"/>
      <c r="TCQ195" s="158"/>
      <c r="TCR195" s="159"/>
      <c r="TCS195" s="157" t="s">
        <v>116</v>
      </c>
      <c r="TCT195" s="158"/>
      <c r="TCU195" s="158"/>
      <c r="TCV195" s="158"/>
      <c r="TCW195" s="158"/>
      <c r="TCX195" s="158"/>
      <c r="TCY195" s="158"/>
      <c r="TCZ195" s="159"/>
      <c r="TDA195" s="157" t="s">
        <v>116</v>
      </c>
      <c r="TDB195" s="158"/>
      <c r="TDC195" s="158"/>
      <c r="TDD195" s="158"/>
      <c r="TDE195" s="158"/>
      <c r="TDF195" s="158"/>
      <c r="TDG195" s="158"/>
      <c r="TDH195" s="159"/>
      <c r="TDI195" s="157" t="s">
        <v>116</v>
      </c>
      <c r="TDJ195" s="158"/>
      <c r="TDK195" s="158"/>
      <c r="TDL195" s="158"/>
      <c r="TDM195" s="158"/>
      <c r="TDN195" s="158"/>
      <c r="TDO195" s="158"/>
      <c r="TDP195" s="159"/>
      <c r="TDQ195" s="157" t="s">
        <v>116</v>
      </c>
      <c r="TDR195" s="158"/>
      <c r="TDS195" s="158"/>
      <c r="TDT195" s="158"/>
      <c r="TDU195" s="158"/>
      <c r="TDV195" s="158"/>
      <c r="TDW195" s="158"/>
      <c r="TDX195" s="159"/>
      <c r="TDY195" s="157" t="s">
        <v>116</v>
      </c>
      <c r="TDZ195" s="158"/>
      <c r="TEA195" s="158"/>
      <c r="TEB195" s="158"/>
      <c r="TEC195" s="158"/>
      <c r="TED195" s="158"/>
      <c r="TEE195" s="158"/>
      <c r="TEF195" s="159"/>
      <c r="TEG195" s="157" t="s">
        <v>116</v>
      </c>
      <c r="TEH195" s="158"/>
      <c r="TEI195" s="158"/>
      <c r="TEJ195" s="158"/>
      <c r="TEK195" s="158"/>
      <c r="TEL195" s="158"/>
      <c r="TEM195" s="158"/>
      <c r="TEN195" s="159"/>
      <c r="TEO195" s="157" t="s">
        <v>116</v>
      </c>
      <c r="TEP195" s="158"/>
      <c r="TEQ195" s="158"/>
      <c r="TER195" s="158"/>
      <c r="TES195" s="158"/>
      <c r="TET195" s="158"/>
      <c r="TEU195" s="158"/>
      <c r="TEV195" s="159"/>
      <c r="TEW195" s="157" t="s">
        <v>116</v>
      </c>
      <c r="TEX195" s="158"/>
      <c r="TEY195" s="158"/>
      <c r="TEZ195" s="158"/>
      <c r="TFA195" s="158"/>
      <c r="TFB195" s="158"/>
      <c r="TFC195" s="158"/>
      <c r="TFD195" s="159"/>
      <c r="TFE195" s="157" t="s">
        <v>116</v>
      </c>
      <c r="TFF195" s="158"/>
      <c r="TFG195" s="158"/>
      <c r="TFH195" s="158"/>
      <c r="TFI195" s="158"/>
      <c r="TFJ195" s="158"/>
      <c r="TFK195" s="158"/>
      <c r="TFL195" s="159"/>
      <c r="TFM195" s="157" t="s">
        <v>116</v>
      </c>
      <c r="TFN195" s="158"/>
      <c r="TFO195" s="158"/>
      <c r="TFP195" s="158"/>
      <c r="TFQ195" s="158"/>
      <c r="TFR195" s="158"/>
      <c r="TFS195" s="158"/>
      <c r="TFT195" s="159"/>
      <c r="TFU195" s="157" t="s">
        <v>116</v>
      </c>
      <c r="TFV195" s="158"/>
      <c r="TFW195" s="158"/>
      <c r="TFX195" s="158"/>
      <c r="TFY195" s="158"/>
      <c r="TFZ195" s="158"/>
      <c r="TGA195" s="158"/>
      <c r="TGB195" s="159"/>
      <c r="TGC195" s="157" t="s">
        <v>116</v>
      </c>
      <c r="TGD195" s="158"/>
      <c r="TGE195" s="158"/>
      <c r="TGF195" s="158"/>
      <c r="TGG195" s="158"/>
      <c r="TGH195" s="158"/>
      <c r="TGI195" s="158"/>
      <c r="TGJ195" s="159"/>
      <c r="TGK195" s="157" t="s">
        <v>116</v>
      </c>
      <c r="TGL195" s="158"/>
      <c r="TGM195" s="158"/>
      <c r="TGN195" s="158"/>
      <c r="TGO195" s="158"/>
      <c r="TGP195" s="158"/>
      <c r="TGQ195" s="158"/>
      <c r="TGR195" s="159"/>
      <c r="TGS195" s="157" t="s">
        <v>116</v>
      </c>
      <c r="TGT195" s="158"/>
      <c r="TGU195" s="158"/>
      <c r="TGV195" s="158"/>
      <c r="TGW195" s="158"/>
      <c r="TGX195" s="158"/>
      <c r="TGY195" s="158"/>
      <c r="TGZ195" s="159"/>
      <c r="THA195" s="157" t="s">
        <v>116</v>
      </c>
      <c r="THB195" s="158"/>
      <c r="THC195" s="158"/>
      <c r="THD195" s="158"/>
      <c r="THE195" s="158"/>
      <c r="THF195" s="158"/>
      <c r="THG195" s="158"/>
      <c r="THH195" s="159"/>
      <c r="THI195" s="157" t="s">
        <v>116</v>
      </c>
      <c r="THJ195" s="158"/>
      <c r="THK195" s="158"/>
      <c r="THL195" s="158"/>
      <c r="THM195" s="158"/>
      <c r="THN195" s="158"/>
      <c r="THO195" s="158"/>
      <c r="THP195" s="159"/>
      <c r="THQ195" s="157" t="s">
        <v>116</v>
      </c>
      <c r="THR195" s="158"/>
      <c r="THS195" s="158"/>
      <c r="THT195" s="158"/>
      <c r="THU195" s="158"/>
      <c r="THV195" s="158"/>
      <c r="THW195" s="158"/>
      <c r="THX195" s="159"/>
      <c r="THY195" s="157" t="s">
        <v>116</v>
      </c>
      <c r="THZ195" s="158"/>
      <c r="TIA195" s="158"/>
      <c r="TIB195" s="158"/>
      <c r="TIC195" s="158"/>
      <c r="TID195" s="158"/>
      <c r="TIE195" s="158"/>
      <c r="TIF195" s="159"/>
      <c r="TIG195" s="157" t="s">
        <v>116</v>
      </c>
      <c r="TIH195" s="158"/>
      <c r="TII195" s="158"/>
      <c r="TIJ195" s="158"/>
      <c r="TIK195" s="158"/>
      <c r="TIL195" s="158"/>
      <c r="TIM195" s="158"/>
      <c r="TIN195" s="159"/>
      <c r="TIO195" s="157" t="s">
        <v>116</v>
      </c>
      <c r="TIP195" s="158"/>
      <c r="TIQ195" s="158"/>
      <c r="TIR195" s="158"/>
      <c r="TIS195" s="158"/>
      <c r="TIT195" s="158"/>
      <c r="TIU195" s="158"/>
      <c r="TIV195" s="159"/>
      <c r="TIW195" s="157" t="s">
        <v>116</v>
      </c>
      <c r="TIX195" s="158"/>
      <c r="TIY195" s="158"/>
      <c r="TIZ195" s="158"/>
      <c r="TJA195" s="158"/>
      <c r="TJB195" s="158"/>
      <c r="TJC195" s="158"/>
      <c r="TJD195" s="159"/>
      <c r="TJE195" s="157" t="s">
        <v>116</v>
      </c>
      <c r="TJF195" s="158"/>
      <c r="TJG195" s="158"/>
      <c r="TJH195" s="158"/>
      <c r="TJI195" s="158"/>
      <c r="TJJ195" s="158"/>
      <c r="TJK195" s="158"/>
      <c r="TJL195" s="159"/>
      <c r="TJM195" s="157" t="s">
        <v>116</v>
      </c>
      <c r="TJN195" s="158"/>
      <c r="TJO195" s="158"/>
      <c r="TJP195" s="158"/>
      <c r="TJQ195" s="158"/>
      <c r="TJR195" s="158"/>
      <c r="TJS195" s="158"/>
      <c r="TJT195" s="159"/>
      <c r="TJU195" s="157" t="s">
        <v>116</v>
      </c>
      <c r="TJV195" s="158"/>
      <c r="TJW195" s="158"/>
      <c r="TJX195" s="158"/>
      <c r="TJY195" s="158"/>
      <c r="TJZ195" s="158"/>
      <c r="TKA195" s="158"/>
      <c r="TKB195" s="159"/>
      <c r="TKC195" s="157" t="s">
        <v>116</v>
      </c>
      <c r="TKD195" s="158"/>
      <c r="TKE195" s="158"/>
      <c r="TKF195" s="158"/>
      <c r="TKG195" s="158"/>
      <c r="TKH195" s="158"/>
      <c r="TKI195" s="158"/>
      <c r="TKJ195" s="159"/>
      <c r="TKK195" s="157" t="s">
        <v>116</v>
      </c>
      <c r="TKL195" s="158"/>
      <c r="TKM195" s="158"/>
      <c r="TKN195" s="158"/>
      <c r="TKO195" s="158"/>
      <c r="TKP195" s="158"/>
      <c r="TKQ195" s="158"/>
      <c r="TKR195" s="159"/>
      <c r="TKS195" s="157" t="s">
        <v>116</v>
      </c>
      <c r="TKT195" s="158"/>
      <c r="TKU195" s="158"/>
      <c r="TKV195" s="158"/>
      <c r="TKW195" s="158"/>
      <c r="TKX195" s="158"/>
      <c r="TKY195" s="158"/>
      <c r="TKZ195" s="159"/>
      <c r="TLA195" s="157" t="s">
        <v>116</v>
      </c>
      <c r="TLB195" s="158"/>
      <c r="TLC195" s="158"/>
      <c r="TLD195" s="158"/>
      <c r="TLE195" s="158"/>
      <c r="TLF195" s="158"/>
      <c r="TLG195" s="158"/>
      <c r="TLH195" s="159"/>
      <c r="TLI195" s="157" t="s">
        <v>116</v>
      </c>
      <c r="TLJ195" s="158"/>
      <c r="TLK195" s="158"/>
      <c r="TLL195" s="158"/>
      <c r="TLM195" s="158"/>
      <c r="TLN195" s="158"/>
      <c r="TLO195" s="158"/>
      <c r="TLP195" s="159"/>
      <c r="TLQ195" s="157" t="s">
        <v>116</v>
      </c>
      <c r="TLR195" s="158"/>
      <c r="TLS195" s="158"/>
      <c r="TLT195" s="158"/>
      <c r="TLU195" s="158"/>
      <c r="TLV195" s="158"/>
      <c r="TLW195" s="158"/>
      <c r="TLX195" s="159"/>
      <c r="TLY195" s="157" t="s">
        <v>116</v>
      </c>
      <c r="TLZ195" s="158"/>
      <c r="TMA195" s="158"/>
      <c r="TMB195" s="158"/>
      <c r="TMC195" s="158"/>
      <c r="TMD195" s="158"/>
      <c r="TME195" s="158"/>
      <c r="TMF195" s="159"/>
      <c r="TMG195" s="157" t="s">
        <v>116</v>
      </c>
      <c r="TMH195" s="158"/>
      <c r="TMI195" s="158"/>
      <c r="TMJ195" s="158"/>
      <c r="TMK195" s="158"/>
      <c r="TML195" s="158"/>
      <c r="TMM195" s="158"/>
      <c r="TMN195" s="159"/>
      <c r="TMO195" s="157" t="s">
        <v>116</v>
      </c>
      <c r="TMP195" s="158"/>
      <c r="TMQ195" s="158"/>
      <c r="TMR195" s="158"/>
      <c r="TMS195" s="158"/>
      <c r="TMT195" s="158"/>
      <c r="TMU195" s="158"/>
      <c r="TMV195" s="159"/>
      <c r="TMW195" s="157" t="s">
        <v>116</v>
      </c>
      <c r="TMX195" s="158"/>
      <c r="TMY195" s="158"/>
      <c r="TMZ195" s="158"/>
      <c r="TNA195" s="158"/>
      <c r="TNB195" s="158"/>
      <c r="TNC195" s="158"/>
      <c r="TND195" s="159"/>
      <c r="TNE195" s="157" t="s">
        <v>116</v>
      </c>
      <c r="TNF195" s="158"/>
      <c r="TNG195" s="158"/>
      <c r="TNH195" s="158"/>
      <c r="TNI195" s="158"/>
      <c r="TNJ195" s="158"/>
      <c r="TNK195" s="158"/>
      <c r="TNL195" s="159"/>
      <c r="TNM195" s="157" t="s">
        <v>116</v>
      </c>
      <c r="TNN195" s="158"/>
      <c r="TNO195" s="158"/>
      <c r="TNP195" s="158"/>
      <c r="TNQ195" s="158"/>
      <c r="TNR195" s="158"/>
      <c r="TNS195" s="158"/>
      <c r="TNT195" s="159"/>
      <c r="TNU195" s="157" t="s">
        <v>116</v>
      </c>
      <c r="TNV195" s="158"/>
      <c r="TNW195" s="158"/>
      <c r="TNX195" s="158"/>
      <c r="TNY195" s="158"/>
      <c r="TNZ195" s="158"/>
      <c r="TOA195" s="158"/>
      <c r="TOB195" s="159"/>
      <c r="TOC195" s="157" t="s">
        <v>116</v>
      </c>
      <c r="TOD195" s="158"/>
      <c r="TOE195" s="158"/>
      <c r="TOF195" s="158"/>
      <c r="TOG195" s="158"/>
      <c r="TOH195" s="158"/>
      <c r="TOI195" s="158"/>
      <c r="TOJ195" s="159"/>
      <c r="TOK195" s="157" t="s">
        <v>116</v>
      </c>
      <c r="TOL195" s="158"/>
      <c r="TOM195" s="158"/>
      <c r="TON195" s="158"/>
      <c r="TOO195" s="158"/>
      <c r="TOP195" s="158"/>
      <c r="TOQ195" s="158"/>
      <c r="TOR195" s="159"/>
      <c r="TOS195" s="157" t="s">
        <v>116</v>
      </c>
      <c r="TOT195" s="158"/>
      <c r="TOU195" s="158"/>
      <c r="TOV195" s="158"/>
      <c r="TOW195" s="158"/>
      <c r="TOX195" s="158"/>
      <c r="TOY195" s="158"/>
      <c r="TOZ195" s="159"/>
      <c r="TPA195" s="157" t="s">
        <v>116</v>
      </c>
      <c r="TPB195" s="158"/>
      <c r="TPC195" s="158"/>
      <c r="TPD195" s="158"/>
      <c r="TPE195" s="158"/>
      <c r="TPF195" s="158"/>
      <c r="TPG195" s="158"/>
      <c r="TPH195" s="159"/>
      <c r="TPI195" s="157" t="s">
        <v>116</v>
      </c>
      <c r="TPJ195" s="158"/>
      <c r="TPK195" s="158"/>
      <c r="TPL195" s="158"/>
      <c r="TPM195" s="158"/>
      <c r="TPN195" s="158"/>
      <c r="TPO195" s="158"/>
      <c r="TPP195" s="159"/>
      <c r="TPQ195" s="157" t="s">
        <v>116</v>
      </c>
      <c r="TPR195" s="158"/>
      <c r="TPS195" s="158"/>
      <c r="TPT195" s="158"/>
      <c r="TPU195" s="158"/>
      <c r="TPV195" s="158"/>
      <c r="TPW195" s="158"/>
      <c r="TPX195" s="159"/>
      <c r="TPY195" s="157" t="s">
        <v>116</v>
      </c>
      <c r="TPZ195" s="158"/>
      <c r="TQA195" s="158"/>
      <c r="TQB195" s="158"/>
      <c r="TQC195" s="158"/>
      <c r="TQD195" s="158"/>
      <c r="TQE195" s="158"/>
      <c r="TQF195" s="159"/>
      <c r="TQG195" s="157" t="s">
        <v>116</v>
      </c>
      <c r="TQH195" s="158"/>
      <c r="TQI195" s="158"/>
      <c r="TQJ195" s="158"/>
      <c r="TQK195" s="158"/>
      <c r="TQL195" s="158"/>
      <c r="TQM195" s="158"/>
      <c r="TQN195" s="159"/>
      <c r="TQO195" s="157" t="s">
        <v>116</v>
      </c>
      <c r="TQP195" s="158"/>
      <c r="TQQ195" s="158"/>
      <c r="TQR195" s="158"/>
      <c r="TQS195" s="158"/>
      <c r="TQT195" s="158"/>
      <c r="TQU195" s="158"/>
      <c r="TQV195" s="159"/>
      <c r="TQW195" s="157" t="s">
        <v>116</v>
      </c>
      <c r="TQX195" s="158"/>
      <c r="TQY195" s="158"/>
      <c r="TQZ195" s="158"/>
      <c r="TRA195" s="158"/>
      <c r="TRB195" s="158"/>
      <c r="TRC195" s="158"/>
      <c r="TRD195" s="159"/>
      <c r="TRE195" s="157" t="s">
        <v>116</v>
      </c>
      <c r="TRF195" s="158"/>
      <c r="TRG195" s="158"/>
      <c r="TRH195" s="158"/>
      <c r="TRI195" s="158"/>
      <c r="TRJ195" s="158"/>
      <c r="TRK195" s="158"/>
      <c r="TRL195" s="159"/>
      <c r="TRM195" s="157" t="s">
        <v>116</v>
      </c>
      <c r="TRN195" s="158"/>
      <c r="TRO195" s="158"/>
      <c r="TRP195" s="158"/>
      <c r="TRQ195" s="158"/>
      <c r="TRR195" s="158"/>
      <c r="TRS195" s="158"/>
      <c r="TRT195" s="159"/>
      <c r="TRU195" s="157" t="s">
        <v>116</v>
      </c>
      <c r="TRV195" s="158"/>
      <c r="TRW195" s="158"/>
      <c r="TRX195" s="158"/>
      <c r="TRY195" s="158"/>
      <c r="TRZ195" s="158"/>
      <c r="TSA195" s="158"/>
      <c r="TSB195" s="159"/>
      <c r="TSC195" s="157" t="s">
        <v>116</v>
      </c>
      <c r="TSD195" s="158"/>
      <c r="TSE195" s="158"/>
      <c r="TSF195" s="158"/>
      <c r="TSG195" s="158"/>
      <c r="TSH195" s="158"/>
      <c r="TSI195" s="158"/>
      <c r="TSJ195" s="159"/>
      <c r="TSK195" s="157" t="s">
        <v>116</v>
      </c>
      <c r="TSL195" s="158"/>
      <c r="TSM195" s="158"/>
      <c r="TSN195" s="158"/>
      <c r="TSO195" s="158"/>
      <c r="TSP195" s="158"/>
      <c r="TSQ195" s="158"/>
      <c r="TSR195" s="159"/>
      <c r="TSS195" s="157" t="s">
        <v>116</v>
      </c>
      <c r="TST195" s="158"/>
      <c r="TSU195" s="158"/>
      <c r="TSV195" s="158"/>
      <c r="TSW195" s="158"/>
      <c r="TSX195" s="158"/>
      <c r="TSY195" s="158"/>
      <c r="TSZ195" s="159"/>
      <c r="TTA195" s="157" t="s">
        <v>116</v>
      </c>
      <c r="TTB195" s="158"/>
      <c r="TTC195" s="158"/>
      <c r="TTD195" s="158"/>
      <c r="TTE195" s="158"/>
      <c r="TTF195" s="158"/>
      <c r="TTG195" s="158"/>
      <c r="TTH195" s="159"/>
      <c r="TTI195" s="157" t="s">
        <v>116</v>
      </c>
      <c r="TTJ195" s="158"/>
      <c r="TTK195" s="158"/>
      <c r="TTL195" s="158"/>
      <c r="TTM195" s="158"/>
      <c r="TTN195" s="158"/>
      <c r="TTO195" s="158"/>
      <c r="TTP195" s="159"/>
      <c r="TTQ195" s="157" t="s">
        <v>116</v>
      </c>
      <c r="TTR195" s="158"/>
      <c r="TTS195" s="158"/>
      <c r="TTT195" s="158"/>
      <c r="TTU195" s="158"/>
      <c r="TTV195" s="158"/>
      <c r="TTW195" s="158"/>
      <c r="TTX195" s="159"/>
      <c r="TTY195" s="157" t="s">
        <v>116</v>
      </c>
      <c r="TTZ195" s="158"/>
      <c r="TUA195" s="158"/>
      <c r="TUB195" s="158"/>
      <c r="TUC195" s="158"/>
      <c r="TUD195" s="158"/>
      <c r="TUE195" s="158"/>
      <c r="TUF195" s="159"/>
      <c r="TUG195" s="157" t="s">
        <v>116</v>
      </c>
      <c r="TUH195" s="158"/>
      <c r="TUI195" s="158"/>
      <c r="TUJ195" s="158"/>
      <c r="TUK195" s="158"/>
      <c r="TUL195" s="158"/>
      <c r="TUM195" s="158"/>
      <c r="TUN195" s="159"/>
      <c r="TUO195" s="157" t="s">
        <v>116</v>
      </c>
      <c r="TUP195" s="158"/>
      <c r="TUQ195" s="158"/>
      <c r="TUR195" s="158"/>
      <c r="TUS195" s="158"/>
      <c r="TUT195" s="158"/>
      <c r="TUU195" s="158"/>
      <c r="TUV195" s="159"/>
      <c r="TUW195" s="157" t="s">
        <v>116</v>
      </c>
      <c r="TUX195" s="158"/>
      <c r="TUY195" s="158"/>
      <c r="TUZ195" s="158"/>
      <c r="TVA195" s="158"/>
      <c r="TVB195" s="158"/>
      <c r="TVC195" s="158"/>
      <c r="TVD195" s="159"/>
      <c r="TVE195" s="157" t="s">
        <v>116</v>
      </c>
      <c r="TVF195" s="158"/>
      <c r="TVG195" s="158"/>
      <c r="TVH195" s="158"/>
      <c r="TVI195" s="158"/>
      <c r="TVJ195" s="158"/>
      <c r="TVK195" s="158"/>
      <c r="TVL195" s="159"/>
      <c r="TVM195" s="157" t="s">
        <v>116</v>
      </c>
      <c r="TVN195" s="158"/>
      <c r="TVO195" s="158"/>
      <c r="TVP195" s="158"/>
      <c r="TVQ195" s="158"/>
      <c r="TVR195" s="158"/>
      <c r="TVS195" s="158"/>
      <c r="TVT195" s="159"/>
      <c r="TVU195" s="157" t="s">
        <v>116</v>
      </c>
      <c r="TVV195" s="158"/>
      <c r="TVW195" s="158"/>
      <c r="TVX195" s="158"/>
      <c r="TVY195" s="158"/>
      <c r="TVZ195" s="158"/>
      <c r="TWA195" s="158"/>
      <c r="TWB195" s="159"/>
      <c r="TWC195" s="157" t="s">
        <v>116</v>
      </c>
      <c r="TWD195" s="158"/>
      <c r="TWE195" s="158"/>
      <c r="TWF195" s="158"/>
      <c r="TWG195" s="158"/>
      <c r="TWH195" s="158"/>
      <c r="TWI195" s="158"/>
      <c r="TWJ195" s="159"/>
      <c r="TWK195" s="157" t="s">
        <v>116</v>
      </c>
      <c r="TWL195" s="158"/>
      <c r="TWM195" s="158"/>
      <c r="TWN195" s="158"/>
      <c r="TWO195" s="158"/>
      <c r="TWP195" s="158"/>
      <c r="TWQ195" s="158"/>
      <c r="TWR195" s="159"/>
      <c r="TWS195" s="157" t="s">
        <v>116</v>
      </c>
      <c r="TWT195" s="158"/>
      <c r="TWU195" s="158"/>
      <c r="TWV195" s="158"/>
      <c r="TWW195" s="158"/>
      <c r="TWX195" s="158"/>
      <c r="TWY195" s="158"/>
      <c r="TWZ195" s="159"/>
      <c r="TXA195" s="157" t="s">
        <v>116</v>
      </c>
      <c r="TXB195" s="158"/>
      <c r="TXC195" s="158"/>
      <c r="TXD195" s="158"/>
      <c r="TXE195" s="158"/>
      <c r="TXF195" s="158"/>
      <c r="TXG195" s="158"/>
      <c r="TXH195" s="159"/>
      <c r="TXI195" s="157" t="s">
        <v>116</v>
      </c>
      <c r="TXJ195" s="158"/>
      <c r="TXK195" s="158"/>
      <c r="TXL195" s="158"/>
      <c r="TXM195" s="158"/>
      <c r="TXN195" s="158"/>
      <c r="TXO195" s="158"/>
      <c r="TXP195" s="159"/>
      <c r="TXQ195" s="157" t="s">
        <v>116</v>
      </c>
      <c r="TXR195" s="158"/>
      <c r="TXS195" s="158"/>
      <c r="TXT195" s="158"/>
      <c r="TXU195" s="158"/>
      <c r="TXV195" s="158"/>
      <c r="TXW195" s="158"/>
      <c r="TXX195" s="159"/>
      <c r="TXY195" s="157" t="s">
        <v>116</v>
      </c>
      <c r="TXZ195" s="158"/>
      <c r="TYA195" s="158"/>
      <c r="TYB195" s="158"/>
      <c r="TYC195" s="158"/>
      <c r="TYD195" s="158"/>
      <c r="TYE195" s="158"/>
      <c r="TYF195" s="159"/>
      <c r="TYG195" s="157" t="s">
        <v>116</v>
      </c>
      <c r="TYH195" s="158"/>
      <c r="TYI195" s="158"/>
      <c r="TYJ195" s="158"/>
      <c r="TYK195" s="158"/>
      <c r="TYL195" s="158"/>
      <c r="TYM195" s="158"/>
      <c r="TYN195" s="159"/>
      <c r="TYO195" s="157" t="s">
        <v>116</v>
      </c>
      <c r="TYP195" s="158"/>
      <c r="TYQ195" s="158"/>
      <c r="TYR195" s="158"/>
      <c r="TYS195" s="158"/>
      <c r="TYT195" s="158"/>
      <c r="TYU195" s="158"/>
      <c r="TYV195" s="159"/>
      <c r="TYW195" s="157" t="s">
        <v>116</v>
      </c>
      <c r="TYX195" s="158"/>
      <c r="TYY195" s="158"/>
      <c r="TYZ195" s="158"/>
      <c r="TZA195" s="158"/>
      <c r="TZB195" s="158"/>
      <c r="TZC195" s="158"/>
      <c r="TZD195" s="159"/>
      <c r="TZE195" s="157" t="s">
        <v>116</v>
      </c>
      <c r="TZF195" s="158"/>
      <c r="TZG195" s="158"/>
      <c r="TZH195" s="158"/>
      <c r="TZI195" s="158"/>
      <c r="TZJ195" s="158"/>
      <c r="TZK195" s="158"/>
      <c r="TZL195" s="159"/>
      <c r="TZM195" s="157" t="s">
        <v>116</v>
      </c>
      <c r="TZN195" s="158"/>
      <c r="TZO195" s="158"/>
      <c r="TZP195" s="158"/>
      <c r="TZQ195" s="158"/>
      <c r="TZR195" s="158"/>
      <c r="TZS195" s="158"/>
      <c r="TZT195" s="159"/>
      <c r="TZU195" s="157" t="s">
        <v>116</v>
      </c>
      <c r="TZV195" s="158"/>
      <c r="TZW195" s="158"/>
      <c r="TZX195" s="158"/>
      <c r="TZY195" s="158"/>
      <c r="TZZ195" s="158"/>
      <c r="UAA195" s="158"/>
      <c r="UAB195" s="159"/>
      <c r="UAC195" s="157" t="s">
        <v>116</v>
      </c>
      <c r="UAD195" s="158"/>
      <c r="UAE195" s="158"/>
      <c r="UAF195" s="158"/>
      <c r="UAG195" s="158"/>
      <c r="UAH195" s="158"/>
      <c r="UAI195" s="158"/>
      <c r="UAJ195" s="159"/>
      <c r="UAK195" s="157" t="s">
        <v>116</v>
      </c>
      <c r="UAL195" s="158"/>
      <c r="UAM195" s="158"/>
      <c r="UAN195" s="158"/>
      <c r="UAO195" s="158"/>
      <c r="UAP195" s="158"/>
      <c r="UAQ195" s="158"/>
      <c r="UAR195" s="159"/>
      <c r="UAS195" s="157" t="s">
        <v>116</v>
      </c>
      <c r="UAT195" s="158"/>
      <c r="UAU195" s="158"/>
      <c r="UAV195" s="158"/>
      <c r="UAW195" s="158"/>
      <c r="UAX195" s="158"/>
      <c r="UAY195" s="158"/>
      <c r="UAZ195" s="159"/>
      <c r="UBA195" s="157" t="s">
        <v>116</v>
      </c>
      <c r="UBB195" s="158"/>
      <c r="UBC195" s="158"/>
      <c r="UBD195" s="158"/>
      <c r="UBE195" s="158"/>
      <c r="UBF195" s="158"/>
      <c r="UBG195" s="158"/>
      <c r="UBH195" s="159"/>
      <c r="UBI195" s="157" t="s">
        <v>116</v>
      </c>
      <c r="UBJ195" s="158"/>
      <c r="UBK195" s="158"/>
      <c r="UBL195" s="158"/>
      <c r="UBM195" s="158"/>
      <c r="UBN195" s="158"/>
      <c r="UBO195" s="158"/>
      <c r="UBP195" s="159"/>
      <c r="UBQ195" s="157" t="s">
        <v>116</v>
      </c>
      <c r="UBR195" s="158"/>
      <c r="UBS195" s="158"/>
      <c r="UBT195" s="158"/>
      <c r="UBU195" s="158"/>
      <c r="UBV195" s="158"/>
      <c r="UBW195" s="158"/>
      <c r="UBX195" s="159"/>
      <c r="UBY195" s="157" t="s">
        <v>116</v>
      </c>
      <c r="UBZ195" s="158"/>
      <c r="UCA195" s="158"/>
      <c r="UCB195" s="158"/>
      <c r="UCC195" s="158"/>
      <c r="UCD195" s="158"/>
      <c r="UCE195" s="158"/>
      <c r="UCF195" s="159"/>
      <c r="UCG195" s="157" t="s">
        <v>116</v>
      </c>
      <c r="UCH195" s="158"/>
      <c r="UCI195" s="158"/>
      <c r="UCJ195" s="158"/>
      <c r="UCK195" s="158"/>
      <c r="UCL195" s="158"/>
      <c r="UCM195" s="158"/>
      <c r="UCN195" s="159"/>
      <c r="UCO195" s="157" t="s">
        <v>116</v>
      </c>
      <c r="UCP195" s="158"/>
      <c r="UCQ195" s="158"/>
      <c r="UCR195" s="158"/>
      <c r="UCS195" s="158"/>
      <c r="UCT195" s="158"/>
      <c r="UCU195" s="158"/>
      <c r="UCV195" s="159"/>
      <c r="UCW195" s="157" t="s">
        <v>116</v>
      </c>
      <c r="UCX195" s="158"/>
      <c r="UCY195" s="158"/>
      <c r="UCZ195" s="158"/>
      <c r="UDA195" s="158"/>
      <c r="UDB195" s="158"/>
      <c r="UDC195" s="158"/>
      <c r="UDD195" s="159"/>
      <c r="UDE195" s="157" t="s">
        <v>116</v>
      </c>
      <c r="UDF195" s="158"/>
      <c r="UDG195" s="158"/>
      <c r="UDH195" s="158"/>
      <c r="UDI195" s="158"/>
      <c r="UDJ195" s="158"/>
      <c r="UDK195" s="158"/>
      <c r="UDL195" s="159"/>
      <c r="UDM195" s="157" t="s">
        <v>116</v>
      </c>
      <c r="UDN195" s="158"/>
      <c r="UDO195" s="158"/>
      <c r="UDP195" s="158"/>
      <c r="UDQ195" s="158"/>
      <c r="UDR195" s="158"/>
      <c r="UDS195" s="158"/>
      <c r="UDT195" s="159"/>
      <c r="UDU195" s="157" t="s">
        <v>116</v>
      </c>
      <c r="UDV195" s="158"/>
      <c r="UDW195" s="158"/>
      <c r="UDX195" s="158"/>
      <c r="UDY195" s="158"/>
      <c r="UDZ195" s="158"/>
      <c r="UEA195" s="158"/>
      <c r="UEB195" s="159"/>
      <c r="UEC195" s="157" t="s">
        <v>116</v>
      </c>
      <c r="UED195" s="158"/>
      <c r="UEE195" s="158"/>
      <c r="UEF195" s="158"/>
      <c r="UEG195" s="158"/>
      <c r="UEH195" s="158"/>
      <c r="UEI195" s="158"/>
      <c r="UEJ195" s="159"/>
      <c r="UEK195" s="157" t="s">
        <v>116</v>
      </c>
      <c r="UEL195" s="158"/>
      <c r="UEM195" s="158"/>
      <c r="UEN195" s="158"/>
      <c r="UEO195" s="158"/>
      <c r="UEP195" s="158"/>
      <c r="UEQ195" s="158"/>
      <c r="UER195" s="159"/>
      <c r="UES195" s="157" t="s">
        <v>116</v>
      </c>
      <c r="UET195" s="158"/>
      <c r="UEU195" s="158"/>
      <c r="UEV195" s="158"/>
      <c r="UEW195" s="158"/>
      <c r="UEX195" s="158"/>
      <c r="UEY195" s="158"/>
      <c r="UEZ195" s="159"/>
      <c r="UFA195" s="157" t="s">
        <v>116</v>
      </c>
      <c r="UFB195" s="158"/>
      <c r="UFC195" s="158"/>
      <c r="UFD195" s="158"/>
      <c r="UFE195" s="158"/>
      <c r="UFF195" s="158"/>
      <c r="UFG195" s="158"/>
      <c r="UFH195" s="159"/>
      <c r="UFI195" s="157" t="s">
        <v>116</v>
      </c>
      <c r="UFJ195" s="158"/>
      <c r="UFK195" s="158"/>
      <c r="UFL195" s="158"/>
      <c r="UFM195" s="158"/>
      <c r="UFN195" s="158"/>
      <c r="UFO195" s="158"/>
      <c r="UFP195" s="159"/>
      <c r="UFQ195" s="157" t="s">
        <v>116</v>
      </c>
      <c r="UFR195" s="158"/>
      <c r="UFS195" s="158"/>
      <c r="UFT195" s="158"/>
      <c r="UFU195" s="158"/>
      <c r="UFV195" s="158"/>
      <c r="UFW195" s="158"/>
      <c r="UFX195" s="159"/>
      <c r="UFY195" s="157" t="s">
        <v>116</v>
      </c>
      <c r="UFZ195" s="158"/>
      <c r="UGA195" s="158"/>
      <c r="UGB195" s="158"/>
      <c r="UGC195" s="158"/>
      <c r="UGD195" s="158"/>
      <c r="UGE195" s="158"/>
      <c r="UGF195" s="159"/>
      <c r="UGG195" s="157" t="s">
        <v>116</v>
      </c>
      <c r="UGH195" s="158"/>
      <c r="UGI195" s="158"/>
      <c r="UGJ195" s="158"/>
      <c r="UGK195" s="158"/>
      <c r="UGL195" s="158"/>
      <c r="UGM195" s="158"/>
      <c r="UGN195" s="159"/>
      <c r="UGO195" s="157" t="s">
        <v>116</v>
      </c>
      <c r="UGP195" s="158"/>
      <c r="UGQ195" s="158"/>
      <c r="UGR195" s="158"/>
      <c r="UGS195" s="158"/>
      <c r="UGT195" s="158"/>
      <c r="UGU195" s="158"/>
      <c r="UGV195" s="159"/>
      <c r="UGW195" s="157" t="s">
        <v>116</v>
      </c>
      <c r="UGX195" s="158"/>
      <c r="UGY195" s="158"/>
      <c r="UGZ195" s="158"/>
      <c r="UHA195" s="158"/>
      <c r="UHB195" s="158"/>
      <c r="UHC195" s="158"/>
      <c r="UHD195" s="159"/>
      <c r="UHE195" s="157" t="s">
        <v>116</v>
      </c>
      <c r="UHF195" s="158"/>
      <c r="UHG195" s="158"/>
      <c r="UHH195" s="158"/>
      <c r="UHI195" s="158"/>
      <c r="UHJ195" s="158"/>
      <c r="UHK195" s="158"/>
      <c r="UHL195" s="159"/>
      <c r="UHM195" s="157" t="s">
        <v>116</v>
      </c>
      <c r="UHN195" s="158"/>
      <c r="UHO195" s="158"/>
      <c r="UHP195" s="158"/>
      <c r="UHQ195" s="158"/>
      <c r="UHR195" s="158"/>
      <c r="UHS195" s="158"/>
      <c r="UHT195" s="159"/>
      <c r="UHU195" s="157" t="s">
        <v>116</v>
      </c>
      <c r="UHV195" s="158"/>
      <c r="UHW195" s="158"/>
      <c r="UHX195" s="158"/>
      <c r="UHY195" s="158"/>
      <c r="UHZ195" s="158"/>
      <c r="UIA195" s="158"/>
      <c r="UIB195" s="159"/>
      <c r="UIC195" s="157" t="s">
        <v>116</v>
      </c>
      <c r="UID195" s="158"/>
      <c r="UIE195" s="158"/>
      <c r="UIF195" s="158"/>
      <c r="UIG195" s="158"/>
      <c r="UIH195" s="158"/>
      <c r="UII195" s="158"/>
      <c r="UIJ195" s="159"/>
      <c r="UIK195" s="157" t="s">
        <v>116</v>
      </c>
      <c r="UIL195" s="158"/>
      <c r="UIM195" s="158"/>
      <c r="UIN195" s="158"/>
      <c r="UIO195" s="158"/>
      <c r="UIP195" s="158"/>
      <c r="UIQ195" s="158"/>
      <c r="UIR195" s="159"/>
      <c r="UIS195" s="157" t="s">
        <v>116</v>
      </c>
      <c r="UIT195" s="158"/>
      <c r="UIU195" s="158"/>
      <c r="UIV195" s="158"/>
      <c r="UIW195" s="158"/>
      <c r="UIX195" s="158"/>
      <c r="UIY195" s="158"/>
      <c r="UIZ195" s="159"/>
      <c r="UJA195" s="157" t="s">
        <v>116</v>
      </c>
      <c r="UJB195" s="158"/>
      <c r="UJC195" s="158"/>
      <c r="UJD195" s="158"/>
      <c r="UJE195" s="158"/>
      <c r="UJF195" s="158"/>
      <c r="UJG195" s="158"/>
      <c r="UJH195" s="159"/>
      <c r="UJI195" s="157" t="s">
        <v>116</v>
      </c>
      <c r="UJJ195" s="158"/>
      <c r="UJK195" s="158"/>
      <c r="UJL195" s="158"/>
      <c r="UJM195" s="158"/>
      <c r="UJN195" s="158"/>
      <c r="UJO195" s="158"/>
      <c r="UJP195" s="159"/>
      <c r="UJQ195" s="157" t="s">
        <v>116</v>
      </c>
      <c r="UJR195" s="158"/>
      <c r="UJS195" s="158"/>
      <c r="UJT195" s="158"/>
      <c r="UJU195" s="158"/>
      <c r="UJV195" s="158"/>
      <c r="UJW195" s="158"/>
      <c r="UJX195" s="159"/>
      <c r="UJY195" s="157" t="s">
        <v>116</v>
      </c>
      <c r="UJZ195" s="158"/>
      <c r="UKA195" s="158"/>
      <c r="UKB195" s="158"/>
      <c r="UKC195" s="158"/>
      <c r="UKD195" s="158"/>
      <c r="UKE195" s="158"/>
      <c r="UKF195" s="159"/>
      <c r="UKG195" s="157" t="s">
        <v>116</v>
      </c>
      <c r="UKH195" s="158"/>
      <c r="UKI195" s="158"/>
      <c r="UKJ195" s="158"/>
      <c r="UKK195" s="158"/>
      <c r="UKL195" s="158"/>
      <c r="UKM195" s="158"/>
      <c r="UKN195" s="159"/>
      <c r="UKO195" s="157" t="s">
        <v>116</v>
      </c>
      <c r="UKP195" s="158"/>
      <c r="UKQ195" s="158"/>
      <c r="UKR195" s="158"/>
      <c r="UKS195" s="158"/>
      <c r="UKT195" s="158"/>
      <c r="UKU195" s="158"/>
      <c r="UKV195" s="159"/>
      <c r="UKW195" s="157" t="s">
        <v>116</v>
      </c>
      <c r="UKX195" s="158"/>
      <c r="UKY195" s="158"/>
      <c r="UKZ195" s="158"/>
      <c r="ULA195" s="158"/>
      <c r="ULB195" s="158"/>
      <c r="ULC195" s="158"/>
      <c r="ULD195" s="159"/>
      <c r="ULE195" s="157" t="s">
        <v>116</v>
      </c>
      <c r="ULF195" s="158"/>
      <c r="ULG195" s="158"/>
      <c r="ULH195" s="158"/>
      <c r="ULI195" s="158"/>
      <c r="ULJ195" s="158"/>
      <c r="ULK195" s="158"/>
      <c r="ULL195" s="159"/>
      <c r="ULM195" s="157" t="s">
        <v>116</v>
      </c>
      <c r="ULN195" s="158"/>
      <c r="ULO195" s="158"/>
      <c r="ULP195" s="158"/>
      <c r="ULQ195" s="158"/>
      <c r="ULR195" s="158"/>
      <c r="ULS195" s="158"/>
      <c r="ULT195" s="159"/>
      <c r="ULU195" s="157" t="s">
        <v>116</v>
      </c>
      <c r="ULV195" s="158"/>
      <c r="ULW195" s="158"/>
      <c r="ULX195" s="158"/>
      <c r="ULY195" s="158"/>
      <c r="ULZ195" s="158"/>
      <c r="UMA195" s="158"/>
      <c r="UMB195" s="159"/>
      <c r="UMC195" s="157" t="s">
        <v>116</v>
      </c>
      <c r="UMD195" s="158"/>
      <c r="UME195" s="158"/>
      <c r="UMF195" s="158"/>
      <c r="UMG195" s="158"/>
      <c r="UMH195" s="158"/>
      <c r="UMI195" s="158"/>
      <c r="UMJ195" s="159"/>
      <c r="UMK195" s="157" t="s">
        <v>116</v>
      </c>
      <c r="UML195" s="158"/>
      <c r="UMM195" s="158"/>
      <c r="UMN195" s="158"/>
      <c r="UMO195" s="158"/>
      <c r="UMP195" s="158"/>
      <c r="UMQ195" s="158"/>
      <c r="UMR195" s="159"/>
      <c r="UMS195" s="157" t="s">
        <v>116</v>
      </c>
      <c r="UMT195" s="158"/>
      <c r="UMU195" s="158"/>
      <c r="UMV195" s="158"/>
      <c r="UMW195" s="158"/>
      <c r="UMX195" s="158"/>
      <c r="UMY195" s="158"/>
      <c r="UMZ195" s="159"/>
      <c r="UNA195" s="157" t="s">
        <v>116</v>
      </c>
      <c r="UNB195" s="158"/>
      <c r="UNC195" s="158"/>
      <c r="UND195" s="158"/>
      <c r="UNE195" s="158"/>
      <c r="UNF195" s="158"/>
      <c r="UNG195" s="158"/>
      <c r="UNH195" s="159"/>
      <c r="UNI195" s="157" t="s">
        <v>116</v>
      </c>
      <c r="UNJ195" s="158"/>
      <c r="UNK195" s="158"/>
      <c r="UNL195" s="158"/>
      <c r="UNM195" s="158"/>
      <c r="UNN195" s="158"/>
      <c r="UNO195" s="158"/>
      <c r="UNP195" s="159"/>
      <c r="UNQ195" s="157" t="s">
        <v>116</v>
      </c>
      <c r="UNR195" s="158"/>
      <c r="UNS195" s="158"/>
      <c r="UNT195" s="158"/>
      <c r="UNU195" s="158"/>
      <c r="UNV195" s="158"/>
      <c r="UNW195" s="158"/>
      <c r="UNX195" s="159"/>
      <c r="UNY195" s="157" t="s">
        <v>116</v>
      </c>
      <c r="UNZ195" s="158"/>
      <c r="UOA195" s="158"/>
      <c r="UOB195" s="158"/>
      <c r="UOC195" s="158"/>
      <c r="UOD195" s="158"/>
      <c r="UOE195" s="158"/>
      <c r="UOF195" s="159"/>
      <c r="UOG195" s="157" t="s">
        <v>116</v>
      </c>
      <c r="UOH195" s="158"/>
      <c r="UOI195" s="158"/>
      <c r="UOJ195" s="158"/>
      <c r="UOK195" s="158"/>
      <c r="UOL195" s="158"/>
      <c r="UOM195" s="158"/>
      <c r="UON195" s="159"/>
      <c r="UOO195" s="157" t="s">
        <v>116</v>
      </c>
      <c r="UOP195" s="158"/>
      <c r="UOQ195" s="158"/>
      <c r="UOR195" s="158"/>
      <c r="UOS195" s="158"/>
      <c r="UOT195" s="158"/>
      <c r="UOU195" s="158"/>
      <c r="UOV195" s="159"/>
      <c r="UOW195" s="157" t="s">
        <v>116</v>
      </c>
      <c r="UOX195" s="158"/>
      <c r="UOY195" s="158"/>
      <c r="UOZ195" s="158"/>
      <c r="UPA195" s="158"/>
      <c r="UPB195" s="158"/>
      <c r="UPC195" s="158"/>
      <c r="UPD195" s="159"/>
      <c r="UPE195" s="157" t="s">
        <v>116</v>
      </c>
      <c r="UPF195" s="158"/>
      <c r="UPG195" s="158"/>
      <c r="UPH195" s="158"/>
      <c r="UPI195" s="158"/>
      <c r="UPJ195" s="158"/>
      <c r="UPK195" s="158"/>
      <c r="UPL195" s="159"/>
      <c r="UPM195" s="157" t="s">
        <v>116</v>
      </c>
      <c r="UPN195" s="158"/>
      <c r="UPO195" s="158"/>
      <c r="UPP195" s="158"/>
      <c r="UPQ195" s="158"/>
      <c r="UPR195" s="158"/>
      <c r="UPS195" s="158"/>
      <c r="UPT195" s="159"/>
      <c r="UPU195" s="157" t="s">
        <v>116</v>
      </c>
      <c r="UPV195" s="158"/>
      <c r="UPW195" s="158"/>
      <c r="UPX195" s="158"/>
      <c r="UPY195" s="158"/>
      <c r="UPZ195" s="158"/>
      <c r="UQA195" s="158"/>
      <c r="UQB195" s="159"/>
      <c r="UQC195" s="157" t="s">
        <v>116</v>
      </c>
      <c r="UQD195" s="158"/>
      <c r="UQE195" s="158"/>
      <c r="UQF195" s="158"/>
      <c r="UQG195" s="158"/>
      <c r="UQH195" s="158"/>
      <c r="UQI195" s="158"/>
      <c r="UQJ195" s="159"/>
      <c r="UQK195" s="157" t="s">
        <v>116</v>
      </c>
      <c r="UQL195" s="158"/>
      <c r="UQM195" s="158"/>
      <c r="UQN195" s="158"/>
      <c r="UQO195" s="158"/>
      <c r="UQP195" s="158"/>
      <c r="UQQ195" s="158"/>
      <c r="UQR195" s="159"/>
      <c r="UQS195" s="157" t="s">
        <v>116</v>
      </c>
      <c r="UQT195" s="158"/>
      <c r="UQU195" s="158"/>
      <c r="UQV195" s="158"/>
      <c r="UQW195" s="158"/>
      <c r="UQX195" s="158"/>
      <c r="UQY195" s="158"/>
      <c r="UQZ195" s="159"/>
      <c r="URA195" s="157" t="s">
        <v>116</v>
      </c>
      <c r="URB195" s="158"/>
      <c r="URC195" s="158"/>
      <c r="URD195" s="158"/>
      <c r="URE195" s="158"/>
      <c r="URF195" s="158"/>
      <c r="URG195" s="158"/>
      <c r="URH195" s="159"/>
      <c r="URI195" s="157" t="s">
        <v>116</v>
      </c>
      <c r="URJ195" s="158"/>
      <c r="URK195" s="158"/>
      <c r="URL195" s="158"/>
      <c r="URM195" s="158"/>
      <c r="URN195" s="158"/>
      <c r="URO195" s="158"/>
      <c r="URP195" s="159"/>
      <c r="URQ195" s="157" t="s">
        <v>116</v>
      </c>
      <c r="URR195" s="158"/>
      <c r="URS195" s="158"/>
      <c r="URT195" s="158"/>
      <c r="URU195" s="158"/>
      <c r="URV195" s="158"/>
      <c r="URW195" s="158"/>
      <c r="URX195" s="159"/>
      <c r="URY195" s="157" t="s">
        <v>116</v>
      </c>
      <c r="URZ195" s="158"/>
      <c r="USA195" s="158"/>
      <c r="USB195" s="158"/>
      <c r="USC195" s="158"/>
      <c r="USD195" s="158"/>
      <c r="USE195" s="158"/>
      <c r="USF195" s="159"/>
      <c r="USG195" s="157" t="s">
        <v>116</v>
      </c>
      <c r="USH195" s="158"/>
      <c r="USI195" s="158"/>
      <c r="USJ195" s="158"/>
      <c r="USK195" s="158"/>
      <c r="USL195" s="158"/>
      <c r="USM195" s="158"/>
      <c r="USN195" s="159"/>
      <c r="USO195" s="157" t="s">
        <v>116</v>
      </c>
      <c r="USP195" s="158"/>
      <c r="USQ195" s="158"/>
      <c r="USR195" s="158"/>
      <c r="USS195" s="158"/>
      <c r="UST195" s="158"/>
      <c r="USU195" s="158"/>
      <c r="USV195" s="159"/>
      <c r="USW195" s="157" t="s">
        <v>116</v>
      </c>
      <c r="USX195" s="158"/>
      <c r="USY195" s="158"/>
      <c r="USZ195" s="158"/>
      <c r="UTA195" s="158"/>
      <c r="UTB195" s="158"/>
      <c r="UTC195" s="158"/>
      <c r="UTD195" s="159"/>
      <c r="UTE195" s="157" t="s">
        <v>116</v>
      </c>
      <c r="UTF195" s="158"/>
      <c r="UTG195" s="158"/>
      <c r="UTH195" s="158"/>
      <c r="UTI195" s="158"/>
      <c r="UTJ195" s="158"/>
      <c r="UTK195" s="158"/>
      <c r="UTL195" s="159"/>
      <c r="UTM195" s="157" t="s">
        <v>116</v>
      </c>
      <c r="UTN195" s="158"/>
      <c r="UTO195" s="158"/>
      <c r="UTP195" s="158"/>
      <c r="UTQ195" s="158"/>
      <c r="UTR195" s="158"/>
      <c r="UTS195" s="158"/>
      <c r="UTT195" s="159"/>
      <c r="UTU195" s="157" t="s">
        <v>116</v>
      </c>
      <c r="UTV195" s="158"/>
      <c r="UTW195" s="158"/>
      <c r="UTX195" s="158"/>
      <c r="UTY195" s="158"/>
      <c r="UTZ195" s="158"/>
      <c r="UUA195" s="158"/>
      <c r="UUB195" s="159"/>
      <c r="UUC195" s="157" t="s">
        <v>116</v>
      </c>
      <c r="UUD195" s="158"/>
      <c r="UUE195" s="158"/>
      <c r="UUF195" s="158"/>
      <c r="UUG195" s="158"/>
      <c r="UUH195" s="158"/>
      <c r="UUI195" s="158"/>
      <c r="UUJ195" s="159"/>
      <c r="UUK195" s="157" t="s">
        <v>116</v>
      </c>
      <c r="UUL195" s="158"/>
      <c r="UUM195" s="158"/>
      <c r="UUN195" s="158"/>
      <c r="UUO195" s="158"/>
      <c r="UUP195" s="158"/>
      <c r="UUQ195" s="158"/>
      <c r="UUR195" s="159"/>
      <c r="UUS195" s="157" t="s">
        <v>116</v>
      </c>
      <c r="UUT195" s="158"/>
      <c r="UUU195" s="158"/>
      <c r="UUV195" s="158"/>
      <c r="UUW195" s="158"/>
      <c r="UUX195" s="158"/>
      <c r="UUY195" s="158"/>
      <c r="UUZ195" s="159"/>
      <c r="UVA195" s="157" t="s">
        <v>116</v>
      </c>
      <c r="UVB195" s="158"/>
      <c r="UVC195" s="158"/>
      <c r="UVD195" s="158"/>
      <c r="UVE195" s="158"/>
      <c r="UVF195" s="158"/>
      <c r="UVG195" s="158"/>
      <c r="UVH195" s="159"/>
      <c r="UVI195" s="157" t="s">
        <v>116</v>
      </c>
      <c r="UVJ195" s="158"/>
      <c r="UVK195" s="158"/>
      <c r="UVL195" s="158"/>
      <c r="UVM195" s="158"/>
      <c r="UVN195" s="158"/>
      <c r="UVO195" s="158"/>
      <c r="UVP195" s="159"/>
      <c r="UVQ195" s="157" t="s">
        <v>116</v>
      </c>
      <c r="UVR195" s="158"/>
      <c r="UVS195" s="158"/>
      <c r="UVT195" s="158"/>
      <c r="UVU195" s="158"/>
      <c r="UVV195" s="158"/>
      <c r="UVW195" s="158"/>
      <c r="UVX195" s="159"/>
      <c r="UVY195" s="157" t="s">
        <v>116</v>
      </c>
      <c r="UVZ195" s="158"/>
      <c r="UWA195" s="158"/>
      <c r="UWB195" s="158"/>
      <c r="UWC195" s="158"/>
      <c r="UWD195" s="158"/>
      <c r="UWE195" s="158"/>
      <c r="UWF195" s="159"/>
      <c r="UWG195" s="157" t="s">
        <v>116</v>
      </c>
      <c r="UWH195" s="158"/>
      <c r="UWI195" s="158"/>
      <c r="UWJ195" s="158"/>
      <c r="UWK195" s="158"/>
      <c r="UWL195" s="158"/>
      <c r="UWM195" s="158"/>
      <c r="UWN195" s="159"/>
      <c r="UWO195" s="157" t="s">
        <v>116</v>
      </c>
      <c r="UWP195" s="158"/>
      <c r="UWQ195" s="158"/>
      <c r="UWR195" s="158"/>
      <c r="UWS195" s="158"/>
      <c r="UWT195" s="158"/>
      <c r="UWU195" s="158"/>
      <c r="UWV195" s="159"/>
      <c r="UWW195" s="157" t="s">
        <v>116</v>
      </c>
      <c r="UWX195" s="158"/>
      <c r="UWY195" s="158"/>
      <c r="UWZ195" s="158"/>
      <c r="UXA195" s="158"/>
      <c r="UXB195" s="158"/>
      <c r="UXC195" s="158"/>
      <c r="UXD195" s="159"/>
      <c r="UXE195" s="157" t="s">
        <v>116</v>
      </c>
      <c r="UXF195" s="158"/>
      <c r="UXG195" s="158"/>
      <c r="UXH195" s="158"/>
      <c r="UXI195" s="158"/>
      <c r="UXJ195" s="158"/>
      <c r="UXK195" s="158"/>
      <c r="UXL195" s="159"/>
      <c r="UXM195" s="157" t="s">
        <v>116</v>
      </c>
      <c r="UXN195" s="158"/>
      <c r="UXO195" s="158"/>
      <c r="UXP195" s="158"/>
      <c r="UXQ195" s="158"/>
      <c r="UXR195" s="158"/>
      <c r="UXS195" s="158"/>
      <c r="UXT195" s="159"/>
      <c r="UXU195" s="157" t="s">
        <v>116</v>
      </c>
      <c r="UXV195" s="158"/>
      <c r="UXW195" s="158"/>
      <c r="UXX195" s="158"/>
      <c r="UXY195" s="158"/>
      <c r="UXZ195" s="158"/>
      <c r="UYA195" s="158"/>
      <c r="UYB195" s="159"/>
      <c r="UYC195" s="157" t="s">
        <v>116</v>
      </c>
      <c r="UYD195" s="158"/>
      <c r="UYE195" s="158"/>
      <c r="UYF195" s="158"/>
      <c r="UYG195" s="158"/>
      <c r="UYH195" s="158"/>
      <c r="UYI195" s="158"/>
      <c r="UYJ195" s="159"/>
      <c r="UYK195" s="157" t="s">
        <v>116</v>
      </c>
      <c r="UYL195" s="158"/>
      <c r="UYM195" s="158"/>
      <c r="UYN195" s="158"/>
      <c r="UYO195" s="158"/>
      <c r="UYP195" s="158"/>
      <c r="UYQ195" s="158"/>
      <c r="UYR195" s="159"/>
      <c r="UYS195" s="157" t="s">
        <v>116</v>
      </c>
      <c r="UYT195" s="158"/>
      <c r="UYU195" s="158"/>
      <c r="UYV195" s="158"/>
      <c r="UYW195" s="158"/>
      <c r="UYX195" s="158"/>
      <c r="UYY195" s="158"/>
      <c r="UYZ195" s="159"/>
      <c r="UZA195" s="157" t="s">
        <v>116</v>
      </c>
      <c r="UZB195" s="158"/>
      <c r="UZC195" s="158"/>
      <c r="UZD195" s="158"/>
      <c r="UZE195" s="158"/>
      <c r="UZF195" s="158"/>
      <c r="UZG195" s="158"/>
      <c r="UZH195" s="159"/>
      <c r="UZI195" s="157" t="s">
        <v>116</v>
      </c>
      <c r="UZJ195" s="158"/>
      <c r="UZK195" s="158"/>
      <c r="UZL195" s="158"/>
      <c r="UZM195" s="158"/>
      <c r="UZN195" s="158"/>
      <c r="UZO195" s="158"/>
      <c r="UZP195" s="159"/>
      <c r="UZQ195" s="157" t="s">
        <v>116</v>
      </c>
      <c r="UZR195" s="158"/>
      <c r="UZS195" s="158"/>
      <c r="UZT195" s="158"/>
      <c r="UZU195" s="158"/>
      <c r="UZV195" s="158"/>
      <c r="UZW195" s="158"/>
      <c r="UZX195" s="159"/>
      <c r="UZY195" s="157" t="s">
        <v>116</v>
      </c>
      <c r="UZZ195" s="158"/>
      <c r="VAA195" s="158"/>
      <c r="VAB195" s="158"/>
      <c r="VAC195" s="158"/>
      <c r="VAD195" s="158"/>
      <c r="VAE195" s="158"/>
      <c r="VAF195" s="159"/>
      <c r="VAG195" s="157" t="s">
        <v>116</v>
      </c>
      <c r="VAH195" s="158"/>
      <c r="VAI195" s="158"/>
      <c r="VAJ195" s="158"/>
      <c r="VAK195" s="158"/>
      <c r="VAL195" s="158"/>
      <c r="VAM195" s="158"/>
      <c r="VAN195" s="159"/>
      <c r="VAO195" s="157" t="s">
        <v>116</v>
      </c>
      <c r="VAP195" s="158"/>
      <c r="VAQ195" s="158"/>
      <c r="VAR195" s="158"/>
      <c r="VAS195" s="158"/>
      <c r="VAT195" s="158"/>
      <c r="VAU195" s="158"/>
      <c r="VAV195" s="159"/>
      <c r="VAW195" s="157" t="s">
        <v>116</v>
      </c>
      <c r="VAX195" s="158"/>
      <c r="VAY195" s="158"/>
      <c r="VAZ195" s="158"/>
      <c r="VBA195" s="158"/>
      <c r="VBB195" s="158"/>
      <c r="VBC195" s="158"/>
      <c r="VBD195" s="159"/>
      <c r="VBE195" s="157" t="s">
        <v>116</v>
      </c>
      <c r="VBF195" s="158"/>
      <c r="VBG195" s="158"/>
      <c r="VBH195" s="158"/>
      <c r="VBI195" s="158"/>
      <c r="VBJ195" s="158"/>
      <c r="VBK195" s="158"/>
      <c r="VBL195" s="159"/>
      <c r="VBM195" s="157" t="s">
        <v>116</v>
      </c>
      <c r="VBN195" s="158"/>
      <c r="VBO195" s="158"/>
      <c r="VBP195" s="158"/>
      <c r="VBQ195" s="158"/>
      <c r="VBR195" s="158"/>
      <c r="VBS195" s="158"/>
      <c r="VBT195" s="159"/>
      <c r="VBU195" s="157" t="s">
        <v>116</v>
      </c>
      <c r="VBV195" s="158"/>
      <c r="VBW195" s="158"/>
      <c r="VBX195" s="158"/>
      <c r="VBY195" s="158"/>
      <c r="VBZ195" s="158"/>
      <c r="VCA195" s="158"/>
      <c r="VCB195" s="159"/>
      <c r="VCC195" s="157" t="s">
        <v>116</v>
      </c>
      <c r="VCD195" s="158"/>
      <c r="VCE195" s="158"/>
      <c r="VCF195" s="158"/>
      <c r="VCG195" s="158"/>
      <c r="VCH195" s="158"/>
      <c r="VCI195" s="158"/>
      <c r="VCJ195" s="159"/>
      <c r="VCK195" s="157" t="s">
        <v>116</v>
      </c>
      <c r="VCL195" s="158"/>
      <c r="VCM195" s="158"/>
      <c r="VCN195" s="158"/>
      <c r="VCO195" s="158"/>
      <c r="VCP195" s="158"/>
      <c r="VCQ195" s="158"/>
      <c r="VCR195" s="159"/>
      <c r="VCS195" s="157" t="s">
        <v>116</v>
      </c>
      <c r="VCT195" s="158"/>
      <c r="VCU195" s="158"/>
      <c r="VCV195" s="158"/>
      <c r="VCW195" s="158"/>
      <c r="VCX195" s="158"/>
      <c r="VCY195" s="158"/>
      <c r="VCZ195" s="159"/>
      <c r="VDA195" s="157" t="s">
        <v>116</v>
      </c>
      <c r="VDB195" s="158"/>
      <c r="VDC195" s="158"/>
      <c r="VDD195" s="158"/>
      <c r="VDE195" s="158"/>
      <c r="VDF195" s="158"/>
      <c r="VDG195" s="158"/>
      <c r="VDH195" s="159"/>
      <c r="VDI195" s="157" t="s">
        <v>116</v>
      </c>
      <c r="VDJ195" s="158"/>
      <c r="VDK195" s="158"/>
      <c r="VDL195" s="158"/>
      <c r="VDM195" s="158"/>
      <c r="VDN195" s="158"/>
      <c r="VDO195" s="158"/>
      <c r="VDP195" s="159"/>
      <c r="VDQ195" s="157" t="s">
        <v>116</v>
      </c>
      <c r="VDR195" s="158"/>
      <c r="VDS195" s="158"/>
      <c r="VDT195" s="158"/>
      <c r="VDU195" s="158"/>
      <c r="VDV195" s="158"/>
      <c r="VDW195" s="158"/>
      <c r="VDX195" s="159"/>
      <c r="VDY195" s="157" t="s">
        <v>116</v>
      </c>
      <c r="VDZ195" s="158"/>
      <c r="VEA195" s="158"/>
      <c r="VEB195" s="158"/>
      <c r="VEC195" s="158"/>
      <c r="VED195" s="158"/>
      <c r="VEE195" s="158"/>
      <c r="VEF195" s="159"/>
      <c r="VEG195" s="157" t="s">
        <v>116</v>
      </c>
      <c r="VEH195" s="158"/>
      <c r="VEI195" s="158"/>
      <c r="VEJ195" s="158"/>
      <c r="VEK195" s="158"/>
      <c r="VEL195" s="158"/>
      <c r="VEM195" s="158"/>
      <c r="VEN195" s="159"/>
      <c r="VEO195" s="157" t="s">
        <v>116</v>
      </c>
      <c r="VEP195" s="158"/>
      <c r="VEQ195" s="158"/>
      <c r="VER195" s="158"/>
      <c r="VES195" s="158"/>
      <c r="VET195" s="158"/>
      <c r="VEU195" s="158"/>
      <c r="VEV195" s="159"/>
      <c r="VEW195" s="157" t="s">
        <v>116</v>
      </c>
      <c r="VEX195" s="158"/>
      <c r="VEY195" s="158"/>
      <c r="VEZ195" s="158"/>
      <c r="VFA195" s="158"/>
      <c r="VFB195" s="158"/>
      <c r="VFC195" s="158"/>
      <c r="VFD195" s="159"/>
      <c r="VFE195" s="157" t="s">
        <v>116</v>
      </c>
      <c r="VFF195" s="158"/>
      <c r="VFG195" s="158"/>
      <c r="VFH195" s="158"/>
      <c r="VFI195" s="158"/>
      <c r="VFJ195" s="158"/>
      <c r="VFK195" s="158"/>
      <c r="VFL195" s="159"/>
      <c r="VFM195" s="157" t="s">
        <v>116</v>
      </c>
      <c r="VFN195" s="158"/>
      <c r="VFO195" s="158"/>
      <c r="VFP195" s="158"/>
      <c r="VFQ195" s="158"/>
      <c r="VFR195" s="158"/>
      <c r="VFS195" s="158"/>
      <c r="VFT195" s="159"/>
      <c r="VFU195" s="157" t="s">
        <v>116</v>
      </c>
      <c r="VFV195" s="158"/>
      <c r="VFW195" s="158"/>
      <c r="VFX195" s="158"/>
      <c r="VFY195" s="158"/>
      <c r="VFZ195" s="158"/>
      <c r="VGA195" s="158"/>
      <c r="VGB195" s="159"/>
      <c r="VGC195" s="157" t="s">
        <v>116</v>
      </c>
      <c r="VGD195" s="158"/>
      <c r="VGE195" s="158"/>
      <c r="VGF195" s="158"/>
      <c r="VGG195" s="158"/>
      <c r="VGH195" s="158"/>
      <c r="VGI195" s="158"/>
      <c r="VGJ195" s="159"/>
      <c r="VGK195" s="157" t="s">
        <v>116</v>
      </c>
      <c r="VGL195" s="158"/>
      <c r="VGM195" s="158"/>
      <c r="VGN195" s="158"/>
      <c r="VGO195" s="158"/>
      <c r="VGP195" s="158"/>
      <c r="VGQ195" s="158"/>
      <c r="VGR195" s="159"/>
      <c r="VGS195" s="157" t="s">
        <v>116</v>
      </c>
      <c r="VGT195" s="158"/>
      <c r="VGU195" s="158"/>
      <c r="VGV195" s="158"/>
      <c r="VGW195" s="158"/>
      <c r="VGX195" s="158"/>
      <c r="VGY195" s="158"/>
      <c r="VGZ195" s="159"/>
      <c r="VHA195" s="157" t="s">
        <v>116</v>
      </c>
      <c r="VHB195" s="158"/>
      <c r="VHC195" s="158"/>
      <c r="VHD195" s="158"/>
      <c r="VHE195" s="158"/>
      <c r="VHF195" s="158"/>
      <c r="VHG195" s="158"/>
      <c r="VHH195" s="159"/>
      <c r="VHI195" s="157" t="s">
        <v>116</v>
      </c>
      <c r="VHJ195" s="158"/>
      <c r="VHK195" s="158"/>
      <c r="VHL195" s="158"/>
      <c r="VHM195" s="158"/>
      <c r="VHN195" s="158"/>
      <c r="VHO195" s="158"/>
      <c r="VHP195" s="159"/>
      <c r="VHQ195" s="157" t="s">
        <v>116</v>
      </c>
      <c r="VHR195" s="158"/>
      <c r="VHS195" s="158"/>
      <c r="VHT195" s="158"/>
      <c r="VHU195" s="158"/>
      <c r="VHV195" s="158"/>
      <c r="VHW195" s="158"/>
      <c r="VHX195" s="159"/>
      <c r="VHY195" s="157" t="s">
        <v>116</v>
      </c>
      <c r="VHZ195" s="158"/>
      <c r="VIA195" s="158"/>
      <c r="VIB195" s="158"/>
      <c r="VIC195" s="158"/>
      <c r="VID195" s="158"/>
      <c r="VIE195" s="158"/>
      <c r="VIF195" s="159"/>
      <c r="VIG195" s="157" t="s">
        <v>116</v>
      </c>
      <c r="VIH195" s="158"/>
      <c r="VII195" s="158"/>
      <c r="VIJ195" s="158"/>
      <c r="VIK195" s="158"/>
      <c r="VIL195" s="158"/>
      <c r="VIM195" s="158"/>
      <c r="VIN195" s="159"/>
      <c r="VIO195" s="157" t="s">
        <v>116</v>
      </c>
      <c r="VIP195" s="158"/>
      <c r="VIQ195" s="158"/>
      <c r="VIR195" s="158"/>
      <c r="VIS195" s="158"/>
      <c r="VIT195" s="158"/>
      <c r="VIU195" s="158"/>
      <c r="VIV195" s="159"/>
      <c r="VIW195" s="157" t="s">
        <v>116</v>
      </c>
      <c r="VIX195" s="158"/>
      <c r="VIY195" s="158"/>
      <c r="VIZ195" s="158"/>
      <c r="VJA195" s="158"/>
      <c r="VJB195" s="158"/>
      <c r="VJC195" s="158"/>
      <c r="VJD195" s="159"/>
      <c r="VJE195" s="157" t="s">
        <v>116</v>
      </c>
      <c r="VJF195" s="158"/>
      <c r="VJG195" s="158"/>
      <c r="VJH195" s="158"/>
      <c r="VJI195" s="158"/>
      <c r="VJJ195" s="158"/>
      <c r="VJK195" s="158"/>
      <c r="VJL195" s="159"/>
      <c r="VJM195" s="157" t="s">
        <v>116</v>
      </c>
      <c r="VJN195" s="158"/>
      <c r="VJO195" s="158"/>
      <c r="VJP195" s="158"/>
      <c r="VJQ195" s="158"/>
      <c r="VJR195" s="158"/>
      <c r="VJS195" s="158"/>
      <c r="VJT195" s="159"/>
      <c r="VJU195" s="157" t="s">
        <v>116</v>
      </c>
      <c r="VJV195" s="158"/>
      <c r="VJW195" s="158"/>
      <c r="VJX195" s="158"/>
      <c r="VJY195" s="158"/>
      <c r="VJZ195" s="158"/>
      <c r="VKA195" s="158"/>
      <c r="VKB195" s="159"/>
      <c r="VKC195" s="157" t="s">
        <v>116</v>
      </c>
      <c r="VKD195" s="158"/>
      <c r="VKE195" s="158"/>
      <c r="VKF195" s="158"/>
      <c r="VKG195" s="158"/>
      <c r="VKH195" s="158"/>
      <c r="VKI195" s="158"/>
      <c r="VKJ195" s="159"/>
      <c r="VKK195" s="157" t="s">
        <v>116</v>
      </c>
      <c r="VKL195" s="158"/>
      <c r="VKM195" s="158"/>
      <c r="VKN195" s="158"/>
      <c r="VKO195" s="158"/>
      <c r="VKP195" s="158"/>
      <c r="VKQ195" s="158"/>
      <c r="VKR195" s="159"/>
      <c r="VKS195" s="157" t="s">
        <v>116</v>
      </c>
      <c r="VKT195" s="158"/>
      <c r="VKU195" s="158"/>
      <c r="VKV195" s="158"/>
      <c r="VKW195" s="158"/>
      <c r="VKX195" s="158"/>
      <c r="VKY195" s="158"/>
      <c r="VKZ195" s="159"/>
      <c r="VLA195" s="157" t="s">
        <v>116</v>
      </c>
      <c r="VLB195" s="158"/>
      <c r="VLC195" s="158"/>
      <c r="VLD195" s="158"/>
      <c r="VLE195" s="158"/>
      <c r="VLF195" s="158"/>
      <c r="VLG195" s="158"/>
      <c r="VLH195" s="159"/>
      <c r="VLI195" s="157" t="s">
        <v>116</v>
      </c>
      <c r="VLJ195" s="158"/>
      <c r="VLK195" s="158"/>
      <c r="VLL195" s="158"/>
      <c r="VLM195" s="158"/>
      <c r="VLN195" s="158"/>
      <c r="VLO195" s="158"/>
      <c r="VLP195" s="159"/>
      <c r="VLQ195" s="157" t="s">
        <v>116</v>
      </c>
      <c r="VLR195" s="158"/>
      <c r="VLS195" s="158"/>
      <c r="VLT195" s="158"/>
      <c r="VLU195" s="158"/>
      <c r="VLV195" s="158"/>
      <c r="VLW195" s="158"/>
      <c r="VLX195" s="159"/>
      <c r="VLY195" s="157" t="s">
        <v>116</v>
      </c>
      <c r="VLZ195" s="158"/>
      <c r="VMA195" s="158"/>
      <c r="VMB195" s="158"/>
      <c r="VMC195" s="158"/>
      <c r="VMD195" s="158"/>
      <c r="VME195" s="158"/>
      <c r="VMF195" s="159"/>
      <c r="VMG195" s="157" t="s">
        <v>116</v>
      </c>
      <c r="VMH195" s="158"/>
      <c r="VMI195" s="158"/>
      <c r="VMJ195" s="158"/>
      <c r="VMK195" s="158"/>
      <c r="VML195" s="158"/>
      <c r="VMM195" s="158"/>
      <c r="VMN195" s="159"/>
      <c r="VMO195" s="157" t="s">
        <v>116</v>
      </c>
      <c r="VMP195" s="158"/>
      <c r="VMQ195" s="158"/>
      <c r="VMR195" s="158"/>
      <c r="VMS195" s="158"/>
      <c r="VMT195" s="158"/>
      <c r="VMU195" s="158"/>
      <c r="VMV195" s="159"/>
      <c r="VMW195" s="157" t="s">
        <v>116</v>
      </c>
      <c r="VMX195" s="158"/>
      <c r="VMY195" s="158"/>
      <c r="VMZ195" s="158"/>
      <c r="VNA195" s="158"/>
      <c r="VNB195" s="158"/>
      <c r="VNC195" s="158"/>
      <c r="VND195" s="159"/>
      <c r="VNE195" s="157" t="s">
        <v>116</v>
      </c>
      <c r="VNF195" s="158"/>
      <c r="VNG195" s="158"/>
      <c r="VNH195" s="158"/>
      <c r="VNI195" s="158"/>
      <c r="VNJ195" s="158"/>
      <c r="VNK195" s="158"/>
      <c r="VNL195" s="159"/>
      <c r="VNM195" s="157" t="s">
        <v>116</v>
      </c>
      <c r="VNN195" s="158"/>
      <c r="VNO195" s="158"/>
      <c r="VNP195" s="158"/>
      <c r="VNQ195" s="158"/>
      <c r="VNR195" s="158"/>
      <c r="VNS195" s="158"/>
      <c r="VNT195" s="159"/>
      <c r="VNU195" s="157" t="s">
        <v>116</v>
      </c>
      <c r="VNV195" s="158"/>
      <c r="VNW195" s="158"/>
      <c r="VNX195" s="158"/>
      <c r="VNY195" s="158"/>
      <c r="VNZ195" s="158"/>
      <c r="VOA195" s="158"/>
      <c r="VOB195" s="159"/>
      <c r="VOC195" s="157" t="s">
        <v>116</v>
      </c>
      <c r="VOD195" s="158"/>
      <c r="VOE195" s="158"/>
      <c r="VOF195" s="158"/>
      <c r="VOG195" s="158"/>
      <c r="VOH195" s="158"/>
      <c r="VOI195" s="158"/>
      <c r="VOJ195" s="159"/>
      <c r="VOK195" s="157" t="s">
        <v>116</v>
      </c>
      <c r="VOL195" s="158"/>
      <c r="VOM195" s="158"/>
      <c r="VON195" s="158"/>
      <c r="VOO195" s="158"/>
      <c r="VOP195" s="158"/>
      <c r="VOQ195" s="158"/>
      <c r="VOR195" s="159"/>
      <c r="VOS195" s="157" t="s">
        <v>116</v>
      </c>
      <c r="VOT195" s="158"/>
      <c r="VOU195" s="158"/>
      <c r="VOV195" s="158"/>
      <c r="VOW195" s="158"/>
      <c r="VOX195" s="158"/>
      <c r="VOY195" s="158"/>
      <c r="VOZ195" s="159"/>
      <c r="VPA195" s="157" t="s">
        <v>116</v>
      </c>
      <c r="VPB195" s="158"/>
      <c r="VPC195" s="158"/>
      <c r="VPD195" s="158"/>
      <c r="VPE195" s="158"/>
      <c r="VPF195" s="158"/>
      <c r="VPG195" s="158"/>
      <c r="VPH195" s="159"/>
      <c r="VPI195" s="157" t="s">
        <v>116</v>
      </c>
      <c r="VPJ195" s="158"/>
      <c r="VPK195" s="158"/>
      <c r="VPL195" s="158"/>
      <c r="VPM195" s="158"/>
      <c r="VPN195" s="158"/>
      <c r="VPO195" s="158"/>
      <c r="VPP195" s="159"/>
      <c r="VPQ195" s="157" t="s">
        <v>116</v>
      </c>
      <c r="VPR195" s="158"/>
      <c r="VPS195" s="158"/>
      <c r="VPT195" s="158"/>
      <c r="VPU195" s="158"/>
      <c r="VPV195" s="158"/>
      <c r="VPW195" s="158"/>
      <c r="VPX195" s="159"/>
      <c r="VPY195" s="157" t="s">
        <v>116</v>
      </c>
      <c r="VPZ195" s="158"/>
      <c r="VQA195" s="158"/>
      <c r="VQB195" s="158"/>
      <c r="VQC195" s="158"/>
      <c r="VQD195" s="158"/>
      <c r="VQE195" s="158"/>
      <c r="VQF195" s="159"/>
      <c r="VQG195" s="157" t="s">
        <v>116</v>
      </c>
      <c r="VQH195" s="158"/>
      <c r="VQI195" s="158"/>
      <c r="VQJ195" s="158"/>
      <c r="VQK195" s="158"/>
      <c r="VQL195" s="158"/>
      <c r="VQM195" s="158"/>
      <c r="VQN195" s="159"/>
      <c r="VQO195" s="157" t="s">
        <v>116</v>
      </c>
      <c r="VQP195" s="158"/>
      <c r="VQQ195" s="158"/>
      <c r="VQR195" s="158"/>
      <c r="VQS195" s="158"/>
      <c r="VQT195" s="158"/>
      <c r="VQU195" s="158"/>
      <c r="VQV195" s="159"/>
      <c r="VQW195" s="157" t="s">
        <v>116</v>
      </c>
      <c r="VQX195" s="158"/>
      <c r="VQY195" s="158"/>
      <c r="VQZ195" s="158"/>
      <c r="VRA195" s="158"/>
      <c r="VRB195" s="158"/>
      <c r="VRC195" s="158"/>
      <c r="VRD195" s="159"/>
      <c r="VRE195" s="157" t="s">
        <v>116</v>
      </c>
      <c r="VRF195" s="158"/>
      <c r="VRG195" s="158"/>
      <c r="VRH195" s="158"/>
      <c r="VRI195" s="158"/>
      <c r="VRJ195" s="158"/>
      <c r="VRK195" s="158"/>
      <c r="VRL195" s="159"/>
      <c r="VRM195" s="157" t="s">
        <v>116</v>
      </c>
      <c r="VRN195" s="158"/>
      <c r="VRO195" s="158"/>
      <c r="VRP195" s="158"/>
      <c r="VRQ195" s="158"/>
      <c r="VRR195" s="158"/>
      <c r="VRS195" s="158"/>
      <c r="VRT195" s="159"/>
      <c r="VRU195" s="157" t="s">
        <v>116</v>
      </c>
      <c r="VRV195" s="158"/>
      <c r="VRW195" s="158"/>
      <c r="VRX195" s="158"/>
      <c r="VRY195" s="158"/>
      <c r="VRZ195" s="158"/>
      <c r="VSA195" s="158"/>
      <c r="VSB195" s="159"/>
      <c r="VSC195" s="157" t="s">
        <v>116</v>
      </c>
      <c r="VSD195" s="158"/>
      <c r="VSE195" s="158"/>
      <c r="VSF195" s="158"/>
      <c r="VSG195" s="158"/>
      <c r="VSH195" s="158"/>
      <c r="VSI195" s="158"/>
      <c r="VSJ195" s="159"/>
      <c r="VSK195" s="157" t="s">
        <v>116</v>
      </c>
      <c r="VSL195" s="158"/>
      <c r="VSM195" s="158"/>
      <c r="VSN195" s="158"/>
      <c r="VSO195" s="158"/>
      <c r="VSP195" s="158"/>
      <c r="VSQ195" s="158"/>
      <c r="VSR195" s="159"/>
      <c r="VSS195" s="157" t="s">
        <v>116</v>
      </c>
      <c r="VST195" s="158"/>
      <c r="VSU195" s="158"/>
      <c r="VSV195" s="158"/>
      <c r="VSW195" s="158"/>
      <c r="VSX195" s="158"/>
      <c r="VSY195" s="158"/>
      <c r="VSZ195" s="159"/>
      <c r="VTA195" s="157" t="s">
        <v>116</v>
      </c>
      <c r="VTB195" s="158"/>
      <c r="VTC195" s="158"/>
      <c r="VTD195" s="158"/>
      <c r="VTE195" s="158"/>
      <c r="VTF195" s="158"/>
      <c r="VTG195" s="158"/>
      <c r="VTH195" s="159"/>
      <c r="VTI195" s="157" t="s">
        <v>116</v>
      </c>
      <c r="VTJ195" s="158"/>
      <c r="VTK195" s="158"/>
      <c r="VTL195" s="158"/>
      <c r="VTM195" s="158"/>
      <c r="VTN195" s="158"/>
      <c r="VTO195" s="158"/>
      <c r="VTP195" s="159"/>
      <c r="VTQ195" s="157" t="s">
        <v>116</v>
      </c>
      <c r="VTR195" s="158"/>
      <c r="VTS195" s="158"/>
      <c r="VTT195" s="158"/>
      <c r="VTU195" s="158"/>
      <c r="VTV195" s="158"/>
      <c r="VTW195" s="158"/>
      <c r="VTX195" s="159"/>
      <c r="VTY195" s="157" t="s">
        <v>116</v>
      </c>
      <c r="VTZ195" s="158"/>
      <c r="VUA195" s="158"/>
      <c r="VUB195" s="158"/>
      <c r="VUC195" s="158"/>
      <c r="VUD195" s="158"/>
      <c r="VUE195" s="158"/>
      <c r="VUF195" s="159"/>
      <c r="VUG195" s="157" t="s">
        <v>116</v>
      </c>
      <c r="VUH195" s="158"/>
      <c r="VUI195" s="158"/>
      <c r="VUJ195" s="158"/>
      <c r="VUK195" s="158"/>
      <c r="VUL195" s="158"/>
      <c r="VUM195" s="158"/>
      <c r="VUN195" s="159"/>
      <c r="VUO195" s="157" t="s">
        <v>116</v>
      </c>
      <c r="VUP195" s="158"/>
      <c r="VUQ195" s="158"/>
      <c r="VUR195" s="158"/>
      <c r="VUS195" s="158"/>
      <c r="VUT195" s="158"/>
      <c r="VUU195" s="158"/>
      <c r="VUV195" s="159"/>
      <c r="VUW195" s="157" t="s">
        <v>116</v>
      </c>
      <c r="VUX195" s="158"/>
      <c r="VUY195" s="158"/>
      <c r="VUZ195" s="158"/>
      <c r="VVA195" s="158"/>
      <c r="VVB195" s="158"/>
      <c r="VVC195" s="158"/>
      <c r="VVD195" s="159"/>
      <c r="VVE195" s="157" t="s">
        <v>116</v>
      </c>
      <c r="VVF195" s="158"/>
      <c r="VVG195" s="158"/>
      <c r="VVH195" s="158"/>
      <c r="VVI195" s="158"/>
      <c r="VVJ195" s="158"/>
      <c r="VVK195" s="158"/>
      <c r="VVL195" s="159"/>
      <c r="VVM195" s="157" t="s">
        <v>116</v>
      </c>
      <c r="VVN195" s="158"/>
      <c r="VVO195" s="158"/>
      <c r="VVP195" s="158"/>
      <c r="VVQ195" s="158"/>
      <c r="VVR195" s="158"/>
      <c r="VVS195" s="158"/>
      <c r="VVT195" s="159"/>
      <c r="VVU195" s="157" t="s">
        <v>116</v>
      </c>
      <c r="VVV195" s="158"/>
      <c r="VVW195" s="158"/>
      <c r="VVX195" s="158"/>
      <c r="VVY195" s="158"/>
      <c r="VVZ195" s="158"/>
      <c r="VWA195" s="158"/>
      <c r="VWB195" s="159"/>
      <c r="VWC195" s="157" t="s">
        <v>116</v>
      </c>
      <c r="VWD195" s="158"/>
      <c r="VWE195" s="158"/>
      <c r="VWF195" s="158"/>
      <c r="VWG195" s="158"/>
      <c r="VWH195" s="158"/>
      <c r="VWI195" s="158"/>
      <c r="VWJ195" s="159"/>
      <c r="VWK195" s="157" t="s">
        <v>116</v>
      </c>
      <c r="VWL195" s="158"/>
      <c r="VWM195" s="158"/>
      <c r="VWN195" s="158"/>
      <c r="VWO195" s="158"/>
      <c r="VWP195" s="158"/>
      <c r="VWQ195" s="158"/>
      <c r="VWR195" s="159"/>
      <c r="VWS195" s="157" t="s">
        <v>116</v>
      </c>
      <c r="VWT195" s="158"/>
      <c r="VWU195" s="158"/>
      <c r="VWV195" s="158"/>
      <c r="VWW195" s="158"/>
      <c r="VWX195" s="158"/>
      <c r="VWY195" s="158"/>
      <c r="VWZ195" s="159"/>
      <c r="VXA195" s="157" t="s">
        <v>116</v>
      </c>
      <c r="VXB195" s="158"/>
      <c r="VXC195" s="158"/>
      <c r="VXD195" s="158"/>
      <c r="VXE195" s="158"/>
      <c r="VXF195" s="158"/>
      <c r="VXG195" s="158"/>
      <c r="VXH195" s="159"/>
      <c r="VXI195" s="157" t="s">
        <v>116</v>
      </c>
      <c r="VXJ195" s="158"/>
      <c r="VXK195" s="158"/>
      <c r="VXL195" s="158"/>
      <c r="VXM195" s="158"/>
      <c r="VXN195" s="158"/>
      <c r="VXO195" s="158"/>
      <c r="VXP195" s="159"/>
      <c r="VXQ195" s="157" t="s">
        <v>116</v>
      </c>
      <c r="VXR195" s="158"/>
      <c r="VXS195" s="158"/>
      <c r="VXT195" s="158"/>
      <c r="VXU195" s="158"/>
      <c r="VXV195" s="158"/>
      <c r="VXW195" s="158"/>
      <c r="VXX195" s="159"/>
      <c r="VXY195" s="157" t="s">
        <v>116</v>
      </c>
      <c r="VXZ195" s="158"/>
      <c r="VYA195" s="158"/>
      <c r="VYB195" s="158"/>
      <c r="VYC195" s="158"/>
      <c r="VYD195" s="158"/>
      <c r="VYE195" s="158"/>
      <c r="VYF195" s="159"/>
      <c r="VYG195" s="157" t="s">
        <v>116</v>
      </c>
      <c r="VYH195" s="158"/>
      <c r="VYI195" s="158"/>
      <c r="VYJ195" s="158"/>
      <c r="VYK195" s="158"/>
      <c r="VYL195" s="158"/>
      <c r="VYM195" s="158"/>
      <c r="VYN195" s="159"/>
      <c r="VYO195" s="157" t="s">
        <v>116</v>
      </c>
      <c r="VYP195" s="158"/>
      <c r="VYQ195" s="158"/>
      <c r="VYR195" s="158"/>
      <c r="VYS195" s="158"/>
      <c r="VYT195" s="158"/>
      <c r="VYU195" s="158"/>
      <c r="VYV195" s="159"/>
      <c r="VYW195" s="157" t="s">
        <v>116</v>
      </c>
      <c r="VYX195" s="158"/>
      <c r="VYY195" s="158"/>
      <c r="VYZ195" s="158"/>
      <c r="VZA195" s="158"/>
      <c r="VZB195" s="158"/>
      <c r="VZC195" s="158"/>
      <c r="VZD195" s="159"/>
      <c r="VZE195" s="157" t="s">
        <v>116</v>
      </c>
      <c r="VZF195" s="158"/>
      <c r="VZG195" s="158"/>
      <c r="VZH195" s="158"/>
      <c r="VZI195" s="158"/>
      <c r="VZJ195" s="158"/>
      <c r="VZK195" s="158"/>
      <c r="VZL195" s="159"/>
      <c r="VZM195" s="157" t="s">
        <v>116</v>
      </c>
      <c r="VZN195" s="158"/>
      <c r="VZO195" s="158"/>
      <c r="VZP195" s="158"/>
      <c r="VZQ195" s="158"/>
      <c r="VZR195" s="158"/>
      <c r="VZS195" s="158"/>
      <c r="VZT195" s="159"/>
      <c r="VZU195" s="157" t="s">
        <v>116</v>
      </c>
      <c r="VZV195" s="158"/>
      <c r="VZW195" s="158"/>
      <c r="VZX195" s="158"/>
      <c r="VZY195" s="158"/>
      <c r="VZZ195" s="158"/>
      <c r="WAA195" s="158"/>
      <c r="WAB195" s="159"/>
      <c r="WAC195" s="157" t="s">
        <v>116</v>
      </c>
      <c r="WAD195" s="158"/>
      <c r="WAE195" s="158"/>
      <c r="WAF195" s="158"/>
      <c r="WAG195" s="158"/>
      <c r="WAH195" s="158"/>
      <c r="WAI195" s="158"/>
      <c r="WAJ195" s="159"/>
      <c r="WAK195" s="157" t="s">
        <v>116</v>
      </c>
      <c r="WAL195" s="158"/>
      <c r="WAM195" s="158"/>
      <c r="WAN195" s="158"/>
      <c r="WAO195" s="158"/>
      <c r="WAP195" s="158"/>
      <c r="WAQ195" s="158"/>
      <c r="WAR195" s="159"/>
      <c r="WAS195" s="157" t="s">
        <v>116</v>
      </c>
      <c r="WAT195" s="158"/>
      <c r="WAU195" s="158"/>
      <c r="WAV195" s="158"/>
      <c r="WAW195" s="158"/>
      <c r="WAX195" s="158"/>
      <c r="WAY195" s="158"/>
      <c r="WAZ195" s="159"/>
      <c r="WBA195" s="157" t="s">
        <v>116</v>
      </c>
      <c r="WBB195" s="158"/>
      <c r="WBC195" s="158"/>
      <c r="WBD195" s="158"/>
      <c r="WBE195" s="158"/>
      <c r="WBF195" s="158"/>
      <c r="WBG195" s="158"/>
      <c r="WBH195" s="159"/>
      <c r="WBI195" s="157" t="s">
        <v>116</v>
      </c>
      <c r="WBJ195" s="158"/>
      <c r="WBK195" s="158"/>
      <c r="WBL195" s="158"/>
      <c r="WBM195" s="158"/>
      <c r="WBN195" s="158"/>
      <c r="WBO195" s="158"/>
      <c r="WBP195" s="159"/>
      <c r="WBQ195" s="157" t="s">
        <v>116</v>
      </c>
      <c r="WBR195" s="158"/>
      <c r="WBS195" s="158"/>
      <c r="WBT195" s="158"/>
      <c r="WBU195" s="158"/>
      <c r="WBV195" s="158"/>
      <c r="WBW195" s="158"/>
      <c r="WBX195" s="159"/>
      <c r="WBY195" s="157" t="s">
        <v>116</v>
      </c>
      <c r="WBZ195" s="158"/>
      <c r="WCA195" s="158"/>
      <c r="WCB195" s="158"/>
      <c r="WCC195" s="158"/>
      <c r="WCD195" s="158"/>
      <c r="WCE195" s="158"/>
      <c r="WCF195" s="159"/>
      <c r="WCG195" s="157" t="s">
        <v>116</v>
      </c>
      <c r="WCH195" s="158"/>
      <c r="WCI195" s="158"/>
      <c r="WCJ195" s="158"/>
      <c r="WCK195" s="158"/>
      <c r="WCL195" s="158"/>
      <c r="WCM195" s="158"/>
      <c r="WCN195" s="159"/>
      <c r="WCO195" s="157" t="s">
        <v>116</v>
      </c>
      <c r="WCP195" s="158"/>
      <c r="WCQ195" s="158"/>
      <c r="WCR195" s="158"/>
      <c r="WCS195" s="158"/>
      <c r="WCT195" s="158"/>
      <c r="WCU195" s="158"/>
      <c r="WCV195" s="159"/>
      <c r="WCW195" s="157" t="s">
        <v>116</v>
      </c>
      <c r="WCX195" s="158"/>
      <c r="WCY195" s="158"/>
      <c r="WCZ195" s="158"/>
      <c r="WDA195" s="158"/>
      <c r="WDB195" s="158"/>
      <c r="WDC195" s="158"/>
      <c r="WDD195" s="159"/>
      <c r="WDE195" s="157" t="s">
        <v>116</v>
      </c>
      <c r="WDF195" s="158"/>
      <c r="WDG195" s="158"/>
      <c r="WDH195" s="158"/>
      <c r="WDI195" s="158"/>
      <c r="WDJ195" s="158"/>
      <c r="WDK195" s="158"/>
      <c r="WDL195" s="159"/>
      <c r="WDM195" s="157" t="s">
        <v>116</v>
      </c>
      <c r="WDN195" s="158"/>
      <c r="WDO195" s="158"/>
      <c r="WDP195" s="158"/>
      <c r="WDQ195" s="158"/>
      <c r="WDR195" s="158"/>
      <c r="WDS195" s="158"/>
      <c r="WDT195" s="159"/>
      <c r="WDU195" s="157" t="s">
        <v>116</v>
      </c>
      <c r="WDV195" s="158"/>
      <c r="WDW195" s="158"/>
      <c r="WDX195" s="158"/>
      <c r="WDY195" s="158"/>
      <c r="WDZ195" s="158"/>
      <c r="WEA195" s="158"/>
      <c r="WEB195" s="159"/>
      <c r="WEC195" s="157" t="s">
        <v>116</v>
      </c>
      <c r="WED195" s="158"/>
      <c r="WEE195" s="158"/>
      <c r="WEF195" s="158"/>
      <c r="WEG195" s="158"/>
      <c r="WEH195" s="158"/>
      <c r="WEI195" s="158"/>
      <c r="WEJ195" s="159"/>
      <c r="WEK195" s="157" t="s">
        <v>116</v>
      </c>
      <c r="WEL195" s="158"/>
      <c r="WEM195" s="158"/>
      <c r="WEN195" s="158"/>
      <c r="WEO195" s="158"/>
      <c r="WEP195" s="158"/>
      <c r="WEQ195" s="158"/>
      <c r="WER195" s="159"/>
      <c r="WES195" s="157" t="s">
        <v>116</v>
      </c>
      <c r="WET195" s="158"/>
      <c r="WEU195" s="158"/>
      <c r="WEV195" s="158"/>
      <c r="WEW195" s="158"/>
      <c r="WEX195" s="158"/>
      <c r="WEY195" s="158"/>
      <c r="WEZ195" s="159"/>
      <c r="WFA195" s="157" t="s">
        <v>116</v>
      </c>
      <c r="WFB195" s="158"/>
      <c r="WFC195" s="158"/>
      <c r="WFD195" s="158"/>
      <c r="WFE195" s="158"/>
      <c r="WFF195" s="158"/>
      <c r="WFG195" s="158"/>
      <c r="WFH195" s="159"/>
      <c r="WFI195" s="157" t="s">
        <v>116</v>
      </c>
      <c r="WFJ195" s="158"/>
      <c r="WFK195" s="158"/>
      <c r="WFL195" s="158"/>
      <c r="WFM195" s="158"/>
      <c r="WFN195" s="158"/>
      <c r="WFO195" s="158"/>
      <c r="WFP195" s="159"/>
      <c r="WFQ195" s="157" t="s">
        <v>116</v>
      </c>
      <c r="WFR195" s="158"/>
      <c r="WFS195" s="158"/>
      <c r="WFT195" s="158"/>
      <c r="WFU195" s="158"/>
      <c r="WFV195" s="158"/>
      <c r="WFW195" s="158"/>
      <c r="WFX195" s="159"/>
      <c r="WFY195" s="157" t="s">
        <v>116</v>
      </c>
      <c r="WFZ195" s="158"/>
      <c r="WGA195" s="158"/>
      <c r="WGB195" s="158"/>
      <c r="WGC195" s="158"/>
      <c r="WGD195" s="158"/>
      <c r="WGE195" s="158"/>
      <c r="WGF195" s="159"/>
      <c r="WGG195" s="157" t="s">
        <v>116</v>
      </c>
      <c r="WGH195" s="158"/>
      <c r="WGI195" s="158"/>
      <c r="WGJ195" s="158"/>
      <c r="WGK195" s="158"/>
      <c r="WGL195" s="158"/>
      <c r="WGM195" s="158"/>
      <c r="WGN195" s="159"/>
      <c r="WGO195" s="157" t="s">
        <v>116</v>
      </c>
      <c r="WGP195" s="158"/>
      <c r="WGQ195" s="158"/>
      <c r="WGR195" s="158"/>
      <c r="WGS195" s="158"/>
      <c r="WGT195" s="158"/>
      <c r="WGU195" s="158"/>
      <c r="WGV195" s="159"/>
      <c r="WGW195" s="157" t="s">
        <v>116</v>
      </c>
      <c r="WGX195" s="158"/>
      <c r="WGY195" s="158"/>
      <c r="WGZ195" s="158"/>
      <c r="WHA195" s="158"/>
      <c r="WHB195" s="158"/>
      <c r="WHC195" s="158"/>
      <c r="WHD195" s="159"/>
      <c r="WHE195" s="157" t="s">
        <v>116</v>
      </c>
      <c r="WHF195" s="158"/>
      <c r="WHG195" s="158"/>
      <c r="WHH195" s="158"/>
      <c r="WHI195" s="158"/>
      <c r="WHJ195" s="158"/>
      <c r="WHK195" s="158"/>
      <c r="WHL195" s="159"/>
      <c r="WHM195" s="157" t="s">
        <v>116</v>
      </c>
      <c r="WHN195" s="158"/>
      <c r="WHO195" s="158"/>
      <c r="WHP195" s="158"/>
      <c r="WHQ195" s="158"/>
      <c r="WHR195" s="158"/>
      <c r="WHS195" s="158"/>
      <c r="WHT195" s="159"/>
      <c r="WHU195" s="157" t="s">
        <v>116</v>
      </c>
      <c r="WHV195" s="158"/>
      <c r="WHW195" s="158"/>
      <c r="WHX195" s="158"/>
      <c r="WHY195" s="158"/>
      <c r="WHZ195" s="158"/>
      <c r="WIA195" s="158"/>
      <c r="WIB195" s="159"/>
      <c r="WIC195" s="157" t="s">
        <v>116</v>
      </c>
      <c r="WID195" s="158"/>
      <c r="WIE195" s="158"/>
      <c r="WIF195" s="158"/>
      <c r="WIG195" s="158"/>
      <c r="WIH195" s="158"/>
      <c r="WII195" s="158"/>
      <c r="WIJ195" s="159"/>
      <c r="WIK195" s="157" t="s">
        <v>116</v>
      </c>
      <c r="WIL195" s="158"/>
      <c r="WIM195" s="158"/>
      <c r="WIN195" s="158"/>
      <c r="WIO195" s="158"/>
      <c r="WIP195" s="158"/>
      <c r="WIQ195" s="158"/>
      <c r="WIR195" s="159"/>
      <c r="WIS195" s="157" t="s">
        <v>116</v>
      </c>
      <c r="WIT195" s="158"/>
      <c r="WIU195" s="158"/>
      <c r="WIV195" s="158"/>
      <c r="WIW195" s="158"/>
      <c r="WIX195" s="158"/>
      <c r="WIY195" s="158"/>
      <c r="WIZ195" s="159"/>
      <c r="WJA195" s="157" t="s">
        <v>116</v>
      </c>
      <c r="WJB195" s="158"/>
      <c r="WJC195" s="158"/>
      <c r="WJD195" s="158"/>
      <c r="WJE195" s="158"/>
      <c r="WJF195" s="158"/>
      <c r="WJG195" s="158"/>
      <c r="WJH195" s="159"/>
      <c r="WJI195" s="157" t="s">
        <v>116</v>
      </c>
      <c r="WJJ195" s="158"/>
      <c r="WJK195" s="158"/>
      <c r="WJL195" s="158"/>
      <c r="WJM195" s="158"/>
      <c r="WJN195" s="158"/>
      <c r="WJO195" s="158"/>
      <c r="WJP195" s="159"/>
      <c r="WJQ195" s="157" t="s">
        <v>116</v>
      </c>
      <c r="WJR195" s="158"/>
      <c r="WJS195" s="158"/>
      <c r="WJT195" s="158"/>
      <c r="WJU195" s="158"/>
      <c r="WJV195" s="158"/>
      <c r="WJW195" s="158"/>
      <c r="WJX195" s="159"/>
      <c r="WJY195" s="157" t="s">
        <v>116</v>
      </c>
      <c r="WJZ195" s="158"/>
      <c r="WKA195" s="158"/>
      <c r="WKB195" s="158"/>
      <c r="WKC195" s="158"/>
      <c r="WKD195" s="158"/>
      <c r="WKE195" s="158"/>
      <c r="WKF195" s="159"/>
      <c r="WKG195" s="157" t="s">
        <v>116</v>
      </c>
      <c r="WKH195" s="158"/>
      <c r="WKI195" s="158"/>
      <c r="WKJ195" s="158"/>
      <c r="WKK195" s="158"/>
      <c r="WKL195" s="158"/>
      <c r="WKM195" s="158"/>
      <c r="WKN195" s="159"/>
      <c r="WKO195" s="157" t="s">
        <v>116</v>
      </c>
      <c r="WKP195" s="158"/>
      <c r="WKQ195" s="158"/>
      <c r="WKR195" s="158"/>
      <c r="WKS195" s="158"/>
      <c r="WKT195" s="158"/>
      <c r="WKU195" s="158"/>
      <c r="WKV195" s="159"/>
      <c r="WKW195" s="157" t="s">
        <v>116</v>
      </c>
      <c r="WKX195" s="158"/>
      <c r="WKY195" s="158"/>
      <c r="WKZ195" s="158"/>
      <c r="WLA195" s="158"/>
      <c r="WLB195" s="158"/>
      <c r="WLC195" s="158"/>
      <c r="WLD195" s="159"/>
      <c r="WLE195" s="157" t="s">
        <v>116</v>
      </c>
      <c r="WLF195" s="158"/>
      <c r="WLG195" s="158"/>
      <c r="WLH195" s="158"/>
      <c r="WLI195" s="158"/>
      <c r="WLJ195" s="158"/>
      <c r="WLK195" s="158"/>
      <c r="WLL195" s="159"/>
      <c r="WLM195" s="157" t="s">
        <v>116</v>
      </c>
      <c r="WLN195" s="158"/>
      <c r="WLO195" s="158"/>
      <c r="WLP195" s="158"/>
      <c r="WLQ195" s="158"/>
      <c r="WLR195" s="158"/>
      <c r="WLS195" s="158"/>
      <c r="WLT195" s="159"/>
      <c r="WLU195" s="157" t="s">
        <v>116</v>
      </c>
      <c r="WLV195" s="158"/>
      <c r="WLW195" s="158"/>
      <c r="WLX195" s="158"/>
      <c r="WLY195" s="158"/>
      <c r="WLZ195" s="158"/>
      <c r="WMA195" s="158"/>
      <c r="WMB195" s="159"/>
      <c r="WMC195" s="157" t="s">
        <v>116</v>
      </c>
      <c r="WMD195" s="158"/>
      <c r="WME195" s="158"/>
      <c r="WMF195" s="158"/>
      <c r="WMG195" s="158"/>
      <c r="WMH195" s="158"/>
      <c r="WMI195" s="158"/>
      <c r="WMJ195" s="159"/>
      <c r="WMK195" s="157" t="s">
        <v>116</v>
      </c>
      <c r="WML195" s="158"/>
      <c r="WMM195" s="158"/>
      <c r="WMN195" s="158"/>
      <c r="WMO195" s="158"/>
      <c r="WMP195" s="158"/>
      <c r="WMQ195" s="158"/>
      <c r="WMR195" s="159"/>
      <c r="WMS195" s="157" t="s">
        <v>116</v>
      </c>
      <c r="WMT195" s="158"/>
      <c r="WMU195" s="158"/>
      <c r="WMV195" s="158"/>
      <c r="WMW195" s="158"/>
      <c r="WMX195" s="158"/>
      <c r="WMY195" s="158"/>
      <c r="WMZ195" s="159"/>
      <c r="WNA195" s="157" t="s">
        <v>116</v>
      </c>
      <c r="WNB195" s="158"/>
      <c r="WNC195" s="158"/>
      <c r="WND195" s="158"/>
      <c r="WNE195" s="158"/>
      <c r="WNF195" s="158"/>
      <c r="WNG195" s="158"/>
      <c r="WNH195" s="159"/>
      <c r="WNI195" s="157" t="s">
        <v>116</v>
      </c>
      <c r="WNJ195" s="158"/>
      <c r="WNK195" s="158"/>
      <c r="WNL195" s="158"/>
      <c r="WNM195" s="158"/>
      <c r="WNN195" s="158"/>
      <c r="WNO195" s="158"/>
      <c r="WNP195" s="159"/>
      <c r="WNQ195" s="157" t="s">
        <v>116</v>
      </c>
      <c r="WNR195" s="158"/>
      <c r="WNS195" s="158"/>
      <c r="WNT195" s="158"/>
      <c r="WNU195" s="158"/>
      <c r="WNV195" s="158"/>
      <c r="WNW195" s="158"/>
      <c r="WNX195" s="159"/>
      <c r="WNY195" s="157" t="s">
        <v>116</v>
      </c>
      <c r="WNZ195" s="158"/>
      <c r="WOA195" s="158"/>
      <c r="WOB195" s="158"/>
      <c r="WOC195" s="158"/>
      <c r="WOD195" s="158"/>
      <c r="WOE195" s="158"/>
      <c r="WOF195" s="159"/>
      <c r="WOG195" s="157" t="s">
        <v>116</v>
      </c>
      <c r="WOH195" s="158"/>
      <c r="WOI195" s="158"/>
      <c r="WOJ195" s="158"/>
      <c r="WOK195" s="158"/>
      <c r="WOL195" s="158"/>
      <c r="WOM195" s="158"/>
      <c r="WON195" s="159"/>
      <c r="WOO195" s="157" t="s">
        <v>116</v>
      </c>
      <c r="WOP195" s="158"/>
      <c r="WOQ195" s="158"/>
      <c r="WOR195" s="158"/>
      <c r="WOS195" s="158"/>
      <c r="WOT195" s="158"/>
      <c r="WOU195" s="158"/>
      <c r="WOV195" s="159"/>
      <c r="WOW195" s="157" t="s">
        <v>116</v>
      </c>
      <c r="WOX195" s="158"/>
      <c r="WOY195" s="158"/>
      <c r="WOZ195" s="158"/>
      <c r="WPA195" s="158"/>
      <c r="WPB195" s="158"/>
      <c r="WPC195" s="158"/>
      <c r="WPD195" s="159"/>
      <c r="WPE195" s="157" t="s">
        <v>116</v>
      </c>
      <c r="WPF195" s="158"/>
      <c r="WPG195" s="158"/>
      <c r="WPH195" s="158"/>
      <c r="WPI195" s="158"/>
      <c r="WPJ195" s="158"/>
      <c r="WPK195" s="158"/>
      <c r="WPL195" s="159"/>
      <c r="WPM195" s="157" t="s">
        <v>116</v>
      </c>
      <c r="WPN195" s="158"/>
      <c r="WPO195" s="158"/>
      <c r="WPP195" s="158"/>
      <c r="WPQ195" s="158"/>
      <c r="WPR195" s="158"/>
      <c r="WPS195" s="158"/>
      <c r="WPT195" s="159"/>
      <c r="WPU195" s="157" t="s">
        <v>116</v>
      </c>
      <c r="WPV195" s="158"/>
      <c r="WPW195" s="158"/>
      <c r="WPX195" s="158"/>
      <c r="WPY195" s="158"/>
      <c r="WPZ195" s="158"/>
      <c r="WQA195" s="158"/>
      <c r="WQB195" s="159"/>
      <c r="WQC195" s="157" t="s">
        <v>116</v>
      </c>
      <c r="WQD195" s="158"/>
      <c r="WQE195" s="158"/>
      <c r="WQF195" s="158"/>
      <c r="WQG195" s="158"/>
      <c r="WQH195" s="158"/>
      <c r="WQI195" s="158"/>
      <c r="WQJ195" s="159"/>
      <c r="WQK195" s="157" t="s">
        <v>116</v>
      </c>
      <c r="WQL195" s="158"/>
      <c r="WQM195" s="158"/>
      <c r="WQN195" s="158"/>
      <c r="WQO195" s="158"/>
      <c r="WQP195" s="158"/>
      <c r="WQQ195" s="158"/>
      <c r="WQR195" s="159"/>
      <c r="WQS195" s="157" t="s">
        <v>116</v>
      </c>
      <c r="WQT195" s="158"/>
      <c r="WQU195" s="158"/>
      <c r="WQV195" s="158"/>
      <c r="WQW195" s="158"/>
      <c r="WQX195" s="158"/>
      <c r="WQY195" s="158"/>
      <c r="WQZ195" s="159"/>
      <c r="WRA195" s="157" t="s">
        <v>116</v>
      </c>
      <c r="WRB195" s="158"/>
      <c r="WRC195" s="158"/>
      <c r="WRD195" s="158"/>
      <c r="WRE195" s="158"/>
      <c r="WRF195" s="158"/>
      <c r="WRG195" s="158"/>
      <c r="WRH195" s="159"/>
      <c r="WRI195" s="157" t="s">
        <v>116</v>
      </c>
      <c r="WRJ195" s="158"/>
      <c r="WRK195" s="158"/>
      <c r="WRL195" s="158"/>
      <c r="WRM195" s="158"/>
      <c r="WRN195" s="158"/>
      <c r="WRO195" s="158"/>
      <c r="WRP195" s="159"/>
      <c r="WRQ195" s="157" t="s">
        <v>116</v>
      </c>
      <c r="WRR195" s="158"/>
      <c r="WRS195" s="158"/>
      <c r="WRT195" s="158"/>
      <c r="WRU195" s="158"/>
      <c r="WRV195" s="158"/>
      <c r="WRW195" s="158"/>
      <c r="WRX195" s="159"/>
      <c r="WRY195" s="157" t="s">
        <v>116</v>
      </c>
      <c r="WRZ195" s="158"/>
      <c r="WSA195" s="158"/>
      <c r="WSB195" s="158"/>
      <c r="WSC195" s="158"/>
      <c r="WSD195" s="158"/>
      <c r="WSE195" s="158"/>
      <c r="WSF195" s="159"/>
      <c r="WSG195" s="157" t="s">
        <v>116</v>
      </c>
      <c r="WSH195" s="158"/>
      <c r="WSI195" s="158"/>
      <c r="WSJ195" s="158"/>
      <c r="WSK195" s="158"/>
      <c r="WSL195" s="158"/>
      <c r="WSM195" s="158"/>
      <c r="WSN195" s="159"/>
      <c r="WSO195" s="157" t="s">
        <v>116</v>
      </c>
      <c r="WSP195" s="158"/>
      <c r="WSQ195" s="158"/>
      <c r="WSR195" s="158"/>
      <c r="WSS195" s="158"/>
      <c r="WST195" s="158"/>
      <c r="WSU195" s="158"/>
      <c r="WSV195" s="159"/>
      <c r="WSW195" s="157" t="s">
        <v>116</v>
      </c>
      <c r="WSX195" s="158"/>
      <c r="WSY195" s="158"/>
      <c r="WSZ195" s="158"/>
      <c r="WTA195" s="158"/>
      <c r="WTB195" s="158"/>
      <c r="WTC195" s="158"/>
      <c r="WTD195" s="159"/>
      <c r="WTE195" s="157" t="s">
        <v>116</v>
      </c>
      <c r="WTF195" s="158"/>
      <c r="WTG195" s="158"/>
      <c r="WTH195" s="158"/>
      <c r="WTI195" s="158"/>
      <c r="WTJ195" s="158"/>
      <c r="WTK195" s="158"/>
      <c r="WTL195" s="159"/>
      <c r="WTM195" s="157" t="s">
        <v>116</v>
      </c>
      <c r="WTN195" s="158"/>
      <c r="WTO195" s="158"/>
      <c r="WTP195" s="158"/>
      <c r="WTQ195" s="158"/>
      <c r="WTR195" s="158"/>
      <c r="WTS195" s="158"/>
      <c r="WTT195" s="159"/>
      <c r="WTU195" s="157" t="s">
        <v>116</v>
      </c>
      <c r="WTV195" s="158"/>
      <c r="WTW195" s="158"/>
      <c r="WTX195" s="158"/>
      <c r="WTY195" s="158"/>
      <c r="WTZ195" s="158"/>
      <c r="WUA195" s="158"/>
      <c r="WUB195" s="159"/>
      <c r="WUC195" s="157" t="s">
        <v>116</v>
      </c>
      <c r="WUD195" s="158"/>
      <c r="WUE195" s="158"/>
      <c r="WUF195" s="158"/>
      <c r="WUG195" s="158"/>
      <c r="WUH195" s="158"/>
      <c r="WUI195" s="158"/>
      <c r="WUJ195" s="159"/>
      <c r="WUK195" s="157" t="s">
        <v>116</v>
      </c>
      <c r="WUL195" s="158"/>
      <c r="WUM195" s="158"/>
      <c r="WUN195" s="158"/>
      <c r="WUO195" s="158"/>
      <c r="WUP195" s="158"/>
      <c r="WUQ195" s="158"/>
      <c r="WUR195" s="159"/>
      <c r="WUS195" s="157" t="s">
        <v>116</v>
      </c>
      <c r="WUT195" s="158"/>
      <c r="WUU195" s="158"/>
      <c r="WUV195" s="158"/>
      <c r="WUW195" s="158"/>
      <c r="WUX195" s="158"/>
      <c r="WUY195" s="158"/>
      <c r="WUZ195" s="159"/>
      <c r="WVA195" s="157" t="s">
        <v>116</v>
      </c>
      <c r="WVB195" s="158"/>
      <c r="WVC195" s="158"/>
      <c r="WVD195" s="158"/>
      <c r="WVE195" s="158"/>
      <c r="WVF195" s="158"/>
      <c r="WVG195" s="158"/>
      <c r="WVH195" s="159"/>
      <c r="WVI195" s="157" t="s">
        <v>116</v>
      </c>
      <c r="WVJ195" s="158"/>
      <c r="WVK195" s="158"/>
      <c r="WVL195" s="158"/>
      <c r="WVM195" s="158"/>
      <c r="WVN195" s="158"/>
      <c r="WVO195" s="158"/>
      <c r="WVP195" s="159"/>
      <c r="WVQ195" s="157" t="s">
        <v>116</v>
      </c>
      <c r="WVR195" s="158"/>
      <c r="WVS195" s="158"/>
      <c r="WVT195" s="158"/>
      <c r="WVU195" s="158"/>
      <c r="WVV195" s="158"/>
      <c r="WVW195" s="158"/>
      <c r="WVX195" s="159"/>
      <c r="WVY195" s="157" t="s">
        <v>116</v>
      </c>
      <c r="WVZ195" s="158"/>
      <c r="WWA195" s="158"/>
      <c r="WWB195" s="158"/>
      <c r="WWC195" s="158"/>
      <c r="WWD195" s="158"/>
      <c r="WWE195" s="158"/>
      <c r="WWF195" s="159"/>
      <c r="WWG195" s="157" t="s">
        <v>116</v>
      </c>
      <c r="WWH195" s="158"/>
      <c r="WWI195" s="158"/>
      <c r="WWJ195" s="158"/>
      <c r="WWK195" s="158"/>
      <c r="WWL195" s="158"/>
      <c r="WWM195" s="158"/>
      <c r="WWN195" s="159"/>
      <c r="WWO195" s="157" t="s">
        <v>116</v>
      </c>
      <c r="WWP195" s="158"/>
      <c r="WWQ195" s="158"/>
      <c r="WWR195" s="158"/>
      <c r="WWS195" s="158"/>
      <c r="WWT195" s="158"/>
      <c r="WWU195" s="158"/>
      <c r="WWV195" s="159"/>
      <c r="WWW195" s="157" t="s">
        <v>116</v>
      </c>
      <c r="WWX195" s="158"/>
      <c r="WWY195" s="158"/>
      <c r="WWZ195" s="158"/>
      <c r="WXA195" s="158"/>
      <c r="WXB195" s="158"/>
      <c r="WXC195" s="158"/>
      <c r="WXD195" s="159"/>
      <c r="WXE195" s="157" t="s">
        <v>116</v>
      </c>
      <c r="WXF195" s="158"/>
      <c r="WXG195" s="158"/>
      <c r="WXH195" s="158"/>
      <c r="WXI195" s="158"/>
      <c r="WXJ195" s="158"/>
      <c r="WXK195" s="158"/>
      <c r="WXL195" s="159"/>
      <c r="WXM195" s="157" t="s">
        <v>116</v>
      </c>
      <c r="WXN195" s="158"/>
      <c r="WXO195" s="158"/>
      <c r="WXP195" s="158"/>
      <c r="WXQ195" s="158"/>
      <c r="WXR195" s="158"/>
      <c r="WXS195" s="158"/>
      <c r="WXT195" s="159"/>
      <c r="WXU195" s="157" t="s">
        <v>116</v>
      </c>
      <c r="WXV195" s="158"/>
      <c r="WXW195" s="158"/>
      <c r="WXX195" s="158"/>
      <c r="WXY195" s="158"/>
      <c r="WXZ195" s="158"/>
      <c r="WYA195" s="158"/>
      <c r="WYB195" s="159"/>
      <c r="WYC195" s="157" t="s">
        <v>116</v>
      </c>
      <c r="WYD195" s="158"/>
      <c r="WYE195" s="158"/>
      <c r="WYF195" s="158"/>
      <c r="WYG195" s="158"/>
      <c r="WYH195" s="158"/>
      <c r="WYI195" s="158"/>
      <c r="WYJ195" s="159"/>
      <c r="WYK195" s="157" t="s">
        <v>116</v>
      </c>
      <c r="WYL195" s="158"/>
      <c r="WYM195" s="158"/>
      <c r="WYN195" s="158"/>
      <c r="WYO195" s="158"/>
      <c r="WYP195" s="158"/>
      <c r="WYQ195" s="158"/>
      <c r="WYR195" s="159"/>
      <c r="WYS195" s="157" t="s">
        <v>116</v>
      </c>
      <c r="WYT195" s="158"/>
      <c r="WYU195" s="158"/>
      <c r="WYV195" s="158"/>
      <c r="WYW195" s="158"/>
      <c r="WYX195" s="158"/>
      <c r="WYY195" s="158"/>
      <c r="WYZ195" s="159"/>
      <c r="WZA195" s="157" t="s">
        <v>116</v>
      </c>
      <c r="WZB195" s="158"/>
      <c r="WZC195" s="158"/>
      <c r="WZD195" s="158"/>
      <c r="WZE195" s="158"/>
      <c r="WZF195" s="158"/>
      <c r="WZG195" s="158"/>
      <c r="WZH195" s="159"/>
      <c r="WZI195" s="157" t="s">
        <v>116</v>
      </c>
      <c r="WZJ195" s="158"/>
      <c r="WZK195" s="158"/>
      <c r="WZL195" s="158"/>
      <c r="WZM195" s="158"/>
      <c r="WZN195" s="158"/>
      <c r="WZO195" s="158"/>
      <c r="WZP195" s="159"/>
      <c r="WZQ195" s="157" t="s">
        <v>116</v>
      </c>
      <c r="WZR195" s="158"/>
      <c r="WZS195" s="158"/>
      <c r="WZT195" s="158"/>
      <c r="WZU195" s="158"/>
      <c r="WZV195" s="158"/>
      <c r="WZW195" s="158"/>
      <c r="WZX195" s="159"/>
      <c r="WZY195" s="157" t="s">
        <v>116</v>
      </c>
      <c r="WZZ195" s="158"/>
      <c r="XAA195" s="158"/>
      <c r="XAB195" s="158"/>
      <c r="XAC195" s="158"/>
      <c r="XAD195" s="158"/>
      <c r="XAE195" s="158"/>
      <c r="XAF195" s="159"/>
      <c r="XAG195" s="157" t="s">
        <v>116</v>
      </c>
      <c r="XAH195" s="158"/>
      <c r="XAI195" s="158"/>
      <c r="XAJ195" s="158"/>
      <c r="XAK195" s="158"/>
      <c r="XAL195" s="158"/>
      <c r="XAM195" s="158"/>
      <c r="XAN195" s="159"/>
      <c r="XAO195" s="157" t="s">
        <v>116</v>
      </c>
      <c r="XAP195" s="158"/>
      <c r="XAQ195" s="158"/>
      <c r="XAR195" s="158"/>
      <c r="XAS195" s="158"/>
      <c r="XAT195" s="158"/>
      <c r="XAU195" s="158"/>
      <c r="XAV195" s="159"/>
      <c r="XAW195" s="157" t="s">
        <v>116</v>
      </c>
      <c r="XAX195" s="158"/>
      <c r="XAY195" s="158"/>
      <c r="XAZ195" s="158"/>
      <c r="XBA195" s="158"/>
      <c r="XBB195" s="158"/>
      <c r="XBC195" s="158"/>
      <c r="XBD195" s="159"/>
      <c r="XBE195" s="157" t="s">
        <v>116</v>
      </c>
      <c r="XBF195" s="158"/>
      <c r="XBG195" s="158"/>
      <c r="XBH195" s="158"/>
      <c r="XBI195" s="158"/>
      <c r="XBJ195" s="158"/>
      <c r="XBK195" s="158"/>
      <c r="XBL195" s="159"/>
      <c r="XBM195" s="157" t="s">
        <v>116</v>
      </c>
      <c r="XBN195" s="158"/>
      <c r="XBO195" s="158"/>
      <c r="XBP195" s="158"/>
      <c r="XBQ195" s="158"/>
      <c r="XBR195" s="158"/>
      <c r="XBS195" s="158"/>
      <c r="XBT195" s="159"/>
      <c r="XBU195" s="157" t="s">
        <v>116</v>
      </c>
      <c r="XBV195" s="158"/>
      <c r="XBW195" s="158"/>
      <c r="XBX195" s="158"/>
      <c r="XBY195" s="158"/>
      <c r="XBZ195" s="158"/>
      <c r="XCA195" s="158"/>
      <c r="XCB195" s="159"/>
      <c r="XCC195" s="157" t="s">
        <v>116</v>
      </c>
      <c r="XCD195" s="158"/>
      <c r="XCE195" s="158"/>
      <c r="XCF195" s="158"/>
      <c r="XCG195" s="158"/>
      <c r="XCH195" s="158"/>
      <c r="XCI195" s="158"/>
      <c r="XCJ195" s="159"/>
      <c r="XCK195" s="157" t="s">
        <v>116</v>
      </c>
      <c r="XCL195" s="158"/>
      <c r="XCM195" s="158"/>
      <c r="XCN195" s="158"/>
      <c r="XCO195" s="158"/>
      <c r="XCP195" s="158"/>
      <c r="XCQ195" s="158"/>
      <c r="XCR195" s="159"/>
      <c r="XCS195" s="157" t="s">
        <v>116</v>
      </c>
      <c r="XCT195" s="158"/>
      <c r="XCU195" s="158"/>
      <c r="XCV195" s="158"/>
      <c r="XCW195" s="158"/>
      <c r="XCX195" s="158"/>
      <c r="XCY195" s="158"/>
      <c r="XCZ195" s="159"/>
      <c r="XDA195" s="157" t="s">
        <v>116</v>
      </c>
      <c r="XDB195" s="158"/>
      <c r="XDC195" s="158"/>
      <c r="XDD195" s="158"/>
      <c r="XDE195" s="158"/>
      <c r="XDF195" s="158"/>
      <c r="XDG195" s="158"/>
      <c r="XDH195" s="159"/>
      <c r="XDI195" s="157" t="s">
        <v>116</v>
      </c>
      <c r="XDJ195" s="158"/>
      <c r="XDK195" s="158"/>
      <c r="XDL195" s="158"/>
      <c r="XDM195" s="158"/>
      <c r="XDN195" s="158"/>
      <c r="XDO195" s="158"/>
      <c r="XDP195" s="159"/>
      <c r="XDQ195" s="157" t="s">
        <v>116</v>
      </c>
      <c r="XDR195" s="158"/>
      <c r="XDS195" s="158"/>
      <c r="XDT195" s="158"/>
      <c r="XDU195" s="158"/>
      <c r="XDV195" s="158"/>
      <c r="XDW195" s="158"/>
      <c r="XDX195" s="159"/>
      <c r="XDY195" s="157" t="s">
        <v>116</v>
      </c>
      <c r="XDZ195" s="158"/>
      <c r="XEA195" s="158"/>
      <c r="XEB195" s="158"/>
      <c r="XEC195" s="158"/>
      <c r="XED195" s="158"/>
      <c r="XEE195" s="158"/>
      <c r="XEF195" s="159"/>
      <c r="XEG195" s="157" t="s">
        <v>116</v>
      </c>
      <c r="XEH195" s="158"/>
      <c r="XEI195" s="158"/>
      <c r="XEJ195" s="158"/>
      <c r="XEK195" s="158"/>
      <c r="XEL195" s="158"/>
      <c r="XEM195" s="158"/>
      <c r="XEN195" s="159"/>
      <c r="XEO195" s="157" t="s">
        <v>116</v>
      </c>
      <c r="XEP195" s="158"/>
      <c r="XEQ195" s="158"/>
      <c r="XER195" s="158"/>
      <c r="XES195" s="158"/>
      <c r="XET195" s="158"/>
      <c r="XEU195" s="158"/>
      <c r="XEV195" s="159"/>
      <c r="XEW195" s="157" t="s">
        <v>116</v>
      </c>
      <c r="XEX195" s="158"/>
      <c r="XEY195" s="158"/>
      <c r="XEZ195" s="158"/>
      <c r="XFA195" s="158"/>
      <c r="XFB195" s="158"/>
      <c r="XFC195" s="158"/>
      <c r="XFD195" s="159"/>
    </row>
    <row r="196" spans="1:16384" s="101" customFormat="1" ht="15.75" customHeight="1" x14ac:dyDescent="0.35">
      <c r="A196" s="157" t="s">
        <v>432</v>
      </c>
      <c r="B196" s="158"/>
      <c r="C196" s="158"/>
      <c r="D196" s="158"/>
      <c r="E196" s="158"/>
      <c r="F196" s="158"/>
      <c r="G196" s="158"/>
      <c r="H196" s="158"/>
      <c r="I196" s="106">
        <f>2.9*3.95+2.1*2.3+3.56*3.35+2.1*1.25+1.25*2.1+2*0.9</f>
        <v>35.260999999999996</v>
      </c>
      <c r="J196" s="150">
        <v>5200</v>
      </c>
      <c r="K196" s="150"/>
      <c r="L196" s="150">
        <f>6000</f>
        <v>6000</v>
      </c>
      <c r="M196" s="150"/>
      <c r="N196" s="36"/>
    </row>
    <row r="197" spans="1:16384" s="101" customFormat="1" ht="15.75" customHeight="1" x14ac:dyDescent="0.35">
      <c r="A197" s="153">
        <v>1</v>
      </c>
      <c r="B197" s="154"/>
      <c r="C197" s="102" t="s">
        <v>396</v>
      </c>
      <c r="D197" s="112">
        <f>(35.92)*(10.764)</f>
        <v>386.64287999999999</v>
      </c>
      <c r="E197" s="112">
        <f>(2.9)*(10.764)</f>
        <v>31.215599999999998</v>
      </c>
      <c r="F197" s="102">
        <f t="shared" ref="F197:F208" si="11">D197+E197</f>
        <v>417.85847999999999</v>
      </c>
      <c r="G197" s="102">
        <v>0</v>
      </c>
      <c r="H197" s="102">
        <f t="shared" ref="H197:H208" si="12">F197*(($H$177)+1)+(IF(G197&lt;101,G197,IF(G197&lt;201,G197/2,IF(G197&lt;=301,G197/3,G197/4))))</f>
        <v>626.78772000000004</v>
      </c>
      <c r="I197" s="107"/>
      <c r="J197" s="150"/>
      <c r="K197" s="150"/>
      <c r="L197" s="150">
        <f>$L$196*H197</f>
        <v>3760726.3200000003</v>
      </c>
      <c r="M197" s="150"/>
      <c r="N197" s="36"/>
    </row>
    <row r="198" spans="1:16384" s="101" customFormat="1" ht="15.75" customHeight="1" x14ac:dyDescent="0.35">
      <c r="A198" s="153">
        <v>2</v>
      </c>
      <c r="B198" s="154"/>
      <c r="C198" s="102" t="s">
        <v>397</v>
      </c>
      <c r="D198" s="112">
        <f>(45.96)*(10.764)</f>
        <v>494.71343999999999</v>
      </c>
      <c r="E198" s="112">
        <f>(3.05)*(10.764)</f>
        <v>32.830199999999998</v>
      </c>
      <c r="F198" s="102">
        <f t="shared" si="11"/>
        <v>527.54363999999998</v>
      </c>
      <c r="G198" s="102">
        <v>0</v>
      </c>
      <c r="H198" s="102">
        <f t="shared" si="12"/>
        <v>791.31546000000003</v>
      </c>
      <c r="I198" s="106"/>
      <c r="J198" s="150"/>
      <c r="K198" s="150"/>
      <c r="L198" s="150"/>
      <c r="M198" s="150"/>
      <c r="N198" s="36"/>
    </row>
    <row r="199" spans="1:16384" s="101" customFormat="1" ht="15.75" customHeight="1" x14ac:dyDescent="0.35">
      <c r="A199" s="153">
        <v>3</v>
      </c>
      <c r="B199" s="154"/>
      <c r="C199" s="102" t="s">
        <v>397</v>
      </c>
      <c r="D199" s="112">
        <f>(46.52)*(10.764)</f>
        <v>500.74128000000002</v>
      </c>
      <c r="E199" s="112">
        <f>(3.05)*(10.764)</f>
        <v>32.830199999999998</v>
      </c>
      <c r="F199" s="102">
        <f t="shared" si="11"/>
        <v>533.57148000000007</v>
      </c>
      <c r="G199" s="102">
        <v>0</v>
      </c>
      <c r="H199" s="102">
        <f t="shared" si="12"/>
        <v>800.3572200000001</v>
      </c>
      <c r="I199" s="107">
        <f>3.05*4.13+2.15*2.45+2.75*3+2.9*3.2+1.2*2.15+2.15*1.2+3.5</f>
        <v>44.053999999999995</v>
      </c>
      <c r="J199" s="150"/>
      <c r="K199" s="150"/>
      <c r="L199" s="150"/>
      <c r="M199" s="150"/>
      <c r="N199" s="36"/>
    </row>
    <row r="200" spans="1:16384" s="101" customFormat="1" ht="15.75" customHeight="1" x14ac:dyDescent="0.35">
      <c r="A200" s="153">
        <v>4</v>
      </c>
      <c r="B200" s="154"/>
      <c r="C200" s="102" t="s">
        <v>397</v>
      </c>
      <c r="D200" s="112">
        <f>(46.32)*(10.764)</f>
        <v>498.58847999999995</v>
      </c>
      <c r="E200" s="112">
        <f>(3.05)*(10.764)</f>
        <v>32.830199999999998</v>
      </c>
      <c r="F200" s="102">
        <f t="shared" si="11"/>
        <v>531.41867999999999</v>
      </c>
      <c r="G200" s="102">
        <v>0</v>
      </c>
      <c r="H200" s="102">
        <f t="shared" si="12"/>
        <v>797.12801999999999</v>
      </c>
      <c r="I200" s="106"/>
      <c r="J200" s="150"/>
      <c r="K200" s="150"/>
      <c r="L200" s="150">
        <f>6000000-(6000000*0.08)-3500000</f>
        <v>2020000</v>
      </c>
      <c r="M200" s="150"/>
      <c r="N200" s="36"/>
    </row>
    <row r="201" spans="1:16384" s="101" customFormat="1" ht="15.75" customHeight="1" x14ac:dyDescent="0.35">
      <c r="A201" s="153">
        <v>5</v>
      </c>
      <c r="B201" s="154"/>
      <c r="C201" s="102" t="s">
        <v>397</v>
      </c>
      <c r="D201" s="112">
        <f>(46.32)*(10.764)</f>
        <v>498.58847999999995</v>
      </c>
      <c r="E201" s="112">
        <f>(3.05)*(10.764)</f>
        <v>32.830199999999998</v>
      </c>
      <c r="F201" s="102">
        <f t="shared" si="11"/>
        <v>531.41867999999999</v>
      </c>
      <c r="G201" s="102">
        <v>0</v>
      </c>
      <c r="H201" s="102">
        <f t="shared" si="12"/>
        <v>797.12801999999999</v>
      </c>
      <c r="I201" s="107"/>
      <c r="J201" s="150"/>
      <c r="K201" s="150"/>
      <c r="L201" s="150">
        <f>6000000-(6000000*0.07)</f>
        <v>5580000</v>
      </c>
      <c r="M201" s="150"/>
      <c r="N201" s="36"/>
    </row>
    <row r="202" spans="1:16384" s="101" customFormat="1" ht="15.75" customHeight="1" x14ac:dyDescent="0.35">
      <c r="A202" s="153">
        <v>6</v>
      </c>
      <c r="B202" s="154"/>
      <c r="C202" s="102" t="s">
        <v>397</v>
      </c>
      <c r="D202" s="112">
        <f>(46.52)*(10.764)</f>
        <v>500.74128000000002</v>
      </c>
      <c r="E202" s="112">
        <f>(3.05)*(10.764)</f>
        <v>32.830199999999998</v>
      </c>
      <c r="F202" s="102">
        <f t="shared" si="11"/>
        <v>533.57148000000007</v>
      </c>
      <c r="G202" s="102">
        <v>0</v>
      </c>
      <c r="H202" s="102">
        <f t="shared" si="12"/>
        <v>800.3572200000001</v>
      </c>
      <c r="I202" s="106"/>
      <c r="J202" s="150"/>
      <c r="K202" s="150"/>
      <c r="L202" s="150"/>
      <c r="M202" s="150"/>
      <c r="N202" s="36"/>
    </row>
    <row r="203" spans="1:16384" s="101" customFormat="1" ht="15.75" customHeight="1" x14ac:dyDescent="0.35">
      <c r="A203" s="153">
        <v>7</v>
      </c>
      <c r="B203" s="154"/>
      <c r="C203" s="102" t="s">
        <v>396</v>
      </c>
      <c r="D203" s="112">
        <f t="shared" ref="D203:D208" si="13">(35.92)*(10.764)</f>
        <v>386.64287999999999</v>
      </c>
      <c r="E203" s="110">
        <v>0</v>
      </c>
      <c r="F203" s="102">
        <f t="shared" si="11"/>
        <v>386.64287999999999</v>
      </c>
      <c r="G203" s="102">
        <v>0</v>
      </c>
      <c r="H203" s="102">
        <f t="shared" si="12"/>
        <v>579.96432000000004</v>
      </c>
      <c r="I203" s="107"/>
      <c r="J203" s="150"/>
      <c r="K203" s="150"/>
      <c r="L203" s="150"/>
      <c r="M203" s="150"/>
      <c r="N203" s="36"/>
    </row>
    <row r="204" spans="1:16384" s="101" customFormat="1" ht="15.75" customHeight="1" x14ac:dyDescent="0.35">
      <c r="A204" s="153">
        <v>8</v>
      </c>
      <c r="B204" s="154"/>
      <c r="C204" s="102" t="s">
        <v>396</v>
      </c>
      <c r="D204" s="112">
        <f t="shared" si="13"/>
        <v>386.64287999999999</v>
      </c>
      <c r="E204" s="112">
        <f>(2.9)*(10.764)</f>
        <v>31.215599999999998</v>
      </c>
      <c r="F204" s="102">
        <f t="shared" si="11"/>
        <v>417.85847999999999</v>
      </c>
      <c r="G204" s="102">
        <v>0</v>
      </c>
      <c r="H204" s="102">
        <f t="shared" si="12"/>
        <v>626.78772000000004</v>
      </c>
      <c r="I204" s="106"/>
      <c r="J204" s="150"/>
      <c r="K204" s="150"/>
      <c r="L204" s="150"/>
      <c r="M204" s="150"/>
      <c r="N204" s="36"/>
    </row>
    <row r="205" spans="1:16384" s="101" customFormat="1" ht="15.75" customHeight="1" x14ac:dyDescent="0.35">
      <c r="A205" s="153">
        <v>9</v>
      </c>
      <c r="B205" s="154"/>
      <c r="C205" s="102" t="s">
        <v>396</v>
      </c>
      <c r="D205" s="112">
        <f t="shared" si="13"/>
        <v>386.64287999999999</v>
      </c>
      <c r="E205" s="112">
        <f>(2.9)*(10.764)</f>
        <v>31.215599999999998</v>
      </c>
      <c r="F205" s="102">
        <f t="shared" si="11"/>
        <v>417.85847999999999</v>
      </c>
      <c r="G205" s="102">
        <v>0</v>
      </c>
      <c r="H205" s="102">
        <f t="shared" si="12"/>
        <v>626.78772000000004</v>
      </c>
      <c r="I205" s="107"/>
      <c r="J205" s="150"/>
      <c r="K205" s="150"/>
      <c r="L205" s="150"/>
      <c r="M205" s="150"/>
      <c r="N205" s="36"/>
    </row>
    <row r="206" spans="1:16384" s="101" customFormat="1" ht="15.75" customHeight="1" x14ac:dyDescent="0.35">
      <c r="A206" s="153">
        <v>10</v>
      </c>
      <c r="B206" s="154"/>
      <c r="C206" s="102" t="s">
        <v>396</v>
      </c>
      <c r="D206" s="112">
        <f t="shared" si="13"/>
        <v>386.64287999999999</v>
      </c>
      <c r="E206" s="112">
        <f>(2.9)*(10.764)</f>
        <v>31.215599999999998</v>
      </c>
      <c r="F206" s="102">
        <f t="shared" si="11"/>
        <v>417.85847999999999</v>
      </c>
      <c r="G206" s="102">
        <v>0</v>
      </c>
      <c r="H206" s="102">
        <f t="shared" si="12"/>
        <v>626.78772000000004</v>
      </c>
      <c r="I206" s="106"/>
      <c r="J206" s="150"/>
      <c r="K206" s="150"/>
      <c r="L206" s="150"/>
      <c r="M206" s="150"/>
      <c r="N206" s="36"/>
    </row>
    <row r="207" spans="1:16384" s="101" customFormat="1" ht="15.75" customHeight="1" x14ac:dyDescent="0.35">
      <c r="A207" s="153">
        <v>11</v>
      </c>
      <c r="B207" s="154"/>
      <c r="C207" s="102" t="s">
        <v>396</v>
      </c>
      <c r="D207" s="112">
        <f t="shared" si="13"/>
        <v>386.64287999999999</v>
      </c>
      <c r="E207" s="112">
        <f>(2.9)*(10.764)</f>
        <v>31.215599999999998</v>
      </c>
      <c r="F207" s="102">
        <f t="shared" si="11"/>
        <v>417.85847999999999</v>
      </c>
      <c r="G207" s="102">
        <v>0</v>
      </c>
      <c r="H207" s="102">
        <f t="shared" si="12"/>
        <v>626.78772000000004</v>
      </c>
      <c r="I207" s="107"/>
      <c r="J207" s="150"/>
      <c r="K207" s="150"/>
      <c r="L207" s="150"/>
      <c r="M207" s="150"/>
      <c r="N207" s="36"/>
    </row>
    <row r="208" spans="1:16384" s="104" customFormat="1" ht="15.75" customHeight="1" x14ac:dyDescent="0.35">
      <c r="A208" s="153">
        <v>12</v>
      </c>
      <c r="B208" s="154"/>
      <c r="C208" s="102" t="s">
        <v>396</v>
      </c>
      <c r="D208" s="112">
        <f t="shared" si="13"/>
        <v>386.64287999999999</v>
      </c>
      <c r="E208" s="112">
        <f>(2.9)*(10.764)</f>
        <v>31.215599999999998</v>
      </c>
      <c r="F208" s="102">
        <f t="shared" si="11"/>
        <v>417.85847999999999</v>
      </c>
      <c r="G208" s="102">
        <v>0</v>
      </c>
      <c r="H208" s="102">
        <f t="shared" si="12"/>
        <v>626.78772000000004</v>
      </c>
      <c r="I208" s="111">
        <v>4</v>
      </c>
      <c r="J208" s="150"/>
      <c r="K208" s="150"/>
      <c r="L208" s="108"/>
      <c r="M208" s="108"/>
      <c r="N208" s="108"/>
      <c r="O208" s="108"/>
      <c r="P208" s="108"/>
      <c r="Q208" s="158" t="s">
        <v>116</v>
      </c>
      <c r="R208" s="158"/>
      <c r="S208" s="158"/>
      <c r="T208" s="158"/>
      <c r="U208" s="158"/>
      <c r="V208" s="158"/>
      <c r="W208" s="158"/>
      <c r="X208" s="159"/>
      <c r="Y208" s="157" t="s">
        <v>116</v>
      </c>
      <c r="Z208" s="158"/>
      <c r="AA208" s="158"/>
      <c r="AB208" s="158"/>
      <c r="AC208" s="158"/>
      <c r="AD208" s="158"/>
      <c r="AE208" s="158"/>
      <c r="AF208" s="159"/>
      <c r="AG208" s="157" t="s">
        <v>116</v>
      </c>
      <c r="AH208" s="158"/>
      <c r="AI208" s="158"/>
      <c r="AJ208" s="158"/>
      <c r="AK208" s="158"/>
      <c r="AL208" s="158"/>
      <c r="AM208" s="158"/>
      <c r="AN208" s="159"/>
      <c r="AO208" s="157" t="s">
        <v>116</v>
      </c>
      <c r="AP208" s="158"/>
      <c r="AQ208" s="158"/>
      <c r="AR208" s="158"/>
      <c r="AS208" s="158"/>
      <c r="AT208" s="158"/>
      <c r="AU208" s="158"/>
      <c r="AV208" s="159"/>
      <c r="AW208" s="157" t="s">
        <v>116</v>
      </c>
      <c r="AX208" s="158"/>
      <c r="AY208" s="158"/>
      <c r="AZ208" s="158"/>
      <c r="BA208" s="158"/>
      <c r="BB208" s="158"/>
      <c r="BC208" s="158"/>
      <c r="BD208" s="159"/>
      <c r="BE208" s="157" t="s">
        <v>116</v>
      </c>
      <c r="BF208" s="158"/>
      <c r="BG208" s="158"/>
      <c r="BH208" s="158"/>
      <c r="BI208" s="158"/>
      <c r="BJ208" s="158"/>
      <c r="BK208" s="158"/>
      <c r="BL208" s="159"/>
      <c r="BM208" s="157" t="s">
        <v>116</v>
      </c>
      <c r="BN208" s="158"/>
      <c r="BO208" s="158"/>
      <c r="BP208" s="158"/>
      <c r="BQ208" s="158"/>
      <c r="BR208" s="158"/>
      <c r="BS208" s="158"/>
      <c r="BT208" s="159"/>
      <c r="BU208" s="157" t="s">
        <v>116</v>
      </c>
      <c r="BV208" s="158"/>
      <c r="BW208" s="158"/>
      <c r="BX208" s="158"/>
      <c r="BY208" s="158"/>
      <c r="BZ208" s="158"/>
      <c r="CA208" s="158"/>
      <c r="CB208" s="159"/>
      <c r="CC208" s="157" t="s">
        <v>116</v>
      </c>
      <c r="CD208" s="158"/>
      <c r="CE208" s="158"/>
      <c r="CF208" s="158"/>
      <c r="CG208" s="158"/>
      <c r="CH208" s="158"/>
      <c r="CI208" s="158"/>
      <c r="CJ208" s="159"/>
      <c r="CK208" s="157" t="s">
        <v>116</v>
      </c>
      <c r="CL208" s="158"/>
      <c r="CM208" s="158"/>
      <c r="CN208" s="158"/>
      <c r="CO208" s="158"/>
      <c r="CP208" s="158"/>
      <c r="CQ208" s="158"/>
      <c r="CR208" s="159"/>
      <c r="CS208" s="157" t="s">
        <v>116</v>
      </c>
      <c r="CT208" s="158"/>
      <c r="CU208" s="158"/>
      <c r="CV208" s="158"/>
      <c r="CW208" s="158"/>
      <c r="CX208" s="158"/>
      <c r="CY208" s="158"/>
      <c r="CZ208" s="159"/>
      <c r="DA208" s="157" t="s">
        <v>116</v>
      </c>
      <c r="DB208" s="158"/>
      <c r="DC208" s="158"/>
      <c r="DD208" s="158"/>
      <c r="DE208" s="158"/>
      <c r="DF208" s="158"/>
      <c r="DG208" s="158"/>
      <c r="DH208" s="159"/>
      <c r="DI208" s="157" t="s">
        <v>116</v>
      </c>
      <c r="DJ208" s="158"/>
      <c r="DK208" s="158"/>
      <c r="DL208" s="158"/>
      <c r="DM208" s="158"/>
      <c r="DN208" s="158"/>
      <c r="DO208" s="158"/>
      <c r="DP208" s="159"/>
      <c r="DQ208" s="157" t="s">
        <v>116</v>
      </c>
      <c r="DR208" s="158"/>
      <c r="DS208" s="158"/>
      <c r="DT208" s="158"/>
      <c r="DU208" s="158"/>
      <c r="DV208" s="158"/>
      <c r="DW208" s="158"/>
      <c r="DX208" s="159"/>
      <c r="DY208" s="157" t="s">
        <v>116</v>
      </c>
      <c r="DZ208" s="158"/>
      <c r="EA208" s="158"/>
      <c r="EB208" s="158"/>
      <c r="EC208" s="158"/>
      <c r="ED208" s="158"/>
      <c r="EE208" s="158"/>
      <c r="EF208" s="159"/>
      <c r="EG208" s="157" t="s">
        <v>116</v>
      </c>
      <c r="EH208" s="158"/>
      <c r="EI208" s="158"/>
      <c r="EJ208" s="158"/>
      <c r="EK208" s="158"/>
      <c r="EL208" s="158"/>
      <c r="EM208" s="158"/>
      <c r="EN208" s="159"/>
      <c r="EO208" s="157" t="s">
        <v>116</v>
      </c>
      <c r="EP208" s="158"/>
      <c r="EQ208" s="158"/>
      <c r="ER208" s="158"/>
      <c r="ES208" s="158"/>
      <c r="ET208" s="158"/>
      <c r="EU208" s="158"/>
      <c r="EV208" s="159"/>
      <c r="EW208" s="157" t="s">
        <v>116</v>
      </c>
      <c r="EX208" s="158"/>
      <c r="EY208" s="158"/>
      <c r="EZ208" s="158"/>
      <c r="FA208" s="158"/>
      <c r="FB208" s="158"/>
      <c r="FC208" s="158"/>
      <c r="FD208" s="159"/>
      <c r="FE208" s="157" t="s">
        <v>116</v>
      </c>
      <c r="FF208" s="158"/>
      <c r="FG208" s="158"/>
      <c r="FH208" s="158"/>
      <c r="FI208" s="158"/>
      <c r="FJ208" s="158"/>
      <c r="FK208" s="158"/>
      <c r="FL208" s="159"/>
      <c r="FM208" s="157" t="s">
        <v>116</v>
      </c>
      <c r="FN208" s="158"/>
      <c r="FO208" s="158"/>
      <c r="FP208" s="158"/>
      <c r="FQ208" s="158"/>
      <c r="FR208" s="158"/>
      <c r="FS208" s="158"/>
      <c r="FT208" s="159"/>
      <c r="FU208" s="157" t="s">
        <v>116</v>
      </c>
      <c r="FV208" s="158"/>
      <c r="FW208" s="158"/>
      <c r="FX208" s="158"/>
      <c r="FY208" s="158"/>
      <c r="FZ208" s="158"/>
      <c r="GA208" s="158"/>
      <c r="GB208" s="159"/>
      <c r="GC208" s="157" t="s">
        <v>116</v>
      </c>
      <c r="GD208" s="158"/>
      <c r="GE208" s="158"/>
      <c r="GF208" s="158"/>
      <c r="GG208" s="158"/>
      <c r="GH208" s="158"/>
      <c r="GI208" s="158"/>
      <c r="GJ208" s="159"/>
      <c r="GK208" s="157" t="s">
        <v>116</v>
      </c>
      <c r="GL208" s="158"/>
      <c r="GM208" s="158"/>
      <c r="GN208" s="158"/>
      <c r="GO208" s="158"/>
      <c r="GP208" s="158"/>
      <c r="GQ208" s="158"/>
      <c r="GR208" s="159"/>
      <c r="GS208" s="157" t="s">
        <v>116</v>
      </c>
      <c r="GT208" s="158"/>
      <c r="GU208" s="158"/>
      <c r="GV208" s="158"/>
      <c r="GW208" s="158"/>
      <c r="GX208" s="158"/>
      <c r="GY208" s="158"/>
      <c r="GZ208" s="159"/>
      <c r="HA208" s="157" t="s">
        <v>116</v>
      </c>
      <c r="HB208" s="158"/>
      <c r="HC208" s="158"/>
      <c r="HD208" s="158"/>
      <c r="HE208" s="158"/>
      <c r="HF208" s="158"/>
      <c r="HG208" s="158"/>
      <c r="HH208" s="159"/>
      <c r="HI208" s="157" t="s">
        <v>116</v>
      </c>
      <c r="HJ208" s="158"/>
      <c r="HK208" s="158"/>
      <c r="HL208" s="158"/>
      <c r="HM208" s="158"/>
      <c r="HN208" s="158"/>
      <c r="HO208" s="158"/>
      <c r="HP208" s="159"/>
      <c r="HQ208" s="157" t="s">
        <v>116</v>
      </c>
      <c r="HR208" s="158"/>
      <c r="HS208" s="158"/>
      <c r="HT208" s="158"/>
      <c r="HU208" s="158"/>
      <c r="HV208" s="158"/>
      <c r="HW208" s="158"/>
      <c r="HX208" s="159"/>
      <c r="HY208" s="157" t="s">
        <v>116</v>
      </c>
      <c r="HZ208" s="158"/>
      <c r="IA208" s="158"/>
      <c r="IB208" s="158"/>
      <c r="IC208" s="158"/>
      <c r="ID208" s="158"/>
      <c r="IE208" s="158"/>
      <c r="IF208" s="159"/>
      <c r="IG208" s="157" t="s">
        <v>116</v>
      </c>
      <c r="IH208" s="158"/>
      <c r="II208" s="158"/>
      <c r="IJ208" s="158"/>
      <c r="IK208" s="158"/>
      <c r="IL208" s="158"/>
      <c r="IM208" s="158"/>
      <c r="IN208" s="159"/>
      <c r="IO208" s="157" t="s">
        <v>116</v>
      </c>
      <c r="IP208" s="158"/>
      <c r="IQ208" s="158"/>
      <c r="IR208" s="158"/>
      <c r="IS208" s="158"/>
      <c r="IT208" s="158"/>
      <c r="IU208" s="158"/>
      <c r="IV208" s="159"/>
      <c r="IW208" s="157" t="s">
        <v>116</v>
      </c>
      <c r="IX208" s="158"/>
      <c r="IY208" s="158"/>
      <c r="IZ208" s="158"/>
      <c r="JA208" s="158"/>
      <c r="JB208" s="158"/>
      <c r="JC208" s="158"/>
      <c r="JD208" s="159"/>
      <c r="JE208" s="157" t="s">
        <v>116</v>
      </c>
      <c r="JF208" s="158"/>
      <c r="JG208" s="158"/>
      <c r="JH208" s="158"/>
      <c r="JI208" s="158"/>
      <c r="JJ208" s="158"/>
      <c r="JK208" s="158"/>
      <c r="JL208" s="159"/>
      <c r="JM208" s="157" t="s">
        <v>116</v>
      </c>
      <c r="JN208" s="158"/>
      <c r="JO208" s="158"/>
      <c r="JP208" s="158"/>
      <c r="JQ208" s="158"/>
      <c r="JR208" s="158"/>
      <c r="JS208" s="158"/>
      <c r="JT208" s="159"/>
      <c r="JU208" s="157" t="s">
        <v>116</v>
      </c>
      <c r="JV208" s="158"/>
      <c r="JW208" s="158"/>
      <c r="JX208" s="158"/>
      <c r="JY208" s="158"/>
      <c r="JZ208" s="158"/>
      <c r="KA208" s="158"/>
      <c r="KB208" s="159"/>
      <c r="KC208" s="157" t="s">
        <v>116</v>
      </c>
      <c r="KD208" s="158"/>
      <c r="KE208" s="158"/>
      <c r="KF208" s="158"/>
      <c r="KG208" s="158"/>
      <c r="KH208" s="158"/>
      <c r="KI208" s="158"/>
      <c r="KJ208" s="159"/>
      <c r="KK208" s="157" t="s">
        <v>116</v>
      </c>
      <c r="KL208" s="158"/>
      <c r="KM208" s="158"/>
      <c r="KN208" s="158"/>
      <c r="KO208" s="158"/>
      <c r="KP208" s="158"/>
      <c r="KQ208" s="158"/>
      <c r="KR208" s="159"/>
      <c r="KS208" s="157" t="s">
        <v>116</v>
      </c>
      <c r="KT208" s="158"/>
      <c r="KU208" s="158"/>
      <c r="KV208" s="158"/>
      <c r="KW208" s="158"/>
      <c r="KX208" s="158"/>
      <c r="KY208" s="158"/>
      <c r="KZ208" s="159"/>
      <c r="LA208" s="157" t="s">
        <v>116</v>
      </c>
      <c r="LB208" s="158"/>
      <c r="LC208" s="158"/>
      <c r="LD208" s="158"/>
      <c r="LE208" s="158"/>
      <c r="LF208" s="158"/>
      <c r="LG208" s="158"/>
      <c r="LH208" s="159"/>
      <c r="LI208" s="157" t="s">
        <v>116</v>
      </c>
      <c r="LJ208" s="158"/>
      <c r="LK208" s="158"/>
      <c r="LL208" s="158"/>
      <c r="LM208" s="158"/>
      <c r="LN208" s="158"/>
      <c r="LO208" s="158"/>
      <c r="LP208" s="159"/>
      <c r="LQ208" s="157" t="s">
        <v>116</v>
      </c>
      <c r="LR208" s="158"/>
      <c r="LS208" s="158"/>
      <c r="LT208" s="158"/>
      <c r="LU208" s="158"/>
      <c r="LV208" s="158"/>
      <c r="LW208" s="158"/>
      <c r="LX208" s="159"/>
      <c r="LY208" s="157" t="s">
        <v>116</v>
      </c>
      <c r="LZ208" s="158"/>
      <c r="MA208" s="158"/>
      <c r="MB208" s="158"/>
      <c r="MC208" s="158"/>
      <c r="MD208" s="158"/>
      <c r="ME208" s="158"/>
      <c r="MF208" s="159"/>
      <c r="MG208" s="157" t="s">
        <v>116</v>
      </c>
      <c r="MH208" s="158"/>
      <c r="MI208" s="158"/>
      <c r="MJ208" s="158"/>
      <c r="MK208" s="158"/>
      <c r="ML208" s="158"/>
      <c r="MM208" s="158"/>
      <c r="MN208" s="159"/>
      <c r="MO208" s="157" t="s">
        <v>116</v>
      </c>
      <c r="MP208" s="158"/>
      <c r="MQ208" s="158"/>
      <c r="MR208" s="158"/>
      <c r="MS208" s="158"/>
      <c r="MT208" s="158"/>
      <c r="MU208" s="158"/>
      <c r="MV208" s="159"/>
      <c r="MW208" s="157" t="s">
        <v>116</v>
      </c>
      <c r="MX208" s="158"/>
      <c r="MY208" s="158"/>
      <c r="MZ208" s="158"/>
      <c r="NA208" s="158"/>
      <c r="NB208" s="158"/>
      <c r="NC208" s="158"/>
      <c r="ND208" s="159"/>
      <c r="NE208" s="157" t="s">
        <v>116</v>
      </c>
      <c r="NF208" s="158"/>
      <c r="NG208" s="158"/>
      <c r="NH208" s="158"/>
      <c r="NI208" s="158"/>
      <c r="NJ208" s="158"/>
      <c r="NK208" s="158"/>
      <c r="NL208" s="159"/>
      <c r="NM208" s="157" t="s">
        <v>116</v>
      </c>
      <c r="NN208" s="158"/>
      <c r="NO208" s="158"/>
      <c r="NP208" s="158"/>
      <c r="NQ208" s="158"/>
      <c r="NR208" s="158"/>
      <c r="NS208" s="158"/>
      <c r="NT208" s="159"/>
      <c r="NU208" s="157" t="s">
        <v>116</v>
      </c>
      <c r="NV208" s="158"/>
      <c r="NW208" s="158"/>
      <c r="NX208" s="158"/>
      <c r="NY208" s="158"/>
      <c r="NZ208" s="158"/>
      <c r="OA208" s="158"/>
      <c r="OB208" s="159"/>
      <c r="OC208" s="157" t="s">
        <v>116</v>
      </c>
      <c r="OD208" s="158"/>
      <c r="OE208" s="158"/>
      <c r="OF208" s="158"/>
      <c r="OG208" s="158"/>
      <c r="OH208" s="158"/>
      <c r="OI208" s="158"/>
      <c r="OJ208" s="159"/>
      <c r="OK208" s="157" t="s">
        <v>116</v>
      </c>
      <c r="OL208" s="158"/>
      <c r="OM208" s="158"/>
      <c r="ON208" s="158"/>
      <c r="OO208" s="158"/>
      <c r="OP208" s="158"/>
      <c r="OQ208" s="158"/>
      <c r="OR208" s="159"/>
      <c r="OS208" s="157" t="s">
        <v>116</v>
      </c>
      <c r="OT208" s="158"/>
      <c r="OU208" s="158"/>
      <c r="OV208" s="158"/>
      <c r="OW208" s="158"/>
      <c r="OX208" s="158"/>
      <c r="OY208" s="158"/>
      <c r="OZ208" s="159"/>
      <c r="PA208" s="157" t="s">
        <v>116</v>
      </c>
      <c r="PB208" s="158"/>
      <c r="PC208" s="158"/>
      <c r="PD208" s="158"/>
      <c r="PE208" s="158"/>
      <c r="PF208" s="158"/>
      <c r="PG208" s="158"/>
      <c r="PH208" s="159"/>
      <c r="PI208" s="157" t="s">
        <v>116</v>
      </c>
      <c r="PJ208" s="158"/>
      <c r="PK208" s="158"/>
      <c r="PL208" s="158"/>
      <c r="PM208" s="158"/>
      <c r="PN208" s="158"/>
      <c r="PO208" s="158"/>
      <c r="PP208" s="159"/>
      <c r="PQ208" s="157" t="s">
        <v>116</v>
      </c>
      <c r="PR208" s="158"/>
      <c r="PS208" s="158"/>
      <c r="PT208" s="158"/>
      <c r="PU208" s="158"/>
      <c r="PV208" s="158"/>
      <c r="PW208" s="158"/>
      <c r="PX208" s="159"/>
      <c r="PY208" s="157" t="s">
        <v>116</v>
      </c>
      <c r="PZ208" s="158"/>
      <c r="QA208" s="158"/>
      <c r="QB208" s="158"/>
      <c r="QC208" s="158"/>
      <c r="QD208" s="158"/>
      <c r="QE208" s="158"/>
      <c r="QF208" s="159"/>
      <c r="QG208" s="157" t="s">
        <v>116</v>
      </c>
      <c r="QH208" s="158"/>
      <c r="QI208" s="158"/>
      <c r="QJ208" s="158"/>
      <c r="QK208" s="158"/>
      <c r="QL208" s="158"/>
      <c r="QM208" s="158"/>
      <c r="QN208" s="159"/>
      <c r="QO208" s="157" t="s">
        <v>116</v>
      </c>
      <c r="QP208" s="158"/>
      <c r="QQ208" s="158"/>
      <c r="QR208" s="158"/>
      <c r="QS208" s="158"/>
      <c r="QT208" s="158"/>
      <c r="QU208" s="158"/>
      <c r="QV208" s="159"/>
      <c r="QW208" s="157" t="s">
        <v>116</v>
      </c>
      <c r="QX208" s="158"/>
      <c r="QY208" s="158"/>
      <c r="QZ208" s="158"/>
      <c r="RA208" s="158"/>
      <c r="RB208" s="158"/>
      <c r="RC208" s="158"/>
      <c r="RD208" s="159"/>
      <c r="RE208" s="157" t="s">
        <v>116</v>
      </c>
      <c r="RF208" s="158"/>
      <c r="RG208" s="158"/>
      <c r="RH208" s="158"/>
      <c r="RI208" s="158"/>
      <c r="RJ208" s="158"/>
      <c r="RK208" s="158"/>
      <c r="RL208" s="159"/>
      <c r="RM208" s="157" t="s">
        <v>116</v>
      </c>
      <c r="RN208" s="158"/>
      <c r="RO208" s="158"/>
      <c r="RP208" s="158"/>
      <c r="RQ208" s="158"/>
      <c r="RR208" s="158"/>
      <c r="RS208" s="158"/>
      <c r="RT208" s="159"/>
      <c r="RU208" s="157" t="s">
        <v>116</v>
      </c>
      <c r="RV208" s="158"/>
      <c r="RW208" s="158"/>
      <c r="RX208" s="158"/>
      <c r="RY208" s="158"/>
      <c r="RZ208" s="158"/>
      <c r="SA208" s="158"/>
      <c r="SB208" s="159"/>
      <c r="SC208" s="157" t="s">
        <v>116</v>
      </c>
      <c r="SD208" s="158"/>
      <c r="SE208" s="158"/>
      <c r="SF208" s="158"/>
      <c r="SG208" s="158"/>
      <c r="SH208" s="158"/>
      <c r="SI208" s="158"/>
      <c r="SJ208" s="159"/>
      <c r="SK208" s="157" t="s">
        <v>116</v>
      </c>
      <c r="SL208" s="158"/>
      <c r="SM208" s="158"/>
      <c r="SN208" s="158"/>
      <c r="SO208" s="158"/>
      <c r="SP208" s="158"/>
      <c r="SQ208" s="158"/>
      <c r="SR208" s="159"/>
      <c r="SS208" s="157" t="s">
        <v>116</v>
      </c>
      <c r="ST208" s="158"/>
      <c r="SU208" s="158"/>
      <c r="SV208" s="158"/>
      <c r="SW208" s="158"/>
      <c r="SX208" s="158"/>
      <c r="SY208" s="158"/>
      <c r="SZ208" s="159"/>
      <c r="TA208" s="157" t="s">
        <v>116</v>
      </c>
      <c r="TB208" s="158"/>
      <c r="TC208" s="158"/>
      <c r="TD208" s="158"/>
      <c r="TE208" s="158"/>
      <c r="TF208" s="158"/>
      <c r="TG208" s="158"/>
      <c r="TH208" s="159"/>
      <c r="TI208" s="157" t="s">
        <v>116</v>
      </c>
      <c r="TJ208" s="158"/>
      <c r="TK208" s="158"/>
      <c r="TL208" s="158"/>
      <c r="TM208" s="158"/>
      <c r="TN208" s="158"/>
      <c r="TO208" s="158"/>
      <c r="TP208" s="159"/>
      <c r="TQ208" s="157" t="s">
        <v>116</v>
      </c>
      <c r="TR208" s="158"/>
      <c r="TS208" s="158"/>
      <c r="TT208" s="158"/>
      <c r="TU208" s="158"/>
      <c r="TV208" s="158"/>
      <c r="TW208" s="158"/>
      <c r="TX208" s="159"/>
      <c r="TY208" s="157" t="s">
        <v>116</v>
      </c>
      <c r="TZ208" s="158"/>
      <c r="UA208" s="158"/>
      <c r="UB208" s="158"/>
      <c r="UC208" s="158"/>
      <c r="UD208" s="158"/>
      <c r="UE208" s="158"/>
      <c r="UF208" s="159"/>
      <c r="UG208" s="157" t="s">
        <v>116</v>
      </c>
      <c r="UH208" s="158"/>
      <c r="UI208" s="158"/>
      <c r="UJ208" s="158"/>
      <c r="UK208" s="158"/>
      <c r="UL208" s="158"/>
      <c r="UM208" s="158"/>
      <c r="UN208" s="159"/>
      <c r="UO208" s="157" t="s">
        <v>116</v>
      </c>
      <c r="UP208" s="158"/>
      <c r="UQ208" s="158"/>
      <c r="UR208" s="158"/>
      <c r="US208" s="158"/>
      <c r="UT208" s="158"/>
      <c r="UU208" s="158"/>
      <c r="UV208" s="159"/>
      <c r="UW208" s="157" t="s">
        <v>116</v>
      </c>
      <c r="UX208" s="158"/>
      <c r="UY208" s="158"/>
      <c r="UZ208" s="158"/>
      <c r="VA208" s="158"/>
      <c r="VB208" s="158"/>
      <c r="VC208" s="158"/>
      <c r="VD208" s="159"/>
      <c r="VE208" s="157" t="s">
        <v>116</v>
      </c>
      <c r="VF208" s="158"/>
      <c r="VG208" s="158"/>
      <c r="VH208" s="158"/>
      <c r="VI208" s="158"/>
      <c r="VJ208" s="158"/>
      <c r="VK208" s="158"/>
      <c r="VL208" s="159"/>
      <c r="VM208" s="157" t="s">
        <v>116</v>
      </c>
      <c r="VN208" s="158"/>
      <c r="VO208" s="158"/>
      <c r="VP208" s="158"/>
      <c r="VQ208" s="158"/>
      <c r="VR208" s="158"/>
      <c r="VS208" s="158"/>
      <c r="VT208" s="159"/>
      <c r="VU208" s="157" t="s">
        <v>116</v>
      </c>
      <c r="VV208" s="158"/>
      <c r="VW208" s="158"/>
      <c r="VX208" s="158"/>
      <c r="VY208" s="158"/>
      <c r="VZ208" s="158"/>
      <c r="WA208" s="158"/>
      <c r="WB208" s="159"/>
      <c r="WC208" s="157" t="s">
        <v>116</v>
      </c>
      <c r="WD208" s="158"/>
      <c r="WE208" s="158"/>
      <c r="WF208" s="158"/>
      <c r="WG208" s="158"/>
      <c r="WH208" s="158"/>
      <c r="WI208" s="158"/>
      <c r="WJ208" s="159"/>
      <c r="WK208" s="157" t="s">
        <v>116</v>
      </c>
      <c r="WL208" s="158"/>
      <c r="WM208" s="158"/>
      <c r="WN208" s="158"/>
      <c r="WO208" s="158"/>
      <c r="WP208" s="158"/>
      <c r="WQ208" s="158"/>
      <c r="WR208" s="159"/>
      <c r="WS208" s="157" t="s">
        <v>116</v>
      </c>
      <c r="WT208" s="158"/>
      <c r="WU208" s="158"/>
      <c r="WV208" s="158"/>
      <c r="WW208" s="158"/>
      <c r="WX208" s="158"/>
      <c r="WY208" s="158"/>
      <c r="WZ208" s="159"/>
      <c r="XA208" s="157" t="s">
        <v>116</v>
      </c>
      <c r="XB208" s="158"/>
      <c r="XC208" s="158"/>
      <c r="XD208" s="158"/>
      <c r="XE208" s="158"/>
      <c r="XF208" s="158"/>
      <c r="XG208" s="158"/>
      <c r="XH208" s="159"/>
      <c r="XI208" s="157" t="s">
        <v>116</v>
      </c>
      <c r="XJ208" s="158"/>
      <c r="XK208" s="158"/>
      <c r="XL208" s="158"/>
      <c r="XM208" s="158"/>
      <c r="XN208" s="158"/>
      <c r="XO208" s="158"/>
      <c r="XP208" s="159"/>
      <c r="XQ208" s="157" t="s">
        <v>116</v>
      </c>
      <c r="XR208" s="158"/>
      <c r="XS208" s="158"/>
      <c r="XT208" s="158"/>
      <c r="XU208" s="158"/>
      <c r="XV208" s="158"/>
      <c r="XW208" s="158"/>
      <c r="XX208" s="159"/>
      <c r="XY208" s="157" t="s">
        <v>116</v>
      </c>
      <c r="XZ208" s="158"/>
      <c r="YA208" s="158"/>
      <c r="YB208" s="158"/>
      <c r="YC208" s="158"/>
      <c r="YD208" s="158"/>
      <c r="YE208" s="158"/>
      <c r="YF208" s="159"/>
      <c r="YG208" s="157" t="s">
        <v>116</v>
      </c>
      <c r="YH208" s="158"/>
      <c r="YI208" s="158"/>
      <c r="YJ208" s="158"/>
      <c r="YK208" s="158"/>
      <c r="YL208" s="158"/>
      <c r="YM208" s="158"/>
      <c r="YN208" s="159"/>
      <c r="YO208" s="157" t="s">
        <v>116</v>
      </c>
      <c r="YP208" s="158"/>
      <c r="YQ208" s="158"/>
      <c r="YR208" s="158"/>
      <c r="YS208" s="158"/>
      <c r="YT208" s="158"/>
      <c r="YU208" s="158"/>
      <c r="YV208" s="159"/>
      <c r="YW208" s="157" t="s">
        <v>116</v>
      </c>
      <c r="YX208" s="158"/>
      <c r="YY208" s="158"/>
      <c r="YZ208" s="158"/>
      <c r="ZA208" s="158"/>
      <c r="ZB208" s="158"/>
      <c r="ZC208" s="158"/>
      <c r="ZD208" s="159"/>
      <c r="ZE208" s="157" t="s">
        <v>116</v>
      </c>
      <c r="ZF208" s="158"/>
      <c r="ZG208" s="158"/>
      <c r="ZH208" s="158"/>
      <c r="ZI208" s="158"/>
      <c r="ZJ208" s="158"/>
      <c r="ZK208" s="158"/>
      <c r="ZL208" s="159"/>
      <c r="ZM208" s="157" t="s">
        <v>116</v>
      </c>
      <c r="ZN208" s="158"/>
      <c r="ZO208" s="158"/>
      <c r="ZP208" s="158"/>
      <c r="ZQ208" s="158"/>
      <c r="ZR208" s="158"/>
      <c r="ZS208" s="158"/>
      <c r="ZT208" s="159"/>
      <c r="ZU208" s="157" t="s">
        <v>116</v>
      </c>
      <c r="ZV208" s="158"/>
      <c r="ZW208" s="158"/>
      <c r="ZX208" s="158"/>
      <c r="ZY208" s="158"/>
      <c r="ZZ208" s="158"/>
      <c r="AAA208" s="158"/>
      <c r="AAB208" s="159"/>
      <c r="AAC208" s="157" t="s">
        <v>116</v>
      </c>
      <c r="AAD208" s="158"/>
      <c r="AAE208" s="158"/>
      <c r="AAF208" s="158"/>
      <c r="AAG208" s="158"/>
      <c r="AAH208" s="158"/>
      <c r="AAI208" s="158"/>
      <c r="AAJ208" s="159"/>
      <c r="AAK208" s="157" t="s">
        <v>116</v>
      </c>
      <c r="AAL208" s="158"/>
      <c r="AAM208" s="158"/>
      <c r="AAN208" s="158"/>
      <c r="AAO208" s="158"/>
      <c r="AAP208" s="158"/>
      <c r="AAQ208" s="158"/>
      <c r="AAR208" s="159"/>
      <c r="AAS208" s="157" t="s">
        <v>116</v>
      </c>
      <c r="AAT208" s="158"/>
      <c r="AAU208" s="158"/>
      <c r="AAV208" s="158"/>
      <c r="AAW208" s="158"/>
      <c r="AAX208" s="158"/>
      <c r="AAY208" s="158"/>
      <c r="AAZ208" s="159"/>
      <c r="ABA208" s="157" t="s">
        <v>116</v>
      </c>
      <c r="ABB208" s="158"/>
      <c r="ABC208" s="158"/>
      <c r="ABD208" s="158"/>
      <c r="ABE208" s="158"/>
      <c r="ABF208" s="158"/>
      <c r="ABG208" s="158"/>
      <c r="ABH208" s="159"/>
      <c r="ABI208" s="157" t="s">
        <v>116</v>
      </c>
      <c r="ABJ208" s="158"/>
      <c r="ABK208" s="158"/>
      <c r="ABL208" s="158"/>
      <c r="ABM208" s="158"/>
      <c r="ABN208" s="158"/>
      <c r="ABO208" s="158"/>
      <c r="ABP208" s="159"/>
      <c r="ABQ208" s="157" t="s">
        <v>116</v>
      </c>
      <c r="ABR208" s="158"/>
      <c r="ABS208" s="158"/>
      <c r="ABT208" s="158"/>
      <c r="ABU208" s="158"/>
      <c r="ABV208" s="158"/>
      <c r="ABW208" s="158"/>
      <c r="ABX208" s="159"/>
      <c r="ABY208" s="157" t="s">
        <v>116</v>
      </c>
      <c r="ABZ208" s="158"/>
      <c r="ACA208" s="158"/>
      <c r="ACB208" s="158"/>
      <c r="ACC208" s="158"/>
      <c r="ACD208" s="158"/>
      <c r="ACE208" s="158"/>
      <c r="ACF208" s="159"/>
      <c r="ACG208" s="157" t="s">
        <v>116</v>
      </c>
      <c r="ACH208" s="158"/>
      <c r="ACI208" s="158"/>
      <c r="ACJ208" s="158"/>
      <c r="ACK208" s="158"/>
      <c r="ACL208" s="158"/>
      <c r="ACM208" s="158"/>
      <c r="ACN208" s="159"/>
      <c r="ACO208" s="157" t="s">
        <v>116</v>
      </c>
      <c r="ACP208" s="158"/>
      <c r="ACQ208" s="158"/>
      <c r="ACR208" s="158"/>
      <c r="ACS208" s="158"/>
      <c r="ACT208" s="158"/>
      <c r="ACU208" s="158"/>
      <c r="ACV208" s="159"/>
      <c r="ACW208" s="157" t="s">
        <v>116</v>
      </c>
      <c r="ACX208" s="158"/>
      <c r="ACY208" s="158"/>
      <c r="ACZ208" s="158"/>
      <c r="ADA208" s="158"/>
      <c r="ADB208" s="158"/>
      <c r="ADC208" s="158"/>
      <c r="ADD208" s="159"/>
      <c r="ADE208" s="157" t="s">
        <v>116</v>
      </c>
      <c r="ADF208" s="158"/>
      <c r="ADG208" s="158"/>
      <c r="ADH208" s="158"/>
      <c r="ADI208" s="158"/>
      <c r="ADJ208" s="158"/>
      <c r="ADK208" s="158"/>
      <c r="ADL208" s="159"/>
      <c r="ADM208" s="157" t="s">
        <v>116</v>
      </c>
      <c r="ADN208" s="158"/>
      <c r="ADO208" s="158"/>
      <c r="ADP208" s="158"/>
      <c r="ADQ208" s="158"/>
      <c r="ADR208" s="158"/>
      <c r="ADS208" s="158"/>
      <c r="ADT208" s="159"/>
      <c r="ADU208" s="157" t="s">
        <v>116</v>
      </c>
      <c r="ADV208" s="158"/>
      <c r="ADW208" s="158"/>
      <c r="ADX208" s="158"/>
      <c r="ADY208" s="158"/>
      <c r="ADZ208" s="158"/>
      <c r="AEA208" s="158"/>
      <c r="AEB208" s="159"/>
      <c r="AEC208" s="157" t="s">
        <v>116</v>
      </c>
      <c r="AED208" s="158"/>
      <c r="AEE208" s="158"/>
      <c r="AEF208" s="158"/>
      <c r="AEG208" s="158"/>
      <c r="AEH208" s="158"/>
      <c r="AEI208" s="158"/>
      <c r="AEJ208" s="159"/>
      <c r="AEK208" s="157" t="s">
        <v>116</v>
      </c>
      <c r="AEL208" s="158"/>
      <c r="AEM208" s="158"/>
      <c r="AEN208" s="158"/>
      <c r="AEO208" s="158"/>
      <c r="AEP208" s="158"/>
      <c r="AEQ208" s="158"/>
      <c r="AER208" s="159"/>
      <c r="AES208" s="157" t="s">
        <v>116</v>
      </c>
      <c r="AET208" s="158"/>
      <c r="AEU208" s="158"/>
      <c r="AEV208" s="158"/>
      <c r="AEW208" s="158"/>
      <c r="AEX208" s="158"/>
      <c r="AEY208" s="158"/>
      <c r="AEZ208" s="159"/>
      <c r="AFA208" s="157" t="s">
        <v>116</v>
      </c>
      <c r="AFB208" s="158"/>
      <c r="AFC208" s="158"/>
      <c r="AFD208" s="158"/>
      <c r="AFE208" s="158"/>
      <c r="AFF208" s="158"/>
      <c r="AFG208" s="158"/>
      <c r="AFH208" s="159"/>
      <c r="AFI208" s="157" t="s">
        <v>116</v>
      </c>
      <c r="AFJ208" s="158"/>
      <c r="AFK208" s="158"/>
      <c r="AFL208" s="158"/>
      <c r="AFM208" s="158"/>
      <c r="AFN208" s="158"/>
      <c r="AFO208" s="158"/>
      <c r="AFP208" s="159"/>
      <c r="AFQ208" s="157" t="s">
        <v>116</v>
      </c>
      <c r="AFR208" s="158"/>
      <c r="AFS208" s="158"/>
      <c r="AFT208" s="158"/>
      <c r="AFU208" s="158"/>
      <c r="AFV208" s="158"/>
      <c r="AFW208" s="158"/>
      <c r="AFX208" s="159"/>
      <c r="AFY208" s="157" t="s">
        <v>116</v>
      </c>
      <c r="AFZ208" s="158"/>
      <c r="AGA208" s="158"/>
      <c r="AGB208" s="158"/>
      <c r="AGC208" s="158"/>
      <c r="AGD208" s="158"/>
      <c r="AGE208" s="158"/>
      <c r="AGF208" s="159"/>
      <c r="AGG208" s="157" t="s">
        <v>116</v>
      </c>
      <c r="AGH208" s="158"/>
      <c r="AGI208" s="158"/>
      <c r="AGJ208" s="158"/>
      <c r="AGK208" s="158"/>
      <c r="AGL208" s="158"/>
      <c r="AGM208" s="158"/>
      <c r="AGN208" s="159"/>
      <c r="AGO208" s="157" t="s">
        <v>116</v>
      </c>
      <c r="AGP208" s="158"/>
      <c r="AGQ208" s="158"/>
      <c r="AGR208" s="158"/>
      <c r="AGS208" s="158"/>
      <c r="AGT208" s="158"/>
      <c r="AGU208" s="158"/>
      <c r="AGV208" s="159"/>
      <c r="AGW208" s="157" t="s">
        <v>116</v>
      </c>
      <c r="AGX208" s="158"/>
      <c r="AGY208" s="158"/>
      <c r="AGZ208" s="158"/>
      <c r="AHA208" s="158"/>
      <c r="AHB208" s="158"/>
      <c r="AHC208" s="158"/>
      <c r="AHD208" s="159"/>
      <c r="AHE208" s="157" t="s">
        <v>116</v>
      </c>
      <c r="AHF208" s="158"/>
      <c r="AHG208" s="158"/>
      <c r="AHH208" s="158"/>
      <c r="AHI208" s="158"/>
      <c r="AHJ208" s="158"/>
      <c r="AHK208" s="158"/>
      <c r="AHL208" s="159"/>
      <c r="AHM208" s="157" t="s">
        <v>116</v>
      </c>
      <c r="AHN208" s="158"/>
      <c r="AHO208" s="158"/>
      <c r="AHP208" s="158"/>
      <c r="AHQ208" s="158"/>
      <c r="AHR208" s="158"/>
      <c r="AHS208" s="158"/>
      <c r="AHT208" s="159"/>
      <c r="AHU208" s="157" t="s">
        <v>116</v>
      </c>
      <c r="AHV208" s="158"/>
      <c r="AHW208" s="158"/>
      <c r="AHX208" s="158"/>
      <c r="AHY208" s="158"/>
      <c r="AHZ208" s="158"/>
      <c r="AIA208" s="158"/>
      <c r="AIB208" s="159"/>
      <c r="AIC208" s="157" t="s">
        <v>116</v>
      </c>
      <c r="AID208" s="158"/>
      <c r="AIE208" s="158"/>
      <c r="AIF208" s="158"/>
      <c r="AIG208" s="158"/>
      <c r="AIH208" s="158"/>
      <c r="AII208" s="158"/>
      <c r="AIJ208" s="159"/>
      <c r="AIK208" s="157" t="s">
        <v>116</v>
      </c>
      <c r="AIL208" s="158"/>
      <c r="AIM208" s="158"/>
      <c r="AIN208" s="158"/>
      <c r="AIO208" s="158"/>
      <c r="AIP208" s="158"/>
      <c r="AIQ208" s="158"/>
      <c r="AIR208" s="159"/>
      <c r="AIS208" s="157" t="s">
        <v>116</v>
      </c>
      <c r="AIT208" s="158"/>
      <c r="AIU208" s="158"/>
      <c r="AIV208" s="158"/>
      <c r="AIW208" s="158"/>
      <c r="AIX208" s="158"/>
      <c r="AIY208" s="158"/>
      <c r="AIZ208" s="159"/>
      <c r="AJA208" s="157" t="s">
        <v>116</v>
      </c>
      <c r="AJB208" s="158"/>
      <c r="AJC208" s="158"/>
      <c r="AJD208" s="158"/>
      <c r="AJE208" s="158"/>
      <c r="AJF208" s="158"/>
      <c r="AJG208" s="158"/>
      <c r="AJH208" s="159"/>
      <c r="AJI208" s="157" t="s">
        <v>116</v>
      </c>
      <c r="AJJ208" s="158"/>
      <c r="AJK208" s="158"/>
      <c r="AJL208" s="158"/>
      <c r="AJM208" s="158"/>
      <c r="AJN208" s="158"/>
      <c r="AJO208" s="158"/>
      <c r="AJP208" s="159"/>
      <c r="AJQ208" s="157" t="s">
        <v>116</v>
      </c>
      <c r="AJR208" s="158"/>
      <c r="AJS208" s="158"/>
      <c r="AJT208" s="158"/>
      <c r="AJU208" s="158"/>
      <c r="AJV208" s="158"/>
      <c r="AJW208" s="158"/>
      <c r="AJX208" s="159"/>
      <c r="AJY208" s="157" t="s">
        <v>116</v>
      </c>
      <c r="AJZ208" s="158"/>
      <c r="AKA208" s="158"/>
      <c r="AKB208" s="158"/>
      <c r="AKC208" s="158"/>
      <c r="AKD208" s="158"/>
      <c r="AKE208" s="158"/>
      <c r="AKF208" s="159"/>
      <c r="AKG208" s="157" t="s">
        <v>116</v>
      </c>
      <c r="AKH208" s="158"/>
      <c r="AKI208" s="158"/>
      <c r="AKJ208" s="158"/>
      <c r="AKK208" s="158"/>
      <c r="AKL208" s="158"/>
      <c r="AKM208" s="158"/>
      <c r="AKN208" s="159"/>
      <c r="AKO208" s="157" t="s">
        <v>116</v>
      </c>
      <c r="AKP208" s="158"/>
      <c r="AKQ208" s="158"/>
      <c r="AKR208" s="158"/>
      <c r="AKS208" s="158"/>
      <c r="AKT208" s="158"/>
      <c r="AKU208" s="158"/>
      <c r="AKV208" s="159"/>
      <c r="AKW208" s="157" t="s">
        <v>116</v>
      </c>
      <c r="AKX208" s="158"/>
      <c r="AKY208" s="158"/>
      <c r="AKZ208" s="158"/>
      <c r="ALA208" s="158"/>
      <c r="ALB208" s="158"/>
      <c r="ALC208" s="158"/>
      <c r="ALD208" s="159"/>
      <c r="ALE208" s="157" t="s">
        <v>116</v>
      </c>
      <c r="ALF208" s="158"/>
      <c r="ALG208" s="158"/>
      <c r="ALH208" s="158"/>
      <c r="ALI208" s="158"/>
      <c r="ALJ208" s="158"/>
      <c r="ALK208" s="158"/>
      <c r="ALL208" s="159"/>
      <c r="ALM208" s="157" t="s">
        <v>116</v>
      </c>
      <c r="ALN208" s="158"/>
      <c r="ALO208" s="158"/>
      <c r="ALP208" s="158"/>
      <c r="ALQ208" s="158"/>
      <c r="ALR208" s="158"/>
      <c r="ALS208" s="158"/>
      <c r="ALT208" s="159"/>
      <c r="ALU208" s="157" t="s">
        <v>116</v>
      </c>
      <c r="ALV208" s="158"/>
      <c r="ALW208" s="158"/>
      <c r="ALX208" s="158"/>
      <c r="ALY208" s="158"/>
      <c r="ALZ208" s="158"/>
      <c r="AMA208" s="158"/>
      <c r="AMB208" s="159"/>
      <c r="AMC208" s="157" t="s">
        <v>116</v>
      </c>
      <c r="AMD208" s="158"/>
      <c r="AME208" s="158"/>
      <c r="AMF208" s="158"/>
      <c r="AMG208" s="158"/>
      <c r="AMH208" s="158"/>
      <c r="AMI208" s="158"/>
      <c r="AMJ208" s="159"/>
      <c r="AMK208" s="157" t="s">
        <v>116</v>
      </c>
      <c r="AML208" s="158"/>
      <c r="AMM208" s="158"/>
      <c r="AMN208" s="158"/>
      <c r="AMO208" s="158"/>
      <c r="AMP208" s="158"/>
      <c r="AMQ208" s="158"/>
      <c r="AMR208" s="159"/>
      <c r="AMS208" s="157" t="s">
        <v>116</v>
      </c>
      <c r="AMT208" s="158"/>
      <c r="AMU208" s="158"/>
      <c r="AMV208" s="158"/>
      <c r="AMW208" s="158"/>
      <c r="AMX208" s="158"/>
      <c r="AMY208" s="158"/>
      <c r="AMZ208" s="159"/>
      <c r="ANA208" s="157" t="s">
        <v>116</v>
      </c>
      <c r="ANB208" s="158"/>
      <c r="ANC208" s="158"/>
      <c r="AND208" s="158"/>
      <c r="ANE208" s="158"/>
      <c r="ANF208" s="158"/>
      <c r="ANG208" s="158"/>
      <c r="ANH208" s="159"/>
      <c r="ANI208" s="157" t="s">
        <v>116</v>
      </c>
      <c r="ANJ208" s="158"/>
      <c r="ANK208" s="158"/>
      <c r="ANL208" s="158"/>
      <c r="ANM208" s="158"/>
      <c r="ANN208" s="158"/>
      <c r="ANO208" s="158"/>
      <c r="ANP208" s="159"/>
      <c r="ANQ208" s="157" t="s">
        <v>116</v>
      </c>
      <c r="ANR208" s="158"/>
      <c r="ANS208" s="158"/>
      <c r="ANT208" s="158"/>
      <c r="ANU208" s="158"/>
      <c r="ANV208" s="158"/>
      <c r="ANW208" s="158"/>
      <c r="ANX208" s="159"/>
      <c r="ANY208" s="157" t="s">
        <v>116</v>
      </c>
      <c r="ANZ208" s="158"/>
      <c r="AOA208" s="158"/>
      <c r="AOB208" s="158"/>
      <c r="AOC208" s="158"/>
      <c r="AOD208" s="158"/>
      <c r="AOE208" s="158"/>
      <c r="AOF208" s="159"/>
      <c r="AOG208" s="157" t="s">
        <v>116</v>
      </c>
      <c r="AOH208" s="158"/>
      <c r="AOI208" s="158"/>
      <c r="AOJ208" s="158"/>
      <c r="AOK208" s="158"/>
      <c r="AOL208" s="158"/>
      <c r="AOM208" s="158"/>
      <c r="AON208" s="159"/>
      <c r="AOO208" s="157" t="s">
        <v>116</v>
      </c>
      <c r="AOP208" s="158"/>
      <c r="AOQ208" s="158"/>
      <c r="AOR208" s="158"/>
      <c r="AOS208" s="158"/>
      <c r="AOT208" s="158"/>
      <c r="AOU208" s="158"/>
      <c r="AOV208" s="159"/>
      <c r="AOW208" s="157" t="s">
        <v>116</v>
      </c>
      <c r="AOX208" s="158"/>
      <c r="AOY208" s="158"/>
      <c r="AOZ208" s="158"/>
      <c r="APA208" s="158"/>
      <c r="APB208" s="158"/>
      <c r="APC208" s="158"/>
      <c r="APD208" s="159"/>
      <c r="APE208" s="157" t="s">
        <v>116</v>
      </c>
      <c r="APF208" s="158"/>
      <c r="APG208" s="158"/>
      <c r="APH208" s="158"/>
      <c r="API208" s="158"/>
      <c r="APJ208" s="158"/>
      <c r="APK208" s="158"/>
      <c r="APL208" s="159"/>
      <c r="APM208" s="157" t="s">
        <v>116</v>
      </c>
      <c r="APN208" s="158"/>
      <c r="APO208" s="158"/>
      <c r="APP208" s="158"/>
      <c r="APQ208" s="158"/>
      <c r="APR208" s="158"/>
      <c r="APS208" s="158"/>
      <c r="APT208" s="159"/>
      <c r="APU208" s="157" t="s">
        <v>116</v>
      </c>
      <c r="APV208" s="158"/>
      <c r="APW208" s="158"/>
      <c r="APX208" s="158"/>
      <c r="APY208" s="158"/>
      <c r="APZ208" s="158"/>
      <c r="AQA208" s="158"/>
      <c r="AQB208" s="159"/>
      <c r="AQC208" s="157" t="s">
        <v>116</v>
      </c>
      <c r="AQD208" s="158"/>
      <c r="AQE208" s="158"/>
      <c r="AQF208" s="158"/>
      <c r="AQG208" s="158"/>
      <c r="AQH208" s="158"/>
      <c r="AQI208" s="158"/>
      <c r="AQJ208" s="159"/>
      <c r="AQK208" s="157" t="s">
        <v>116</v>
      </c>
      <c r="AQL208" s="158"/>
      <c r="AQM208" s="158"/>
      <c r="AQN208" s="158"/>
      <c r="AQO208" s="158"/>
      <c r="AQP208" s="158"/>
      <c r="AQQ208" s="158"/>
      <c r="AQR208" s="159"/>
      <c r="AQS208" s="157" t="s">
        <v>116</v>
      </c>
      <c r="AQT208" s="158"/>
      <c r="AQU208" s="158"/>
      <c r="AQV208" s="158"/>
      <c r="AQW208" s="158"/>
      <c r="AQX208" s="158"/>
      <c r="AQY208" s="158"/>
      <c r="AQZ208" s="159"/>
      <c r="ARA208" s="157" t="s">
        <v>116</v>
      </c>
      <c r="ARB208" s="158"/>
      <c r="ARC208" s="158"/>
      <c r="ARD208" s="158"/>
      <c r="ARE208" s="158"/>
      <c r="ARF208" s="158"/>
      <c r="ARG208" s="158"/>
      <c r="ARH208" s="159"/>
      <c r="ARI208" s="157" t="s">
        <v>116</v>
      </c>
      <c r="ARJ208" s="158"/>
      <c r="ARK208" s="158"/>
      <c r="ARL208" s="158"/>
      <c r="ARM208" s="158"/>
      <c r="ARN208" s="158"/>
      <c r="ARO208" s="158"/>
      <c r="ARP208" s="159"/>
      <c r="ARQ208" s="157" t="s">
        <v>116</v>
      </c>
      <c r="ARR208" s="158"/>
      <c r="ARS208" s="158"/>
      <c r="ART208" s="158"/>
      <c r="ARU208" s="158"/>
      <c r="ARV208" s="158"/>
      <c r="ARW208" s="158"/>
      <c r="ARX208" s="159"/>
      <c r="ARY208" s="157" t="s">
        <v>116</v>
      </c>
      <c r="ARZ208" s="158"/>
      <c r="ASA208" s="158"/>
      <c r="ASB208" s="158"/>
      <c r="ASC208" s="158"/>
      <c r="ASD208" s="158"/>
      <c r="ASE208" s="158"/>
      <c r="ASF208" s="159"/>
      <c r="ASG208" s="157" t="s">
        <v>116</v>
      </c>
      <c r="ASH208" s="158"/>
      <c r="ASI208" s="158"/>
      <c r="ASJ208" s="158"/>
      <c r="ASK208" s="158"/>
      <c r="ASL208" s="158"/>
      <c r="ASM208" s="158"/>
      <c r="ASN208" s="159"/>
      <c r="ASO208" s="157" t="s">
        <v>116</v>
      </c>
      <c r="ASP208" s="158"/>
      <c r="ASQ208" s="158"/>
      <c r="ASR208" s="158"/>
      <c r="ASS208" s="158"/>
      <c r="AST208" s="158"/>
      <c r="ASU208" s="158"/>
      <c r="ASV208" s="159"/>
      <c r="ASW208" s="157" t="s">
        <v>116</v>
      </c>
      <c r="ASX208" s="158"/>
      <c r="ASY208" s="158"/>
      <c r="ASZ208" s="158"/>
      <c r="ATA208" s="158"/>
      <c r="ATB208" s="158"/>
      <c r="ATC208" s="158"/>
      <c r="ATD208" s="159"/>
      <c r="ATE208" s="157" t="s">
        <v>116</v>
      </c>
      <c r="ATF208" s="158"/>
      <c r="ATG208" s="158"/>
      <c r="ATH208" s="158"/>
      <c r="ATI208" s="158"/>
      <c r="ATJ208" s="158"/>
      <c r="ATK208" s="158"/>
      <c r="ATL208" s="159"/>
      <c r="ATM208" s="157" t="s">
        <v>116</v>
      </c>
      <c r="ATN208" s="158"/>
      <c r="ATO208" s="158"/>
      <c r="ATP208" s="158"/>
      <c r="ATQ208" s="158"/>
      <c r="ATR208" s="158"/>
      <c r="ATS208" s="158"/>
      <c r="ATT208" s="159"/>
      <c r="ATU208" s="157" t="s">
        <v>116</v>
      </c>
      <c r="ATV208" s="158"/>
      <c r="ATW208" s="158"/>
      <c r="ATX208" s="158"/>
      <c r="ATY208" s="158"/>
      <c r="ATZ208" s="158"/>
      <c r="AUA208" s="158"/>
      <c r="AUB208" s="159"/>
      <c r="AUC208" s="157" t="s">
        <v>116</v>
      </c>
      <c r="AUD208" s="158"/>
      <c r="AUE208" s="158"/>
      <c r="AUF208" s="158"/>
      <c r="AUG208" s="158"/>
      <c r="AUH208" s="158"/>
      <c r="AUI208" s="158"/>
      <c r="AUJ208" s="159"/>
      <c r="AUK208" s="157" t="s">
        <v>116</v>
      </c>
      <c r="AUL208" s="158"/>
      <c r="AUM208" s="158"/>
      <c r="AUN208" s="158"/>
      <c r="AUO208" s="158"/>
      <c r="AUP208" s="158"/>
      <c r="AUQ208" s="158"/>
      <c r="AUR208" s="159"/>
      <c r="AUS208" s="157" t="s">
        <v>116</v>
      </c>
      <c r="AUT208" s="158"/>
      <c r="AUU208" s="158"/>
      <c r="AUV208" s="158"/>
      <c r="AUW208" s="158"/>
      <c r="AUX208" s="158"/>
      <c r="AUY208" s="158"/>
      <c r="AUZ208" s="159"/>
      <c r="AVA208" s="157" t="s">
        <v>116</v>
      </c>
      <c r="AVB208" s="158"/>
      <c r="AVC208" s="158"/>
      <c r="AVD208" s="158"/>
      <c r="AVE208" s="158"/>
      <c r="AVF208" s="158"/>
      <c r="AVG208" s="158"/>
      <c r="AVH208" s="159"/>
      <c r="AVI208" s="157" t="s">
        <v>116</v>
      </c>
      <c r="AVJ208" s="158"/>
      <c r="AVK208" s="158"/>
      <c r="AVL208" s="158"/>
      <c r="AVM208" s="158"/>
      <c r="AVN208" s="158"/>
      <c r="AVO208" s="158"/>
      <c r="AVP208" s="159"/>
      <c r="AVQ208" s="157" t="s">
        <v>116</v>
      </c>
      <c r="AVR208" s="158"/>
      <c r="AVS208" s="158"/>
      <c r="AVT208" s="158"/>
      <c r="AVU208" s="158"/>
      <c r="AVV208" s="158"/>
      <c r="AVW208" s="158"/>
      <c r="AVX208" s="159"/>
      <c r="AVY208" s="157" t="s">
        <v>116</v>
      </c>
      <c r="AVZ208" s="158"/>
      <c r="AWA208" s="158"/>
      <c r="AWB208" s="158"/>
      <c r="AWC208" s="158"/>
      <c r="AWD208" s="158"/>
      <c r="AWE208" s="158"/>
      <c r="AWF208" s="159"/>
      <c r="AWG208" s="157" t="s">
        <v>116</v>
      </c>
      <c r="AWH208" s="158"/>
      <c r="AWI208" s="158"/>
      <c r="AWJ208" s="158"/>
      <c r="AWK208" s="158"/>
      <c r="AWL208" s="158"/>
      <c r="AWM208" s="158"/>
      <c r="AWN208" s="159"/>
      <c r="AWO208" s="157" t="s">
        <v>116</v>
      </c>
      <c r="AWP208" s="158"/>
      <c r="AWQ208" s="158"/>
      <c r="AWR208" s="158"/>
      <c r="AWS208" s="158"/>
      <c r="AWT208" s="158"/>
      <c r="AWU208" s="158"/>
      <c r="AWV208" s="159"/>
      <c r="AWW208" s="157" t="s">
        <v>116</v>
      </c>
      <c r="AWX208" s="158"/>
      <c r="AWY208" s="158"/>
      <c r="AWZ208" s="158"/>
      <c r="AXA208" s="158"/>
      <c r="AXB208" s="158"/>
      <c r="AXC208" s="158"/>
      <c r="AXD208" s="159"/>
      <c r="AXE208" s="157" t="s">
        <v>116</v>
      </c>
      <c r="AXF208" s="158"/>
      <c r="AXG208" s="158"/>
      <c r="AXH208" s="158"/>
      <c r="AXI208" s="158"/>
      <c r="AXJ208" s="158"/>
      <c r="AXK208" s="158"/>
      <c r="AXL208" s="159"/>
      <c r="AXM208" s="157" t="s">
        <v>116</v>
      </c>
      <c r="AXN208" s="158"/>
      <c r="AXO208" s="158"/>
      <c r="AXP208" s="158"/>
      <c r="AXQ208" s="158"/>
      <c r="AXR208" s="158"/>
      <c r="AXS208" s="158"/>
      <c r="AXT208" s="159"/>
      <c r="AXU208" s="157" t="s">
        <v>116</v>
      </c>
      <c r="AXV208" s="158"/>
      <c r="AXW208" s="158"/>
      <c r="AXX208" s="158"/>
      <c r="AXY208" s="158"/>
      <c r="AXZ208" s="158"/>
      <c r="AYA208" s="158"/>
      <c r="AYB208" s="159"/>
      <c r="AYC208" s="157" t="s">
        <v>116</v>
      </c>
      <c r="AYD208" s="158"/>
      <c r="AYE208" s="158"/>
      <c r="AYF208" s="158"/>
      <c r="AYG208" s="158"/>
      <c r="AYH208" s="158"/>
      <c r="AYI208" s="158"/>
      <c r="AYJ208" s="159"/>
      <c r="AYK208" s="157" t="s">
        <v>116</v>
      </c>
      <c r="AYL208" s="158"/>
      <c r="AYM208" s="158"/>
      <c r="AYN208" s="158"/>
      <c r="AYO208" s="158"/>
      <c r="AYP208" s="158"/>
      <c r="AYQ208" s="158"/>
      <c r="AYR208" s="159"/>
      <c r="AYS208" s="157" t="s">
        <v>116</v>
      </c>
      <c r="AYT208" s="158"/>
      <c r="AYU208" s="158"/>
      <c r="AYV208" s="158"/>
      <c r="AYW208" s="158"/>
      <c r="AYX208" s="158"/>
      <c r="AYY208" s="158"/>
      <c r="AYZ208" s="159"/>
      <c r="AZA208" s="157" t="s">
        <v>116</v>
      </c>
      <c r="AZB208" s="158"/>
      <c r="AZC208" s="158"/>
      <c r="AZD208" s="158"/>
      <c r="AZE208" s="158"/>
      <c r="AZF208" s="158"/>
      <c r="AZG208" s="158"/>
      <c r="AZH208" s="159"/>
      <c r="AZI208" s="157" t="s">
        <v>116</v>
      </c>
      <c r="AZJ208" s="158"/>
      <c r="AZK208" s="158"/>
      <c r="AZL208" s="158"/>
      <c r="AZM208" s="158"/>
      <c r="AZN208" s="158"/>
      <c r="AZO208" s="158"/>
      <c r="AZP208" s="159"/>
      <c r="AZQ208" s="157" t="s">
        <v>116</v>
      </c>
      <c r="AZR208" s="158"/>
      <c r="AZS208" s="158"/>
      <c r="AZT208" s="158"/>
      <c r="AZU208" s="158"/>
      <c r="AZV208" s="158"/>
      <c r="AZW208" s="158"/>
      <c r="AZX208" s="159"/>
      <c r="AZY208" s="157" t="s">
        <v>116</v>
      </c>
      <c r="AZZ208" s="158"/>
      <c r="BAA208" s="158"/>
      <c r="BAB208" s="158"/>
      <c r="BAC208" s="158"/>
      <c r="BAD208" s="158"/>
      <c r="BAE208" s="158"/>
      <c r="BAF208" s="159"/>
      <c r="BAG208" s="157" t="s">
        <v>116</v>
      </c>
      <c r="BAH208" s="158"/>
      <c r="BAI208" s="158"/>
      <c r="BAJ208" s="158"/>
      <c r="BAK208" s="158"/>
      <c r="BAL208" s="158"/>
      <c r="BAM208" s="158"/>
      <c r="BAN208" s="159"/>
      <c r="BAO208" s="157" t="s">
        <v>116</v>
      </c>
      <c r="BAP208" s="158"/>
      <c r="BAQ208" s="158"/>
      <c r="BAR208" s="158"/>
      <c r="BAS208" s="158"/>
      <c r="BAT208" s="158"/>
      <c r="BAU208" s="158"/>
      <c r="BAV208" s="159"/>
      <c r="BAW208" s="157" t="s">
        <v>116</v>
      </c>
      <c r="BAX208" s="158"/>
      <c r="BAY208" s="158"/>
      <c r="BAZ208" s="158"/>
      <c r="BBA208" s="158"/>
      <c r="BBB208" s="158"/>
      <c r="BBC208" s="158"/>
      <c r="BBD208" s="159"/>
      <c r="BBE208" s="157" t="s">
        <v>116</v>
      </c>
      <c r="BBF208" s="158"/>
      <c r="BBG208" s="158"/>
      <c r="BBH208" s="158"/>
      <c r="BBI208" s="158"/>
      <c r="BBJ208" s="158"/>
      <c r="BBK208" s="158"/>
      <c r="BBL208" s="159"/>
      <c r="BBM208" s="157" t="s">
        <v>116</v>
      </c>
      <c r="BBN208" s="158"/>
      <c r="BBO208" s="158"/>
      <c r="BBP208" s="158"/>
      <c r="BBQ208" s="158"/>
      <c r="BBR208" s="158"/>
      <c r="BBS208" s="158"/>
      <c r="BBT208" s="159"/>
      <c r="BBU208" s="157" t="s">
        <v>116</v>
      </c>
      <c r="BBV208" s="158"/>
      <c r="BBW208" s="158"/>
      <c r="BBX208" s="158"/>
      <c r="BBY208" s="158"/>
      <c r="BBZ208" s="158"/>
      <c r="BCA208" s="158"/>
      <c r="BCB208" s="159"/>
      <c r="BCC208" s="157" t="s">
        <v>116</v>
      </c>
      <c r="BCD208" s="158"/>
      <c r="BCE208" s="158"/>
      <c r="BCF208" s="158"/>
      <c r="BCG208" s="158"/>
      <c r="BCH208" s="158"/>
      <c r="BCI208" s="158"/>
      <c r="BCJ208" s="159"/>
      <c r="BCK208" s="157" t="s">
        <v>116</v>
      </c>
      <c r="BCL208" s="158"/>
      <c r="BCM208" s="158"/>
      <c r="BCN208" s="158"/>
      <c r="BCO208" s="158"/>
      <c r="BCP208" s="158"/>
      <c r="BCQ208" s="158"/>
      <c r="BCR208" s="159"/>
      <c r="BCS208" s="157" t="s">
        <v>116</v>
      </c>
      <c r="BCT208" s="158"/>
      <c r="BCU208" s="158"/>
      <c r="BCV208" s="158"/>
      <c r="BCW208" s="158"/>
      <c r="BCX208" s="158"/>
      <c r="BCY208" s="158"/>
      <c r="BCZ208" s="159"/>
      <c r="BDA208" s="157" t="s">
        <v>116</v>
      </c>
      <c r="BDB208" s="158"/>
      <c r="BDC208" s="158"/>
      <c r="BDD208" s="158"/>
      <c r="BDE208" s="158"/>
      <c r="BDF208" s="158"/>
      <c r="BDG208" s="158"/>
      <c r="BDH208" s="159"/>
      <c r="BDI208" s="157" t="s">
        <v>116</v>
      </c>
      <c r="BDJ208" s="158"/>
      <c r="BDK208" s="158"/>
      <c r="BDL208" s="158"/>
      <c r="BDM208" s="158"/>
      <c r="BDN208" s="158"/>
      <c r="BDO208" s="158"/>
      <c r="BDP208" s="159"/>
      <c r="BDQ208" s="157" t="s">
        <v>116</v>
      </c>
      <c r="BDR208" s="158"/>
      <c r="BDS208" s="158"/>
      <c r="BDT208" s="158"/>
      <c r="BDU208" s="158"/>
      <c r="BDV208" s="158"/>
      <c r="BDW208" s="158"/>
      <c r="BDX208" s="159"/>
      <c r="BDY208" s="157" t="s">
        <v>116</v>
      </c>
      <c r="BDZ208" s="158"/>
      <c r="BEA208" s="158"/>
      <c r="BEB208" s="158"/>
      <c r="BEC208" s="158"/>
      <c r="BED208" s="158"/>
      <c r="BEE208" s="158"/>
      <c r="BEF208" s="159"/>
      <c r="BEG208" s="157" t="s">
        <v>116</v>
      </c>
      <c r="BEH208" s="158"/>
      <c r="BEI208" s="158"/>
      <c r="BEJ208" s="158"/>
      <c r="BEK208" s="158"/>
      <c r="BEL208" s="158"/>
      <c r="BEM208" s="158"/>
      <c r="BEN208" s="159"/>
      <c r="BEO208" s="157" t="s">
        <v>116</v>
      </c>
      <c r="BEP208" s="158"/>
      <c r="BEQ208" s="158"/>
      <c r="BER208" s="158"/>
      <c r="BES208" s="158"/>
      <c r="BET208" s="158"/>
      <c r="BEU208" s="158"/>
      <c r="BEV208" s="159"/>
      <c r="BEW208" s="157" t="s">
        <v>116</v>
      </c>
      <c r="BEX208" s="158"/>
      <c r="BEY208" s="158"/>
      <c r="BEZ208" s="158"/>
      <c r="BFA208" s="158"/>
      <c r="BFB208" s="158"/>
      <c r="BFC208" s="158"/>
      <c r="BFD208" s="159"/>
      <c r="BFE208" s="157" t="s">
        <v>116</v>
      </c>
      <c r="BFF208" s="158"/>
      <c r="BFG208" s="158"/>
      <c r="BFH208" s="158"/>
      <c r="BFI208" s="158"/>
      <c r="BFJ208" s="158"/>
      <c r="BFK208" s="158"/>
      <c r="BFL208" s="159"/>
      <c r="BFM208" s="157" t="s">
        <v>116</v>
      </c>
      <c r="BFN208" s="158"/>
      <c r="BFO208" s="158"/>
      <c r="BFP208" s="158"/>
      <c r="BFQ208" s="158"/>
      <c r="BFR208" s="158"/>
      <c r="BFS208" s="158"/>
      <c r="BFT208" s="159"/>
      <c r="BFU208" s="157" t="s">
        <v>116</v>
      </c>
      <c r="BFV208" s="158"/>
      <c r="BFW208" s="158"/>
      <c r="BFX208" s="158"/>
      <c r="BFY208" s="158"/>
      <c r="BFZ208" s="158"/>
      <c r="BGA208" s="158"/>
      <c r="BGB208" s="159"/>
      <c r="BGC208" s="157" t="s">
        <v>116</v>
      </c>
      <c r="BGD208" s="158"/>
      <c r="BGE208" s="158"/>
      <c r="BGF208" s="158"/>
      <c r="BGG208" s="158"/>
      <c r="BGH208" s="158"/>
      <c r="BGI208" s="158"/>
      <c r="BGJ208" s="159"/>
      <c r="BGK208" s="157" t="s">
        <v>116</v>
      </c>
      <c r="BGL208" s="158"/>
      <c r="BGM208" s="158"/>
      <c r="BGN208" s="158"/>
      <c r="BGO208" s="158"/>
      <c r="BGP208" s="158"/>
      <c r="BGQ208" s="158"/>
      <c r="BGR208" s="159"/>
      <c r="BGS208" s="157" t="s">
        <v>116</v>
      </c>
      <c r="BGT208" s="158"/>
      <c r="BGU208" s="158"/>
      <c r="BGV208" s="158"/>
      <c r="BGW208" s="158"/>
      <c r="BGX208" s="158"/>
      <c r="BGY208" s="158"/>
      <c r="BGZ208" s="159"/>
      <c r="BHA208" s="157" t="s">
        <v>116</v>
      </c>
      <c r="BHB208" s="158"/>
      <c r="BHC208" s="158"/>
      <c r="BHD208" s="158"/>
      <c r="BHE208" s="158"/>
      <c r="BHF208" s="158"/>
      <c r="BHG208" s="158"/>
      <c r="BHH208" s="159"/>
      <c r="BHI208" s="157" t="s">
        <v>116</v>
      </c>
      <c r="BHJ208" s="158"/>
      <c r="BHK208" s="158"/>
      <c r="BHL208" s="158"/>
      <c r="BHM208" s="158"/>
      <c r="BHN208" s="158"/>
      <c r="BHO208" s="158"/>
      <c r="BHP208" s="159"/>
      <c r="BHQ208" s="157" t="s">
        <v>116</v>
      </c>
      <c r="BHR208" s="158"/>
      <c r="BHS208" s="158"/>
      <c r="BHT208" s="158"/>
      <c r="BHU208" s="158"/>
      <c r="BHV208" s="158"/>
      <c r="BHW208" s="158"/>
      <c r="BHX208" s="159"/>
      <c r="BHY208" s="157" t="s">
        <v>116</v>
      </c>
      <c r="BHZ208" s="158"/>
      <c r="BIA208" s="158"/>
      <c r="BIB208" s="158"/>
      <c r="BIC208" s="158"/>
      <c r="BID208" s="158"/>
      <c r="BIE208" s="158"/>
      <c r="BIF208" s="159"/>
      <c r="BIG208" s="157" t="s">
        <v>116</v>
      </c>
      <c r="BIH208" s="158"/>
      <c r="BII208" s="158"/>
      <c r="BIJ208" s="158"/>
      <c r="BIK208" s="158"/>
      <c r="BIL208" s="158"/>
      <c r="BIM208" s="158"/>
      <c r="BIN208" s="159"/>
      <c r="BIO208" s="157" t="s">
        <v>116</v>
      </c>
      <c r="BIP208" s="158"/>
      <c r="BIQ208" s="158"/>
      <c r="BIR208" s="158"/>
      <c r="BIS208" s="158"/>
      <c r="BIT208" s="158"/>
      <c r="BIU208" s="158"/>
      <c r="BIV208" s="159"/>
      <c r="BIW208" s="157" t="s">
        <v>116</v>
      </c>
      <c r="BIX208" s="158"/>
      <c r="BIY208" s="158"/>
      <c r="BIZ208" s="158"/>
      <c r="BJA208" s="158"/>
      <c r="BJB208" s="158"/>
      <c r="BJC208" s="158"/>
      <c r="BJD208" s="159"/>
      <c r="BJE208" s="157" t="s">
        <v>116</v>
      </c>
      <c r="BJF208" s="158"/>
      <c r="BJG208" s="158"/>
      <c r="BJH208" s="158"/>
      <c r="BJI208" s="158"/>
      <c r="BJJ208" s="158"/>
      <c r="BJK208" s="158"/>
      <c r="BJL208" s="159"/>
      <c r="BJM208" s="157" t="s">
        <v>116</v>
      </c>
      <c r="BJN208" s="158"/>
      <c r="BJO208" s="158"/>
      <c r="BJP208" s="158"/>
      <c r="BJQ208" s="158"/>
      <c r="BJR208" s="158"/>
      <c r="BJS208" s="158"/>
      <c r="BJT208" s="159"/>
      <c r="BJU208" s="157" t="s">
        <v>116</v>
      </c>
      <c r="BJV208" s="158"/>
      <c r="BJW208" s="158"/>
      <c r="BJX208" s="158"/>
      <c r="BJY208" s="158"/>
      <c r="BJZ208" s="158"/>
      <c r="BKA208" s="158"/>
      <c r="BKB208" s="159"/>
      <c r="BKC208" s="157" t="s">
        <v>116</v>
      </c>
      <c r="BKD208" s="158"/>
      <c r="BKE208" s="158"/>
      <c r="BKF208" s="158"/>
      <c r="BKG208" s="158"/>
      <c r="BKH208" s="158"/>
      <c r="BKI208" s="158"/>
      <c r="BKJ208" s="159"/>
      <c r="BKK208" s="157" t="s">
        <v>116</v>
      </c>
      <c r="BKL208" s="158"/>
      <c r="BKM208" s="158"/>
      <c r="BKN208" s="158"/>
      <c r="BKO208" s="158"/>
      <c r="BKP208" s="158"/>
      <c r="BKQ208" s="158"/>
      <c r="BKR208" s="159"/>
      <c r="BKS208" s="157" t="s">
        <v>116</v>
      </c>
      <c r="BKT208" s="158"/>
      <c r="BKU208" s="158"/>
      <c r="BKV208" s="158"/>
      <c r="BKW208" s="158"/>
      <c r="BKX208" s="158"/>
      <c r="BKY208" s="158"/>
      <c r="BKZ208" s="159"/>
      <c r="BLA208" s="157" t="s">
        <v>116</v>
      </c>
      <c r="BLB208" s="158"/>
      <c r="BLC208" s="158"/>
      <c r="BLD208" s="158"/>
      <c r="BLE208" s="158"/>
      <c r="BLF208" s="158"/>
      <c r="BLG208" s="158"/>
      <c r="BLH208" s="159"/>
      <c r="BLI208" s="157" t="s">
        <v>116</v>
      </c>
      <c r="BLJ208" s="158"/>
      <c r="BLK208" s="158"/>
      <c r="BLL208" s="158"/>
      <c r="BLM208" s="158"/>
      <c r="BLN208" s="158"/>
      <c r="BLO208" s="158"/>
      <c r="BLP208" s="159"/>
      <c r="BLQ208" s="157" t="s">
        <v>116</v>
      </c>
      <c r="BLR208" s="158"/>
      <c r="BLS208" s="158"/>
      <c r="BLT208" s="158"/>
      <c r="BLU208" s="158"/>
      <c r="BLV208" s="158"/>
      <c r="BLW208" s="158"/>
      <c r="BLX208" s="159"/>
      <c r="BLY208" s="157" t="s">
        <v>116</v>
      </c>
      <c r="BLZ208" s="158"/>
      <c r="BMA208" s="158"/>
      <c r="BMB208" s="158"/>
      <c r="BMC208" s="158"/>
      <c r="BMD208" s="158"/>
      <c r="BME208" s="158"/>
      <c r="BMF208" s="159"/>
      <c r="BMG208" s="157" t="s">
        <v>116</v>
      </c>
      <c r="BMH208" s="158"/>
      <c r="BMI208" s="158"/>
      <c r="BMJ208" s="158"/>
      <c r="BMK208" s="158"/>
      <c r="BML208" s="158"/>
      <c r="BMM208" s="158"/>
      <c r="BMN208" s="159"/>
      <c r="BMO208" s="157" t="s">
        <v>116</v>
      </c>
      <c r="BMP208" s="158"/>
      <c r="BMQ208" s="158"/>
      <c r="BMR208" s="158"/>
      <c r="BMS208" s="158"/>
      <c r="BMT208" s="158"/>
      <c r="BMU208" s="158"/>
      <c r="BMV208" s="159"/>
      <c r="BMW208" s="157" t="s">
        <v>116</v>
      </c>
      <c r="BMX208" s="158"/>
      <c r="BMY208" s="158"/>
      <c r="BMZ208" s="158"/>
      <c r="BNA208" s="158"/>
      <c r="BNB208" s="158"/>
      <c r="BNC208" s="158"/>
      <c r="BND208" s="159"/>
      <c r="BNE208" s="157" t="s">
        <v>116</v>
      </c>
      <c r="BNF208" s="158"/>
      <c r="BNG208" s="158"/>
      <c r="BNH208" s="158"/>
      <c r="BNI208" s="158"/>
      <c r="BNJ208" s="158"/>
      <c r="BNK208" s="158"/>
      <c r="BNL208" s="159"/>
      <c r="BNM208" s="157" t="s">
        <v>116</v>
      </c>
      <c r="BNN208" s="158"/>
      <c r="BNO208" s="158"/>
      <c r="BNP208" s="158"/>
      <c r="BNQ208" s="158"/>
      <c r="BNR208" s="158"/>
      <c r="BNS208" s="158"/>
      <c r="BNT208" s="159"/>
      <c r="BNU208" s="157" t="s">
        <v>116</v>
      </c>
      <c r="BNV208" s="158"/>
      <c r="BNW208" s="158"/>
      <c r="BNX208" s="158"/>
      <c r="BNY208" s="158"/>
      <c r="BNZ208" s="158"/>
      <c r="BOA208" s="158"/>
      <c r="BOB208" s="159"/>
      <c r="BOC208" s="157" t="s">
        <v>116</v>
      </c>
      <c r="BOD208" s="158"/>
      <c r="BOE208" s="158"/>
      <c r="BOF208" s="158"/>
      <c r="BOG208" s="158"/>
      <c r="BOH208" s="158"/>
      <c r="BOI208" s="158"/>
      <c r="BOJ208" s="159"/>
      <c r="BOK208" s="157" t="s">
        <v>116</v>
      </c>
      <c r="BOL208" s="158"/>
      <c r="BOM208" s="158"/>
      <c r="BON208" s="158"/>
      <c r="BOO208" s="158"/>
      <c r="BOP208" s="158"/>
      <c r="BOQ208" s="158"/>
      <c r="BOR208" s="159"/>
      <c r="BOS208" s="157" t="s">
        <v>116</v>
      </c>
      <c r="BOT208" s="158"/>
      <c r="BOU208" s="158"/>
      <c r="BOV208" s="158"/>
      <c r="BOW208" s="158"/>
      <c r="BOX208" s="158"/>
      <c r="BOY208" s="158"/>
      <c r="BOZ208" s="159"/>
      <c r="BPA208" s="157" t="s">
        <v>116</v>
      </c>
      <c r="BPB208" s="158"/>
      <c r="BPC208" s="158"/>
      <c r="BPD208" s="158"/>
      <c r="BPE208" s="158"/>
      <c r="BPF208" s="158"/>
      <c r="BPG208" s="158"/>
      <c r="BPH208" s="159"/>
      <c r="BPI208" s="157" t="s">
        <v>116</v>
      </c>
      <c r="BPJ208" s="158"/>
      <c r="BPK208" s="158"/>
      <c r="BPL208" s="158"/>
      <c r="BPM208" s="158"/>
      <c r="BPN208" s="158"/>
      <c r="BPO208" s="158"/>
      <c r="BPP208" s="159"/>
      <c r="BPQ208" s="157" t="s">
        <v>116</v>
      </c>
      <c r="BPR208" s="158"/>
      <c r="BPS208" s="158"/>
      <c r="BPT208" s="158"/>
      <c r="BPU208" s="158"/>
      <c r="BPV208" s="158"/>
      <c r="BPW208" s="158"/>
      <c r="BPX208" s="159"/>
      <c r="BPY208" s="157" t="s">
        <v>116</v>
      </c>
      <c r="BPZ208" s="158"/>
      <c r="BQA208" s="158"/>
      <c r="BQB208" s="158"/>
      <c r="BQC208" s="158"/>
      <c r="BQD208" s="158"/>
      <c r="BQE208" s="158"/>
      <c r="BQF208" s="159"/>
      <c r="BQG208" s="157" t="s">
        <v>116</v>
      </c>
      <c r="BQH208" s="158"/>
      <c r="BQI208" s="158"/>
      <c r="BQJ208" s="158"/>
      <c r="BQK208" s="158"/>
      <c r="BQL208" s="158"/>
      <c r="BQM208" s="158"/>
      <c r="BQN208" s="159"/>
      <c r="BQO208" s="157" t="s">
        <v>116</v>
      </c>
      <c r="BQP208" s="158"/>
      <c r="BQQ208" s="158"/>
      <c r="BQR208" s="158"/>
      <c r="BQS208" s="158"/>
      <c r="BQT208" s="158"/>
      <c r="BQU208" s="158"/>
      <c r="BQV208" s="159"/>
      <c r="BQW208" s="157" t="s">
        <v>116</v>
      </c>
      <c r="BQX208" s="158"/>
      <c r="BQY208" s="158"/>
      <c r="BQZ208" s="158"/>
      <c r="BRA208" s="158"/>
      <c r="BRB208" s="158"/>
      <c r="BRC208" s="158"/>
      <c r="BRD208" s="159"/>
      <c r="BRE208" s="157" t="s">
        <v>116</v>
      </c>
      <c r="BRF208" s="158"/>
      <c r="BRG208" s="158"/>
      <c r="BRH208" s="158"/>
      <c r="BRI208" s="158"/>
      <c r="BRJ208" s="158"/>
      <c r="BRK208" s="158"/>
      <c r="BRL208" s="159"/>
      <c r="BRM208" s="157" t="s">
        <v>116</v>
      </c>
      <c r="BRN208" s="158"/>
      <c r="BRO208" s="158"/>
      <c r="BRP208" s="158"/>
      <c r="BRQ208" s="158"/>
      <c r="BRR208" s="158"/>
      <c r="BRS208" s="158"/>
      <c r="BRT208" s="159"/>
      <c r="BRU208" s="157" t="s">
        <v>116</v>
      </c>
      <c r="BRV208" s="158"/>
      <c r="BRW208" s="158"/>
      <c r="BRX208" s="158"/>
      <c r="BRY208" s="158"/>
      <c r="BRZ208" s="158"/>
      <c r="BSA208" s="158"/>
      <c r="BSB208" s="159"/>
      <c r="BSC208" s="157" t="s">
        <v>116</v>
      </c>
      <c r="BSD208" s="158"/>
      <c r="BSE208" s="158"/>
      <c r="BSF208" s="158"/>
      <c r="BSG208" s="158"/>
      <c r="BSH208" s="158"/>
      <c r="BSI208" s="158"/>
      <c r="BSJ208" s="159"/>
      <c r="BSK208" s="157" t="s">
        <v>116</v>
      </c>
      <c r="BSL208" s="158"/>
      <c r="BSM208" s="158"/>
      <c r="BSN208" s="158"/>
      <c r="BSO208" s="158"/>
      <c r="BSP208" s="158"/>
      <c r="BSQ208" s="158"/>
      <c r="BSR208" s="159"/>
      <c r="BSS208" s="157" t="s">
        <v>116</v>
      </c>
      <c r="BST208" s="158"/>
      <c r="BSU208" s="158"/>
      <c r="BSV208" s="158"/>
      <c r="BSW208" s="158"/>
      <c r="BSX208" s="158"/>
      <c r="BSY208" s="158"/>
      <c r="BSZ208" s="159"/>
      <c r="BTA208" s="157" t="s">
        <v>116</v>
      </c>
      <c r="BTB208" s="158"/>
      <c r="BTC208" s="158"/>
      <c r="BTD208" s="158"/>
      <c r="BTE208" s="158"/>
      <c r="BTF208" s="158"/>
      <c r="BTG208" s="158"/>
      <c r="BTH208" s="159"/>
      <c r="BTI208" s="157" t="s">
        <v>116</v>
      </c>
      <c r="BTJ208" s="158"/>
      <c r="BTK208" s="158"/>
      <c r="BTL208" s="158"/>
      <c r="BTM208" s="158"/>
      <c r="BTN208" s="158"/>
      <c r="BTO208" s="158"/>
      <c r="BTP208" s="159"/>
      <c r="BTQ208" s="157" t="s">
        <v>116</v>
      </c>
      <c r="BTR208" s="158"/>
      <c r="BTS208" s="158"/>
      <c r="BTT208" s="158"/>
      <c r="BTU208" s="158"/>
      <c r="BTV208" s="158"/>
      <c r="BTW208" s="158"/>
      <c r="BTX208" s="159"/>
      <c r="BTY208" s="157" t="s">
        <v>116</v>
      </c>
      <c r="BTZ208" s="158"/>
      <c r="BUA208" s="158"/>
      <c r="BUB208" s="158"/>
      <c r="BUC208" s="158"/>
      <c r="BUD208" s="158"/>
      <c r="BUE208" s="158"/>
      <c r="BUF208" s="159"/>
      <c r="BUG208" s="157" t="s">
        <v>116</v>
      </c>
      <c r="BUH208" s="158"/>
      <c r="BUI208" s="158"/>
      <c r="BUJ208" s="158"/>
      <c r="BUK208" s="158"/>
      <c r="BUL208" s="158"/>
      <c r="BUM208" s="158"/>
      <c r="BUN208" s="159"/>
      <c r="BUO208" s="157" t="s">
        <v>116</v>
      </c>
      <c r="BUP208" s="158"/>
      <c r="BUQ208" s="158"/>
      <c r="BUR208" s="158"/>
      <c r="BUS208" s="158"/>
      <c r="BUT208" s="158"/>
      <c r="BUU208" s="158"/>
      <c r="BUV208" s="159"/>
      <c r="BUW208" s="157" t="s">
        <v>116</v>
      </c>
      <c r="BUX208" s="158"/>
      <c r="BUY208" s="158"/>
      <c r="BUZ208" s="158"/>
      <c r="BVA208" s="158"/>
      <c r="BVB208" s="158"/>
      <c r="BVC208" s="158"/>
      <c r="BVD208" s="159"/>
      <c r="BVE208" s="157" t="s">
        <v>116</v>
      </c>
      <c r="BVF208" s="158"/>
      <c r="BVG208" s="158"/>
      <c r="BVH208" s="158"/>
      <c r="BVI208" s="158"/>
      <c r="BVJ208" s="158"/>
      <c r="BVK208" s="158"/>
      <c r="BVL208" s="159"/>
      <c r="BVM208" s="157" t="s">
        <v>116</v>
      </c>
      <c r="BVN208" s="158"/>
      <c r="BVO208" s="158"/>
      <c r="BVP208" s="158"/>
      <c r="BVQ208" s="158"/>
      <c r="BVR208" s="158"/>
      <c r="BVS208" s="158"/>
      <c r="BVT208" s="159"/>
      <c r="BVU208" s="157" t="s">
        <v>116</v>
      </c>
      <c r="BVV208" s="158"/>
      <c r="BVW208" s="158"/>
      <c r="BVX208" s="158"/>
      <c r="BVY208" s="158"/>
      <c r="BVZ208" s="158"/>
      <c r="BWA208" s="158"/>
      <c r="BWB208" s="159"/>
      <c r="BWC208" s="157" t="s">
        <v>116</v>
      </c>
      <c r="BWD208" s="158"/>
      <c r="BWE208" s="158"/>
      <c r="BWF208" s="158"/>
      <c r="BWG208" s="158"/>
      <c r="BWH208" s="158"/>
      <c r="BWI208" s="158"/>
      <c r="BWJ208" s="159"/>
      <c r="BWK208" s="157" t="s">
        <v>116</v>
      </c>
      <c r="BWL208" s="158"/>
      <c r="BWM208" s="158"/>
      <c r="BWN208" s="158"/>
      <c r="BWO208" s="158"/>
      <c r="BWP208" s="158"/>
      <c r="BWQ208" s="158"/>
      <c r="BWR208" s="159"/>
      <c r="BWS208" s="157" t="s">
        <v>116</v>
      </c>
      <c r="BWT208" s="158"/>
      <c r="BWU208" s="158"/>
      <c r="BWV208" s="158"/>
      <c r="BWW208" s="158"/>
      <c r="BWX208" s="158"/>
      <c r="BWY208" s="158"/>
      <c r="BWZ208" s="159"/>
      <c r="BXA208" s="157" t="s">
        <v>116</v>
      </c>
      <c r="BXB208" s="158"/>
      <c r="BXC208" s="158"/>
      <c r="BXD208" s="158"/>
      <c r="BXE208" s="158"/>
      <c r="BXF208" s="158"/>
      <c r="BXG208" s="158"/>
      <c r="BXH208" s="159"/>
      <c r="BXI208" s="157" t="s">
        <v>116</v>
      </c>
      <c r="BXJ208" s="158"/>
      <c r="BXK208" s="158"/>
      <c r="BXL208" s="158"/>
      <c r="BXM208" s="158"/>
      <c r="BXN208" s="158"/>
      <c r="BXO208" s="158"/>
      <c r="BXP208" s="159"/>
      <c r="BXQ208" s="157" t="s">
        <v>116</v>
      </c>
      <c r="BXR208" s="158"/>
      <c r="BXS208" s="158"/>
      <c r="BXT208" s="158"/>
      <c r="BXU208" s="158"/>
      <c r="BXV208" s="158"/>
      <c r="BXW208" s="158"/>
      <c r="BXX208" s="159"/>
      <c r="BXY208" s="157" t="s">
        <v>116</v>
      </c>
      <c r="BXZ208" s="158"/>
      <c r="BYA208" s="158"/>
      <c r="BYB208" s="158"/>
      <c r="BYC208" s="158"/>
      <c r="BYD208" s="158"/>
      <c r="BYE208" s="158"/>
      <c r="BYF208" s="159"/>
      <c r="BYG208" s="157" t="s">
        <v>116</v>
      </c>
      <c r="BYH208" s="158"/>
      <c r="BYI208" s="158"/>
      <c r="BYJ208" s="158"/>
      <c r="BYK208" s="158"/>
      <c r="BYL208" s="158"/>
      <c r="BYM208" s="158"/>
      <c r="BYN208" s="159"/>
      <c r="BYO208" s="157" t="s">
        <v>116</v>
      </c>
      <c r="BYP208" s="158"/>
      <c r="BYQ208" s="158"/>
      <c r="BYR208" s="158"/>
      <c r="BYS208" s="158"/>
      <c r="BYT208" s="158"/>
      <c r="BYU208" s="158"/>
      <c r="BYV208" s="159"/>
      <c r="BYW208" s="157" t="s">
        <v>116</v>
      </c>
      <c r="BYX208" s="158"/>
      <c r="BYY208" s="158"/>
      <c r="BYZ208" s="158"/>
      <c r="BZA208" s="158"/>
      <c r="BZB208" s="158"/>
      <c r="BZC208" s="158"/>
      <c r="BZD208" s="159"/>
      <c r="BZE208" s="157" t="s">
        <v>116</v>
      </c>
      <c r="BZF208" s="158"/>
      <c r="BZG208" s="158"/>
      <c r="BZH208" s="158"/>
      <c r="BZI208" s="158"/>
      <c r="BZJ208" s="158"/>
      <c r="BZK208" s="158"/>
      <c r="BZL208" s="159"/>
      <c r="BZM208" s="157" t="s">
        <v>116</v>
      </c>
      <c r="BZN208" s="158"/>
      <c r="BZO208" s="158"/>
      <c r="BZP208" s="158"/>
      <c r="BZQ208" s="158"/>
      <c r="BZR208" s="158"/>
      <c r="BZS208" s="158"/>
      <c r="BZT208" s="159"/>
      <c r="BZU208" s="157" t="s">
        <v>116</v>
      </c>
      <c r="BZV208" s="158"/>
      <c r="BZW208" s="158"/>
      <c r="BZX208" s="158"/>
      <c r="BZY208" s="158"/>
      <c r="BZZ208" s="158"/>
      <c r="CAA208" s="158"/>
      <c r="CAB208" s="159"/>
      <c r="CAC208" s="157" t="s">
        <v>116</v>
      </c>
      <c r="CAD208" s="158"/>
      <c r="CAE208" s="158"/>
      <c r="CAF208" s="158"/>
      <c r="CAG208" s="158"/>
      <c r="CAH208" s="158"/>
      <c r="CAI208" s="158"/>
      <c r="CAJ208" s="159"/>
      <c r="CAK208" s="157" t="s">
        <v>116</v>
      </c>
      <c r="CAL208" s="158"/>
      <c r="CAM208" s="158"/>
      <c r="CAN208" s="158"/>
      <c r="CAO208" s="158"/>
      <c r="CAP208" s="158"/>
      <c r="CAQ208" s="158"/>
      <c r="CAR208" s="159"/>
      <c r="CAS208" s="157" t="s">
        <v>116</v>
      </c>
      <c r="CAT208" s="158"/>
      <c r="CAU208" s="158"/>
      <c r="CAV208" s="158"/>
      <c r="CAW208" s="158"/>
      <c r="CAX208" s="158"/>
      <c r="CAY208" s="158"/>
      <c r="CAZ208" s="159"/>
      <c r="CBA208" s="157" t="s">
        <v>116</v>
      </c>
      <c r="CBB208" s="158"/>
      <c r="CBC208" s="158"/>
      <c r="CBD208" s="158"/>
      <c r="CBE208" s="158"/>
      <c r="CBF208" s="158"/>
      <c r="CBG208" s="158"/>
      <c r="CBH208" s="159"/>
      <c r="CBI208" s="157" t="s">
        <v>116</v>
      </c>
      <c r="CBJ208" s="158"/>
      <c r="CBK208" s="158"/>
      <c r="CBL208" s="158"/>
      <c r="CBM208" s="158"/>
      <c r="CBN208" s="158"/>
      <c r="CBO208" s="158"/>
      <c r="CBP208" s="159"/>
      <c r="CBQ208" s="157" t="s">
        <v>116</v>
      </c>
      <c r="CBR208" s="158"/>
      <c r="CBS208" s="158"/>
      <c r="CBT208" s="158"/>
      <c r="CBU208" s="158"/>
      <c r="CBV208" s="158"/>
      <c r="CBW208" s="158"/>
      <c r="CBX208" s="159"/>
      <c r="CBY208" s="157" t="s">
        <v>116</v>
      </c>
      <c r="CBZ208" s="158"/>
      <c r="CCA208" s="158"/>
      <c r="CCB208" s="158"/>
      <c r="CCC208" s="158"/>
      <c r="CCD208" s="158"/>
      <c r="CCE208" s="158"/>
      <c r="CCF208" s="159"/>
      <c r="CCG208" s="157" t="s">
        <v>116</v>
      </c>
      <c r="CCH208" s="158"/>
      <c r="CCI208" s="158"/>
      <c r="CCJ208" s="158"/>
      <c r="CCK208" s="158"/>
      <c r="CCL208" s="158"/>
      <c r="CCM208" s="158"/>
      <c r="CCN208" s="159"/>
      <c r="CCO208" s="157" t="s">
        <v>116</v>
      </c>
      <c r="CCP208" s="158"/>
      <c r="CCQ208" s="158"/>
      <c r="CCR208" s="158"/>
      <c r="CCS208" s="158"/>
      <c r="CCT208" s="158"/>
      <c r="CCU208" s="158"/>
      <c r="CCV208" s="159"/>
      <c r="CCW208" s="157" t="s">
        <v>116</v>
      </c>
      <c r="CCX208" s="158"/>
      <c r="CCY208" s="158"/>
      <c r="CCZ208" s="158"/>
      <c r="CDA208" s="158"/>
      <c r="CDB208" s="158"/>
      <c r="CDC208" s="158"/>
      <c r="CDD208" s="159"/>
      <c r="CDE208" s="157" t="s">
        <v>116</v>
      </c>
      <c r="CDF208" s="158"/>
      <c r="CDG208" s="158"/>
      <c r="CDH208" s="158"/>
      <c r="CDI208" s="158"/>
      <c r="CDJ208" s="158"/>
      <c r="CDK208" s="158"/>
      <c r="CDL208" s="159"/>
      <c r="CDM208" s="157" t="s">
        <v>116</v>
      </c>
      <c r="CDN208" s="158"/>
      <c r="CDO208" s="158"/>
      <c r="CDP208" s="158"/>
      <c r="CDQ208" s="158"/>
      <c r="CDR208" s="158"/>
      <c r="CDS208" s="158"/>
      <c r="CDT208" s="159"/>
      <c r="CDU208" s="157" t="s">
        <v>116</v>
      </c>
      <c r="CDV208" s="158"/>
      <c r="CDW208" s="158"/>
      <c r="CDX208" s="158"/>
      <c r="CDY208" s="158"/>
      <c r="CDZ208" s="158"/>
      <c r="CEA208" s="158"/>
      <c r="CEB208" s="159"/>
      <c r="CEC208" s="157" t="s">
        <v>116</v>
      </c>
      <c r="CED208" s="158"/>
      <c r="CEE208" s="158"/>
      <c r="CEF208" s="158"/>
      <c r="CEG208" s="158"/>
      <c r="CEH208" s="158"/>
      <c r="CEI208" s="158"/>
      <c r="CEJ208" s="159"/>
      <c r="CEK208" s="157" t="s">
        <v>116</v>
      </c>
      <c r="CEL208" s="158"/>
      <c r="CEM208" s="158"/>
      <c r="CEN208" s="158"/>
      <c r="CEO208" s="158"/>
      <c r="CEP208" s="158"/>
      <c r="CEQ208" s="158"/>
      <c r="CER208" s="159"/>
      <c r="CES208" s="157" t="s">
        <v>116</v>
      </c>
      <c r="CET208" s="158"/>
      <c r="CEU208" s="158"/>
      <c r="CEV208" s="158"/>
      <c r="CEW208" s="158"/>
      <c r="CEX208" s="158"/>
      <c r="CEY208" s="158"/>
      <c r="CEZ208" s="159"/>
      <c r="CFA208" s="157" t="s">
        <v>116</v>
      </c>
      <c r="CFB208" s="158"/>
      <c r="CFC208" s="158"/>
      <c r="CFD208" s="158"/>
      <c r="CFE208" s="158"/>
      <c r="CFF208" s="158"/>
      <c r="CFG208" s="158"/>
      <c r="CFH208" s="159"/>
      <c r="CFI208" s="157" t="s">
        <v>116</v>
      </c>
      <c r="CFJ208" s="158"/>
      <c r="CFK208" s="158"/>
      <c r="CFL208" s="158"/>
      <c r="CFM208" s="158"/>
      <c r="CFN208" s="158"/>
      <c r="CFO208" s="158"/>
      <c r="CFP208" s="159"/>
      <c r="CFQ208" s="157" t="s">
        <v>116</v>
      </c>
      <c r="CFR208" s="158"/>
      <c r="CFS208" s="158"/>
      <c r="CFT208" s="158"/>
      <c r="CFU208" s="158"/>
      <c r="CFV208" s="158"/>
      <c r="CFW208" s="158"/>
      <c r="CFX208" s="159"/>
      <c r="CFY208" s="157" t="s">
        <v>116</v>
      </c>
      <c r="CFZ208" s="158"/>
      <c r="CGA208" s="158"/>
      <c r="CGB208" s="158"/>
      <c r="CGC208" s="158"/>
      <c r="CGD208" s="158"/>
      <c r="CGE208" s="158"/>
      <c r="CGF208" s="159"/>
      <c r="CGG208" s="157" t="s">
        <v>116</v>
      </c>
      <c r="CGH208" s="158"/>
      <c r="CGI208" s="158"/>
      <c r="CGJ208" s="158"/>
      <c r="CGK208" s="158"/>
      <c r="CGL208" s="158"/>
      <c r="CGM208" s="158"/>
      <c r="CGN208" s="159"/>
      <c r="CGO208" s="157" t="s">
        <v>116</v>
      </c>
      <c r="CGP208" s="158"/>
      <c r="CGQ208" s="158"/>
      <c r="CGR208" s="158"/>
      <c r="CGS208" s="158"/>
      <c r="CGT208" s="158"/>
      <c r="CGU208" s="158"/>
      <c r="CGV208" s="159"/>
      <c r="CGW208" s="157" t="s">
        <v>116</v>
      </c>
      <c r="CGX208" s="158"/>
      <c r="CGY208" s="158"/>
      <c r="CGZ208" s="158"/>
      <c r="CHA208" s="158"/>
      <c r="CHB208" s="158"/>
      <c r="CHC208" s="158"/>
      <c r="CHD208" s="159"/>
      <c r="CHE208" s="157" t="s">
        <v>116</v>
      </c>
      <c r="CHF208" s="158"/>
      <c r="CHG208" s="158"/>
      <c r="CHH208" s="158"/>
      <c r="CHI208" s="158"/>
      <c r="CHJ208" s="158"/>
      <c r="CHK208" s="158"/>
      <c r="CHL208" s="159"/>
      <c r="CHM208" s="157" t="s">
        <v>116</v>
      </c>
      <c r="CHN208" s="158"/>
      <c r="CHO208" s="158"/>
      <c r="CHP208" s="158"/>
      <c r="CHQ208" s="158"/>
      <c r="CHR208" s="158"/>
      <c r="CHS208" s="158"/>
      <c r="CHT208" s="159"/>
      <c r="CHU208" s="157" t="s">
        <v>116</v>
      </c>
      <c r="CHV208" s="158"/>
      <c r="CHW208" s="158"/>
      <c r="CHX208" s="158"/>
      <c r="CHY208" s="158"/>
      <c r="CHZ208" s="158"/>
      <c r="CIA208" s="158"/>
      <c r="CIB208" s="159"/>
      <c r="CIC208" s="157" t="s">
        <v>116</v>
      </c>
      <c r="CID208" s="158"/>
      <c r="CIE208" s="158"/>
      <c r="CIF208" s="158"/>
      <c r="CIG208" s="158"/>
      <c r="CIH208" s="158"/>
      <c r="CII208" s="158"/>
      <c r="CIJ208" s="159"/>
      <c r="CIK208" s="157" t="s">
        <v>116</v>
      </c>
      <c r="CIL208" s="158"/>
      <c r="CIM208" s="158"/>
      <c r="CIN208" s="158"/>
      <c r="CIO208" s="158"/>
      <c r="CIP208" s="158"/>
      <c r="CIQ208" s="158"/>
      <c r="CIR208" s="159"/>
      <c r="CIS208" s="157" t="s">
        <v>116</v>
      </c>
      <c r="CIT208" s="158"/>
      <c r="CIU208" s="158"/>
      <c r="CIV208" s="158"/>
      <c r="CIW208" s="158"/>
      <c r="CIX208" s="158"/>
      <c r="CIY208" s="158"/>
      <c r="CIZ208" s="159"/>
      <c r="CJA208" s="157" t="s">
        <v>116</v>
      </c>
      <c r="CJB208" s="158"/>
      <c r="CJC208" s="158"/>
      <c r="CJD208" s="158"/>
      <c r="CJE208" s="158"/>
      <c r="CJF208" s="158"/>
      <c r="CJG208" s="158"/>
      <c r="CJH208" s="159"/>
      <c r="CJI208" s="157" t="s">
        <v>116</v>
      </c>
      <c r="CJJ208" s="158"/>
      <c r="CJK208" s="158"/>
      <c r="CJL208" s="158"/>
      <c r="CJM208" s="158"/>
      <c r="CJN208" s="158"/>
      <c r="CJO208" s="158"/>
      <c r="CJP208" s="159"/>
      <c r="CJQ208" s="157" t="s">
        <v>116</v>
      </c>
      <c r="CJR208" s="158"/>
      <c r="CJS208" s="158"/>
      <c r="CJT208" s="158"/>
      <c r="CJU208" s="158"/>
      <c r="CJV208" s="158"/>
      <c r="CJW208" s="158"/>
      <c r="CJX208" s="159"/>
      <c r="CJY208" s="157" t="s">
        <v>116</v>
      </c>
      <c r="CJZ208" s="158"/>
      <c r="CKA208" s="158"/>
      <c r="CKB208" s="158"/>
      <c r="CKC208" s="158"/>
      <c r="CKD208" s="158"/>
      <c r="CKE208" s="158"/>
      <c r="CKF208" s="159"/>
      <c r="CKG208" s="157" t="s">
        <v>116</v>
      </c>
      <c r="CKH208" s="158"/>
      <c r="CKI208" s="158"/>
      <c r="CKJ208" s="158"/>
      <c r="CKK208" s="158"/>
      <c r="CKL208" s="158"/>
      <c r="CKM208" s="158"/>
      <c r="CKN208" s="159"/>
      <c r="CKO208" s="157" t="s">
        <v>116</v>
      </c>
      <c r="CKP208" s="158"/>
      <c r="CKQ208" s="158"/>
      <c r="CKR208" s="158"/>
      <c r="CKS208" s="158"/>
      <c r="CKT208" s="158"/>
      <c r="CKU208" s="158"/>
      <c r="CKV208" s="159"/>
      <c r="CKW208" s="157" t="s">
        <v>116</v>
      </c>
      <c r="CKX208" s="158"/>
      <c r="CKY208" s="158"/>
      <c r="CKZ208" s="158"/>
      <c r="CLA208" s="158"/>
      <c r="CLB208" s="158"/>
      <c r="CLC208" s="158"/>
      <c r="CLD208" s="159"/>
      <c r="CLE208" s="157" t="s">
        <v>116</v>
      </c>
      <c r="CLF208" s="158"/>
      <c r="CLG208" s="158"/>
      <c r="CLH208" s="158"/>
      <c r="CLI208" s="158"/>
      <c r="CLJ208" s="158"/>
      <c r="CLK208" s="158"/>
      <c r="CLL208" s="159"/>
      <c r="CLM208" s="157" t="s">
        <v>116</v>
      </c>
      <c r="CLN208" s="158"/>
      <c r="CLO208" s="158"/>
      <c r="CLP208" s="158"/>
      <c r="CLQ208" s="158"/>
      <c r="CLR208" s="158"/>
      <c r="CLS208" s="158"/>
      <c r="CLT208" s="159"/>
      <c r="CLU208" s="157" t="s">
        <v>116</v>
      </c>
      <c r="CLV208" s="158"/>
      <c r="CLW208" s="158"/>
      <c r="CLX208" s="158"/>
      <c r="CLY208" s="158"/>
      <c r="CLZ208" s="158"/>
      <c r="CMA208" s="158"/>
      <c r="CMB208" s="159"/>
      <c r="CMC208" s="157" t="s">
        <v>116</v>
      </c>
      <c r="CMD208" s="158"/>
      <c r="CME208" s="158"/>
      <c r="CMF208" s="158"/>
      <c r="CMG208" s="158"/>
      <c r="CMH208" s="158"/>
      <c r="CMI208" s="158"/>
      <c r="CMJ208" s="159"/>
      <c r="CMK208" s="157" t="s">
        <v>116</v>
      </c>
      <c r="CML208" s="158"/>
      <c r="CMM208" s="158"/>
      <c r="CMN208" s="158"/>
      <c r="CMO208" s="158"/>
      <c r="CMP208" s="158"/>
      <c r="CMQ208" s="158"/>
      <c r="CMR208" s="159"/>
      <c r="CMS208" s="157" t="s">
        <v>116</v>
      </c>
      <c r="CMT208" s="158"/>
      <c r="CMU208" s="158"/>
      <c r="CMV208" s="158"/>
      <c r="CMW208" s="158"/>
      <c r="CMX208" s="158"/>
      <c r="CMY208" s="158"/>
      <c r="CMZ208" s="159"/>
      <c r="CNA208" s="157" t="s">
        <v>116</v>
      </c>
      <c r="CNB208" s="158"/>
      <c r="CNC208" s="158"/>
      <c r="CND208" s="158"/>
      <c r="CNE208" s="158"/>
      <c r="CNF208" s="158"/>
      <c r="CNG208" s="158"/>
      <c r="CNH208" s="159"/>
      <c r="CNI208" s="157" t="s">
        <v>116</v>
      </c>
      <c r="CNJ208" s="158"/>
      <c r="CNK208" s="158"/>
      <c r="CNL208" s="158"/>
      <c r="CNM208" s="158"/>
      <c r="CNN208" s="158"/>
      <c r="CNO208" s="158"/>
      <c r="CNP208" s="159"/>
      <c r="CNQ208" s="157" t="s">
        <v>116</v>
      </c>
      <c r="CNR208" s="158"/>
      <c r="CNS208" s="158"/>
      <c r="CNT208" s="158"/>
      <c r="CNU208" s="158"/>
      <c r="CNV208" s="158"/>
      <c r="CNW208" s="158"/>
      <c r="CNX208" s="159"/>
      <c r="CNY208" s="157" t="s">
        <v>116</v>
      </c>
      <c r="CNZ208" s="158"/>
      <c r="COA208" s="158"/>
      <c r="COB208" s="158"/>
      <c r="COC208" s="158"/>
      <c r="COD208" s="158"/>
      <c r="COE208" s="158"/>
      <c r="COF208" s="159"/>
      <c r="COG208" s="157" t="s">
        <v>116</v>
      </c>
      <c r="COH208" s="158"/>
      <c r="COI208" s="158"/>
      <c r="COJ208" s="158"/>
      <c r="COK208" s="158"/>
      <c r="COL208" s="158"/>
      <c r="COM208" s="158"/>
      <c r="CON208" s="159"/>
      <c r="COO208" s="157" t="s">
        <v>116</v>
      </c>
      <c r="COP208" s="158"/>
      <c r="COQ208" s="158"/>
      <c r="COR208" s="158"/>
      <c r="COS208" s="158"/>
      <c r="COT208" s="158"/>
      <c r="COU208" s="158"/>
      <c r="COV208" s="159"/>
      <c r="COW208" s="157" t="s">
        <v>116</v>
      </c>
      <c r="COX208" s="158"/>
      <c r="COY208" s="158"/>
      <c r="COZ208" s="158"/>
      <c r="CPA208" s="158"/>
      <c r="CPB208" s="158"/>
      <c r="CPC208" s="158"/>
      <c r="CPD208" s="159"/>
      <c r="CPE208" s="157" t="s">
        <v>116</v>
      </c>
      <c r="CPF208" s="158"/>
      <c r="CPG208" s="158"/>
      <c r="CPH208" s="158"/>
      <c r="CPI208" s="158"/>
      <c r="CPJ208" s="158"/>
      <c r="CPK208" s="158"/>
      <c r="CPL208" s="159"/>
      <c r="CPM208" s="157" t="s">
        <v>116</v>
      </c>
      <c r="CPN208" s="158"/>
      <c r="CPO208" s="158"/>
      <c r="CPP208" s="158"/>
      <c r="CPQ208" s="158"/>
      <c r="CPR208" s="158"/>
      <c r="CPS208" s="158"/>
      <c r="CPT208" s="159"/>
      <c r="CPU208" s="157" t="s">
        <v>116</v>
      </c>
      <c r="CPV208" s="158"/>
      <c r="CPW208" s="158"/>
      <c r="CPX208" s="158"/>
      <c r="CPY208" s="158"/>
      <c r="CPZ208" s="158"/>
      <c r="CQA208" s="158"/>
      <c r="CQB208" s="159"/>
      <c r="CQC208" s="157" t="s">
        <v>116</v>
      </c>
      <c r="CQD208" s="158"/>
      <c r="CQE208" s="158"/>
      <c r="CQF208" s="158"/>
      <c r="CQG208" s="158"/>
      <c r="CQH208" s="158"/>
      <c r="CQI208" s="158"/>
      <c r="CQJ208" s="159"/>
      <c r="CQK208" s="157" t="s">
        <v>116</v>
      </c>
      <c r="CQL208" s="158"/>
      <c r="CQM208" s="158"/>
      <c r="CQN208" s="158"/>
      <c r="CQO208" s="158"/>
      <c r="CQP208" s="158"/>
      <c r="CQQ208" s="158"/>
      <c r="CQR208" s="159"/>
      <c r="CQS208" s="157" t="s">
        <v>116</v>
      </c>
      <c r="CQT208" s="158"/>
      <c r="CQU208" s="158"/>
      <c r="CQV208" s="158"/>
      <c r="CQW208" s="158"/>
      <c r="CQX208" s="158"/>
      <c r="CQY208" s="158"/>
      <c r="CQZ208" s="159"/>
      <c r="CRA208" s="157" t="s">
        <v>116</v>
      </c>
      <c r="CRB208" s="158"/>
      <c r="CRC208" s="158"/>
      <c r="CRD208" s="158"/>
      <c r="CRE208" s="158"/>
      <c r="CRF208" s="158"/>
      <c r="CRG208" s="158"/>
      <c r="CRH208" s="159"/>
      <c r="CRI208" s="157" t="s">
        <v>116</v>
      </c>
      <c r="CRJ208" s="158"/>
      <c r="CRK208" s="158"/>
      <c r="CRL208" s="158"/>
      <c r="CRM208" s="158"/>
      <c r="CRN208" s="158"/>
      <c r="CRO208" s="158"/>
      <c r="CRP208" s="159"/>
      <c r="CRQ208" s="157" t="s">
        <v>116</v>
      </c>
      <c r="CRR208" s="158"/>
      <c r="CRS208" s="158"/>
      <c r="CRT208" s="158"/>
      <c r="CRU208" s="158"/>
      <c r="CRV208" s="158"/>
      <c r="CRW208" s="158"/>
      <c r="CRX208" s="159"/>
      <c r="CRY208" s="157" t="s">
        <v>116</v>
      </c>
      <c r="CRZ208" s="158"/>
      <c r="CSA208" s="158"/>
      <c r="CSB208" s="158"/>
      <c r="CSC208" s="158"/>
      <c r="CSD208" s="158"/>
      <c r="CSE208" s="158"/>
      <c r="CSF208" s="159"/>
      <c r="CSG208" s="157" t="s">
        <v>116</v>
      </c>
      <c r="CSH208" s="158"/>
      <c r="CSI208" s="158"/>
      <c r="CSJ208" s="158"/>
      <c r="CSK208" s="158"/>
      <c r="CSL208" s="158"/>
      <c r="CSM208" s="158"/>
      <c r="CSN208" s="159"/>
      <c r="CSO208" s="157" t="s">
        <v>116</v>
      </c>
      <c r="CSP208" s="158"/>
      <c r="CSQ208" s="158"/>
      <c r="CSR208" s="158"/>
      <c r="CSS208" s="158"/>
      <c r="CST208" s="158"/>
      <c r="CSU208" s="158"/>
      <c r="CSV208" s="159"/>
      <c r="CSW208" s="157" t="s">
        <v>116</v>
      </c>
      <c r="CSX208" s="158"/>
      <c r="CSY208" s="158"/>
      <c r="CSZ208" s="158"/>
      <c r="CTA208" s="158"/>
      <c r="CTB208" s="158"/>
      <c r="CTC208" s="158"/>
      <c r="CTD208" s="159"/>
      <c r="CTE208" s="157" t="s">
        <v>116</v>
      </c>
      <c r="CTF208" s="158"/>
      <c r="CTG208" s="158"/>
      <c r="CTH208" s="158"/>
      <c r="CTI208" s="158"/>
      <c r="CTJ208" s="158"/>
      <c r="CTK208" s="158"/>
      <c r="CTL208" s="159"/>
      <c r="CTM208" s="157" t="s">
        <v>116</v>
      </c>
      <c r="CTN208" s="158"/>
      <c r="CTO208" s="158"/>
      <c r="CTP208" s="158"/>
      <c r="CTQ208" s="158"/>
      <c r="CTR208" s="158"/>
      <c r="CTS208" s="158"/>
      <c r="CTT208" s="159"/>
      <c r="CTU208" s="157" t="s">
        <v>116</v>
      </c>
      <c r="CTV208" s="158"/>
      <c r="CTW208" s="158"/>
      <c r="CTX208" s="158"/>
      <c r="CTY208" s="158"/>
      <c r="CTZ208" s="158"/>
      <c r="CUA208" s="158"/>
      <c r="CUB208" s="159"/>
      <c r="CUC208" s="157" t="s">
        <v>116</v>
      </c>
      <c r="CUD208" s="158"/>
      <c r="CUE208" s="158"/>
      <c r="CUF208" s="158"/>
      <c r="CUG208" s="158"/>
      <c r="CUH208" s="158"/>
      <c r="CUI208" s="158"/>
      <c r="CUJ208" s="159"/>
      <c r="CUK208" s="157" t="s">
        <v>116</v>
      </c>
      <c r="CUL208" s="158"/>
      <c r="CUM208" s="158"/>
      <c r="CUN208" s="158"/>
      <c r="CUO208" s="158"/>
      <c r="CUP208" s="158"/>
      <c r="CUQ208" s="158"/>
      <c r="CUR208" s="159"/>
      <c r="CUS208" s="157" t="s">
        <v>116</v>
      </c>
      <c r="CUT208" s="158"/>
      <c r="CUU208" s="158"/>
      <c r="CUV208" s="158"/>
      <c r="CUW208" s="158"/>
      <c r="CUX208" s="158"/>
      <c r="CUY208" s="158"/>
      <c r="CUZ208" s="159"/>
      <c r="CVA208" s="157" t="s">
        <v>116</v>
      </c>
      <c r="CVB208" s="158"/>
      <c r="CVC208" s="158"/>
      <c r="CVD208" s="158"/>
      <c r="CVE208" s="158"/>
      <c r="CVF208" s="158"/>
      <c r="CVG208" s="158"/>
      <c r="CVH208" s="159"/>
      <c r="CVI208" s="157" t="s">
        <v>116</v>
      </c>
      <c r="CVJ208" s="158"/>
      <c r="CVK208" s="158"/>
      <c r="CVL208" s="158"/>
      <c r="CVM208" s="158"/>
      <c r="CVN208" s="158"/>
      <c r="CVO208" s="158"/>
      <c r="CVP208" s="159"/>
      <c r="CVQ208" s="157" t="s">
        <v>116</v>
      </c>
      <c r="CVR208" s="158"/>
      <c r="CVS208" s="158"/>
      <c r="CVT208" s="158"/>
      <c r="CVU208" s="158"/>
      <c r="CVV208" s="158"/>
      <c r="CVW208" s="158"/>
      <c r="CVX208" s="159"/>
      <c r="CVY208" s="157" t="s">
        <v>116</v>
      </c>
      <c r="CVZ208" s="158"/>
      <c r="CWA208" s="158"/>
      <c r="CWB208" s="158"/>
      <c r="CWC208" s="158"/>
      <c r="CWD208" s="158"/>
      <c r="CWE208" s="158"/>
      <c r="CWF208" s="159"/>
      <c r="CWG208" s="157" t="s">
        <v>116</v>
      </c>
      <c r="CWH208" s="158"/>
      <c r="CWI208" s="158"/>
      <c r="CWJ208" s="158"/>
      <c r="CWK208" s="158"/>
      <c r="CWL208" s="158"/>
      <c r="CWM208" s="158"/>
      <c r="CWN208" s="159"/>
      <c r="CWO208" s="157" t="s">
        <v>116</v>
      </c>
      <c r="CWP208" s="158"/>
      <c r="CWQ208" s="158"/>
      <c r="CWR208" s="158"/>
      <c r="CWS208" s="158"/>
      <c r="CWT208" s="158"/>
      <c r="CWU208" s="158"/>
      <c r="CWV208" s="159"/>
      <c r="CWW208" s="157" t="s">
        <v>116</v>
      </c>
      <c r="CWX208" s="158"/>
      <c r="CWY208" s="158"/>
      <c r="CWZ208" s="158"/>
      <c r="CXA208" s="158"/>
      <c r="CXB208" s="158"/>
      <c r="CXC208" s="158"/>
      <c r="CXD208" s="159"/>
      <c r="CXE208" s="157" t="s">
        <v>116</v>
      </c>
      <c r="CXF208" s="158"/>
      <c r="CXG208" s="158"/>
      <c r="CXH208" s="158"/>
      <c r="CXI208" s="158"/>
      <c r="CXJ208" s="158"/>
      <c r="CXK208" s="158"/>
      <c r="CXL208" s="159"/>
      <c r="CXM208" s="157" t="s">
        <v>116</v>
      </c>
      <c r="CXN208" s="158"/>
      <c r="CXO208" s="158"/>
      <c r="CXP208" s="158"/>
      <c r="CXQ208" s="158"/>
      <c r="CXR208" s="158"/>
      <c r="CXS208" s="158"/>
      <c r="CXT208" s="159"/>
      <c r="CXU208" s="157" t="s">
        <v>116</v>
      </c>
      <c r="CXV208" s="158"/>
      <c r="CXW208" s="158"/>
      <c r="CXX208" s="158"/>
      <c r="CXY208" s="158"/>
      <c r="CXZ208" s="158"/>
      <c r="CYA208" s="158"/>
      <c r="CYB208" s="159"/>
      <c r="CYC208" s="157" t="s">
        <v>116</v>
      </c>
      <c r="CYD208" s="158"/>
      <c r="CYE208" s="158"/>
      <c r="CYF208" s="158"/>
      <c r="CYG208" s="158"/>
      <c r="CYH208" s="158"/>
      <c r="CYI208" s="158"/>
      <c r="CYJ208" s="159"/>
      <c r="CYK208" s="157" t="s">
        <v>116</v>
      </c>
      <c r="CYL208" s="158"/>
      <c r="CYM208" s="158"/>
      <c r="CYN208" s="158"/>
      <c r="CYO208" s="158"/>
      <c r="CYP208" s="158"/>
      <c r="CYQ208" s="158"/>
      <c r="CYR208" s="159"/>
      <c r="CYS208" s="157" t="s">
        <v>116</v>
      </c>
      <c r="CYT208" s="158"/>
      <c r="CYU208" s="158"/>
      <c r="CYV208" s="158"/>
      <c r="CYW208" s="158"/>
      <c r="CYX208" s="158"/>
      <c r="CYY208" s="158"/>
      <c r="CYZ208" s="159"/>
      <c r="CZA208" s="157" t="s">
        <v>116</v>
      </c>
      <c r="CZB208" s="158"/>
      <c r="CZC208" s="158"/>
      <c r="CZD208" s="158"/>
      <c r="CZE208" s="158"/>
      <c r="CZF208" s="158"/>
      <c r="CZG208" s="158"/>
      <c r="CZH208" s="159"/>
      <c r="CZI208" s="157" t="s">
        <v>116</v>
      </c>
      <c r="CZJ208" s="158"/>
      <c r="CZK208" s="158"/>
      <c r="CZL208" s="158"/>
      <c r="CZM208" s="158"/>
      <c r="CZN208" s="158"/>
      <c r="CZO208" s="158"/>
      <c r="CZP208" s="159"/>
      <c r="CZQ208" s="157" t="s">
        <v>116</v>
      </c>
      <c r="CZR208" s="158"/>
      <c r="CZS208" s="158"/>
      <c r="CZT208" s="158"/>
      <c r="CZU208" s="158"/>
      <c r="CZV208" s="158"/>
      <c r="CZW208" s="158"/>
      <c r="CZX208" s="159"/>
      <c r="CZY208" s="157" t="s">
        <v>116</v>
      </c>
      <c r="CZZ208" s="158"/>
      <c r="DAA208" s="158"/>
      <c r="DAB208" s="158"/>
      <c r="DAC208" s="158"/>
      <c r="DAD208" s="158"/>
      <c r="DAE208" s="158"/>
      <c r="DAF208" s="159"/>
      <c r="DAG208" s="157" t="s">
        <v>116</v>
      </c>
      <c r="DAH208" s="158"/>
      <c r="DAI208" s="158"/>
      <c r="DAJ208" s="158"/>
      <c r="DAK208" s="158"/>
      <c r="DAL208" s="158"/>
      <c r="DAM208" s="158"/>
      <c r="DAN208" s="159"/>
      <c r="DAO208" s="157" t="s">
        <v>116</v>
      </c>
      <c r="DAP208" s="158"/>
      <c r="DAQ208" s="158"/>
      <c r="DAR208" s="158"/>
      <c r="DAS208" s="158"/>
      <c r="DAT208" s="158"/>
      <c r="DAU208" s="158"/>
      <c r="DAV208" s="159"/>
      <c r="DAW208" s="157" t="s">
        <v>116</v>
      </c>
      <c r="DAX208" s="158"/>
      <c r="DAY208" s="158"/>
      <c r="DAZ208" s="158"/>
      <c r="DBA208" s="158"/>
      <c r="DBB208" s="158"/>
      <c r="DBC208" s="158"/>
      <c r="DBD208" s="159"/>
      <c r="DBE208" s="157" t="s">
        <v>116</v>
      </c>
      <c r="DBF208" s="158"/>
      <c r="DBG208" s="158"/>
      <c r="DBH208" s="158"/>
      <c r="DBI208" s="158"/>
      <c r="DBJ208" s="158"/>
      <c r="DBK208" s="158"/>
      <c r="DBL208" s="159"/>
      <c r="DBM208" s="157" t="s">
        <v>116</v>
      </c>
      <c r="DBN208" s="158"/>
      <c r="DBO208" s="158"/>
      <c r="DBP208" s="158"/>
      <c r="DBQ208" s="158"/>
      <c r="DBR208" s="158"/>
      <c r="DBS208" s="158"/>
      <c r="DBT208" s="159"/>
      <c r="DBU208" s="157" t="s">
        <v>116</v>
      </c>
      <c r="DBV208" s="158"/>
      <c r="DBW208" s="158"/>
      <c r="DBX208" s="158"/>
      <c r="DBY208" s="158"/>
      <c r="DBZ208" s="158"/>
      <c r="DCA208" s="158"/>
      <c r="DCB208" s="159"/>
      <c r="DCC208" s="157" t="s">
        <v>116</v>
      </c>
      <c r="DCD208" s="158"/>
      <c r="DCE208" s="158"/>
      <c r="DCF208" s="158"/>
      <c r="DCG208" s="158"/>
      <c r="DCH208" s="158"/>
      <c r="DCI208" s="158"/>
      <c r="DCJ208" s="159"/>
      <c r="DCK208" s="157" t="s">
        <v>116</v>
      </c>
      <c r="DCL208" s="158"/>
      <c r="DCM208" s="158"/>
      <c r="DCN208" s="158"/>
      <c r="DCO208" s="158"/>
      <c r="DCP208" s="158"/>
      <c r="DCQ208" s="158"/>
      <c r="DCR208" s="159"/>
      <c r="DCS208" s="157" t="s">
        <v>116</v>
      </c>
      <c r="DCT208" s="158"/>
      <c r="DCU208" s="158"/>
      <c r="DCV208" s="158"/>
      <c r="DCW208" s="158"/>
      <c r="DCX208" s="158"/>
      <c r="DCY208" s="158"/>
      <c r="DCZ208" s="159"/>
      <c r="DDA208" s="157" t="s">
        <v>116</v>
      </c>
      <c r="DDB208" s="158"/>
      <c r="DDC208" s="158"/>
      <c r="DDD208" s="158"/>
      <c r="DDE208" s="158"/>
      <c r="DDF208" s="158"/>
      <c r="DDG208" s="158"/>
      <c r="DDH208" s="159"/>
      <c r="DDI208" s="157" t="s">
        <v>116</v>
      </c>
      <c r="DDJ208" s="158"/>
      <c r="DDK208" s="158"/>
      <c r="DDL208" s="158"/>
      <c r="DDM208" s="158"/>
      <c r="DDN208" s="158"/>
      <c r="DDO208" s="158"/>
      <c r="DDP208" s="159"/>
      <c r="DDQ208" s="157" t="s">
        <v>116</v>
      </c>
      <c r="DDR208" s="158"/>
      <c r="DDS208" s="158"/>
      <c r="DDT208" s="158"/>
      <c r="DDU208" s="158"/>
      <c r="DDV208" s="158"/>
      <c r="DDW208" s="158"/>
      <c r="DDX208" s="159"/>
      <c r="DDY208" s="157" t="s">
        <v>116</v>
      </c>
      <c r="DDZ208" s="158"/>
      <c r="DEA208" s="158"/>
      <c r="DEB208" s="158"/>
      <c r="DEC208" s="158"/>
      <c r="DED208" s="158"/>
      <c r="DEE208" s="158"/>
      <c r="DEF208" s="159"/>
      <c r="DEG208" s="157" t="s">
        <v>116</v>
      </c>
      <c r="DEH208" s="158"/>
      <c r="DEI208" s="158"/>
      <c r="DEJ208" s="158"/>
      <c r="DEK208" s="158"/>
      <c r="DEL208" s="158"/>
      <c r="DEM208" s="158"/>
      <c r="DEN208" s="159"/>
      <c r="DEO208" s="157" t="s">
        <v>116</v>
      </c>
      <c r="DEP208" s="158"/>
      <c r="DEQ208" s="158"/>
      <c r="DER208" s="158"/>
      <c r="DES208" s="158"/>
      <c r="DET208" s="158"/>
      <c r="DEU208" s="158"/>
      <c r="DEV208" s="159"/>
      <c r="DEW208" s="157" t="s">
        <v>116</v>
      </c>
      <c r="DEX208" s="158"/>
      <c r="DEY208" s="158"/>
      <c r="DEZ208" s="158"/>
      <c r="DFA208" s="158"/>
      <c r="DFB208" s="158"/>
      <c r="DFC208" s="158"/>
      <c r="DFD208" s="159"/>
      <c r="DFE208" s="157" t="s">
        <v>116</v>
      </c>
      <c r="DFF208" s="158"/>
      <c r="DFG208" s="158"/>
      <c r="DFH208" s="158"/>
      <c r="DFI208" s="158"/>
      <c r="DFJ208" s="158"/>
      <c r="DFK208" s="158"/>
      <c r="DFL208" s="159"/>
      <c r="DFM208" s="157" t="s">
        <v>116</v>
      </c>
      <c r="DFN208" s="158"/>
      <c r="DFO208" s="158"/>
      <c r="DFP208" s="158"/>
      <c r="DFQ208" s="158"/>
      <c r="DFR208" s="158"/>
      <c r="DFS208" s="158"/>
      <c r="DFT208" s="159"/>
      <c r="DFU208" s="157" t="s">
        <v>116</v>
      </c>
      <c r="DFV208" s="158"/>
      <c r="DFW208" s="158"/>
      <c r="DFX208" s="158"/>
      <c r="DFY208" s="158"/>
      <c r="DFZ208" s="158"/>
      <c r="DGA208" s="158"/>
      <c r="DGB208" s="159"/>
      <c r="DGC208" s="157" t="s">
        <v>116</v>
      </c>
      <c r="DGD208" s="158"/>
      <c r="DGE208" s="158"/>
      <c r="DGF208" s="158"/>
      <c r="DGG208" s="158"/>
      <c r="DGH208" s="158"/>
      <c r="DGI208" s="158"/>
      <c r="DGJ208" s="159"/>
      <c r="DGK208" s="157" t="s">
        <v>116</v>
      </c>
      <c r="DGL208" s="158"/>
      <c r="DGM208" s="158"/>
      <c r="DGN208" s="158"/>
      <c r="DGO208" s="158"/>
      <c r="DGP208" s="158"/>
      <c r="DGQ208" s="158"/>
      <c r="DGR208" s="159"/>
      <c r="DGS208" s="157" t="s">
        <v>116</v>
      </c>
      <c r="DGT208" s="158"/>
      <c r="DGU208" s="158"/>
      <c r="DGV208" s="158"/>
      <c r="DGW208" s="158"/>
      <c r="DGX208" s="158"/>
      <c r="DGY208" s="158"/>
      <c r="DGZ208" s="159"/>
      <c r="DHA208" s="157" t="s">
        <v>116</v>
      </c>
      <c r="DHB208" s="158"/>
      <c r="DHC208" s="158"/>
      <c r="DHD208" s="158"/>
      <c r="DHE208" s="158"/>
      <c r="DHF208" s="158"/>
      <c r="DHG208" s="158"/>
      <c r="DHH208" s="159"/>
      <c r="DHI208" s="157" t="s">
        <v>116</v>
      </c>
      <c r="DHJ208" s="158"/>
      <c r="DHK208" s="158"/>
      <c r="DHL208" s="158"/>
      <c r="DHM208" s="158"/>
      <c r="DHN208" s="158"/>
      <c r="DHO208" s="158"/>
      <c r="DHP208" s="159"/>
      <c r="DHQ208" s="157" t="s">
        <v>116</v>
      </c>
      <c r="DHR208" s="158"/>
      <c r="DHS208" s="158"/>
      <c r="DHT208" s="158"/>
      <c r="DHU208" s="158"/>
      <c r="DHV208" s="158"/>
      <c r="DHW208" s="158"/>
      <c r="DHX208" s="159"/>
      <c r="DHY208" s="157" t="s">
        <v>116</v>
      </c>
      <c r="DHZ208" s="158"/>
      <c r="DIA208" s="158"/>
      <c r="DIB208" s="158"/>
      <c r="DIC208" s="158"/>
      <c r="DID208" s="158"/>
      <c r="DIE208" s="158"/>
      <c r="DIF208" s="159"/>
      <c r="DIG208" s="157" t="s">
        <v>116</v>
      </c>
      <c r="DIH208" s="158"/>
      <c r="DII208" s="158"/>
      <c r="DIJ208" s="158"/>
      <c r="DIK208" s="158"/>
      <c r="DIL208" s="158"/>
      <c r="DIM208" s="158"/>
      <c r="DIN208" s="159"/>
      <c r="DIO208" s="157" t="s">
        <v>116</v>
      </c>
      <c r="DIP208" s="158"/>
      <c r="DIQ208" s="158"/>
      <c r="DIR208" s="158"/>
      <c r="DIS208" s="158"/>
      <c r="DIT208" s="158"/>
      <c r="DIU208" s="158"/>
      <c r="DIV208" s="159"/>
      <c r="DIW208" s="157" t="s">
        <v>116</v>
      </c>
      <c r="DIX208" s="158"/>
      <c r="DIY208" s="158"/>
      <c r="DIZ208" s="158"/>
      <c r="DJA208" s="158"/>
      <c r="DJB208" s="158"/>
      <c r="DJC208" s="158"/>
      <c r="DJD208" s="159"/>
      <c r="DJE208" s="157" t="s">
        <v>116</v>
      </c>
      <c r="DJF208" s="158"/>
      <c r="DJG208" s="158"/>
      <c r="DJH208" s="158"/>
      <c r="DJI208" s="158"/>
      <c r="DJJ208" s="158"/>
      <c r="DJK208" s="158"/>
      <c r="DJL208" s="159"/>
      <c r="DJM208" s="157" t="s">
        <v>116</v>
      </c>
      <c r="DJN208" s="158"/>
      <c r="DJO208" s="158"/>
      <c r="DJP208" s="158"/>
      <c r="DJQ208" s="158"/>
      <c r="DJR208" s="158"/>
      <c r="DJS208" s="158"/>
      <c r="DJT208" s="159"/>
      <c r="DJU208" s="157" t="s">
        <v>116</v>
      </c>
      <c r="DJV208" s="158"/>
      <c r="DJW208" s="158"/>
      <c r="DJX208" s="158"/>
      <c r="DJY208" s="158"/>
      <c r="DJZ208" s="158"/>
      <c r="DKA208" s="158"/>
      <c r="DKB208" s="159"/>
      <c r="DKC208" s="157" t="s">
        <v>116</v>
      </c>
      <c r="DKD208" s="158"/>
      <c r="DKE208" s="158"/>
      <c r="DKF208" s="158"/>
      <c r="DKG208" s="158"/>
      <c r="DKH208" s="158"/>
      <c r="DKI208" s="158"/>
      <c r="DKJ208" s="159"/>
      <c r="DKK208" s="157" t="s">
        <v>116</v>
      </c>
      <c r="DKL208" s="158"/>
      <c r="DKM208" s="158"/>
      <c r="DKN208" s="158"/>
      <c r="DKO208" s="158"/>
      <c r="DKP208" s="158"/>
      <c r="DKQ208" s="158"/>
      <c r="DKR208" s="159"/>
      <c r="DKS208" s="157" t="s">
        <v>116</v>
      </c>
      <c r="DKT208" s="158"/>
      <c r="DKU208" s="158"/>
      <c r="DKV208" s="158"/>
      <c r="DKW208" s="158"/>
      <c r="DKX208" s="158"/>
      <c r="DKY208" s="158"/>
      <c r="DKZ208" s="159"/>
      <c r="DLA208" s="157" t="s">
        <v>116</v>
      </c>
      <c r="DLB208" s="158"/>
      <c r="DLC208" s="158"/>
      <c r="DLD208" s="158"/>
      <c r="DLE208" s="158"/>
      <c r="DLF208" s="158"/>
      <c r="DLG208" s="158"/>
      <c r="DLH208" s="159"/>
      <c r="DLI208" s="157" t="s">
        <v>116</v>
      </c>
      <c r="DLJ208" s="158"/>
      <c r="DLK208" s="158"/>
      <c r="DLL208" s="158"/>
      <c r="DLM208" s="158"/>
      <c r="DLN208" s="158"/>
      <c r="DLO208" s="158"/>
      <c r="DLP208" s="159"/>
      <c r="DLQ208" s="157" t="s">
        <v>116</v>
      </c>
      <c r="DLR208" s="158"/>
      <c r="DLS208" s="158"/>
      <c r="DLT208" s="158"/>
      <c r="DLU208" s="158"/>
      <c r="DLV208" s="158"/>
      <c r="DLW208" s="158"/>
      <c r="DLX208" s="159"/>
      <c r="DLY208" s="157" t="s">
        <v>116</v>
      </c>
      <c r="DLZ208" s="158"/>
      <c r="DMA208" s="158"/>
      <c r="DMB208" s="158"/>
      <c r="DMC208" s="158"/>
      <c r="DMD208" s="158"/>
      <c r="DME208" s="158"/>
      <c r="DMF208" s="159"/>
      <c r="DMG208" s="157" t="s">
        <v>116</v>
      </c>
      <c r="DMH208" s="158"/>
      <c r="DMI208" s="158"/>
      <c r="DMJ208" s="158"/>
      <c r="DMK208" s="158"/>
      <c r="DML208" s="158"/>
      <c r="DMM208" s="158"/>
      <c r="DMN208" s="159"/>
      <c r="DMO208" s="157" t="s">
        <v>116</v>
      </c>
      <c r="DMP208" s="158"/>
      <c r="DMQ208" s="158"/>
      <c r="DMR208" s="158"/>
      <c r="DMS208" s="158"/>
      <c r="DMT208" s="158"/>
      <c r="DMU208" s="158"/>
      <c r="DMV208" s="159"/>
      <c r="DMW208" s="157" t="s">
        <v>116</v>
      </c>
      <c r="DMX208" s="158"/>
      <c r="DMY208" s="158"/>
      <c r="DMZ208" s="158"/>
      <c r="DNA208" s="158"/>
      <c r="DNB208" s="158"/>
      <c r="DNC208" s="158"/>
      <c r="DND208" s="159"/>
      <c r="DNE208" s="157" t="s">
        <v>116</v>
      </c>
      <c r="DNF208" s="158"/>
      <c r="DNG208" s="158"/>
      <c r="DNH208" s="158"/>
      <c r="DNI208" s="158"/>
      <c r="DNJ208" s="158"/>
      <c r="DNK208" s="158"/>
      <c r="DNL208" s="159"/>
      <c r="DNM208" s="157" t="s">
        <v>116</v>
      </c>
      <c r="DNN208" s="158"/>
      <c r="DNO208" s="158"/>
      <c r="DNP208" s="158"/>
      <c r="DNQ208" s="158"/>
      <c r="DNR208" s="158"/>
      <c r="DNS208" s="158"/>
      <c r="DNT208" s="159"/>
      <c r="DNU208" s="157" t="s">
        <v>116</v>
      </c>
      <c r="DNV208" s="158"/>
      <c r="DNW208" s="158"/>
      <c r="DNX208" s="158"/>
      <c r="DNY208" s="158"/>
      <c r="DNZ208" s="158"/>
      <c r="DOA208" s="158"/>
      <c r="DOB208" s="159"/>
      <c r="DOC208" s="157" t="s">
        <v>116</v>
      </c>
      <c r="DOD208" s="158"/>
      <c r="DOE208" s="158"/>
      <c r="DOF208" s="158"/>
      <c r="DOG208" s="158"/>
      <c r="DOH208" s="158"/>
      <c r="DOI208" s="158"/>
      <c r="DOJ208" s="159"/>
      <c r="DOK208" s="157" t="s">
        <v>116</v>
      </c>
      <c r="DOL208" s="158"/>
      <c r="DOM208" s="158"/>
      <c r="DON208" s="158"/>
      <c r="DOO208" s="158"/>
      <c r="DOP208" s="158"/>
      <c r="DOQ208" s="158"/>
      <c r="DOR208" s="159"/>
      <c r="DOS208" s="157" t="s">
        <v>116</v>
      </c>
      <c r="DOT208" s="158"/>
      <c r="DOU208" s="158"/>
      <c r="DOV208" s="158"/>
      <c r="DOW208" s="158"/>
      <c r="DOX208" s="158"/>
      <c r="DOY208" s="158"/>
      <c r="DOZ208" s="159"/>
      <c r="DPA208" s="157" t="s">
        <v>116</v>
      </c>
      <c r="DPB208" s="158"/>
      <c r="DPC208" s="158"/>
      <c r="DPD208" s="158"/>
      <c r="DPE208" s="158"/>
      <c r="DPF208" s="158"/>
      <c r="DPG208" s="158"/>
      <c r="DPH208" s="159"/>
      <c r="DPI208" s="157" t="s">
        <v>116</v>
      </c>
      <c r="DPJ208" s="158"/>
      <c r="DPK208" s="158"/>
      <c r="DPL208" s="158"/>
      <c r="DPM208" s="158"/>
      <c r="DPN208" s="158"/>
      <c r="DPO208" s="158"/>
      <c r="DPP208" s="159"/>
      <c r="DPQ208" s="157" t="s">
        <v>116</v>
      </c>
      <c r="DPR208" s="158"/>
      <c r="DPS208" s="158"/>
      <c r="DPT208" s="158"/>
      <c r="DPU208" s="158"/>
      <c r="DPV208" s="158"/>
      <c r="DPW208" s="158"/>
      <c r="DPX208" s="159"/>
      <c r="DPY208" s="157" t="s">
        <v>116</v>
      </c>
      <c r="DPZ208" s="158"/>
      <c r="DQA208" s="158"/>
      <c r="DQB208" s="158"/>
      <c r="DQC208" s="158"/>
      <c r="DQD208" s="158"/>
      <c r="DQE208" s="158"/>
      <c r="DQF208" s="159"/>
      <c r="DQG208" s="157" t="s">
        <v>116</v>
      </c>
      <c r="DQH208" s="158"/>
      <c r="DQI208" s="158"/>
      <c r="DQJ208" s="158"/>
      <c r="DQK208" s="158"/>
      <c r="DQL208" s="158"/>
      <c r="DQM208" s="158"/>
      <c r="DQN208" s="159"/>
      <c r="DQO208" s="157" t="s">
        <v>116</v>
      </c>
      <c r="DQP208" s="158"/>
      <c r="DQQ208" s="158"/>
      <c r="DQR208" s="158"/>
      <c r="DQS208" s="158"/>
      <c r="DQT208" s="158"/>
      <c r="DQU208" s="158"/>
      <c r="DQV208" s="159"/>
      <c r="DQW208" s="157" t="s">
        <v>116</v>
      </c>
      <c r="DQX208" s="158"/>
      <c r="DQY208" s="158"/>
      <c r="DQZ208" s="158"/>
      <c r="DRA208" s="158"/>
      <c r="DRB208" s="158"/>
      <c r="DRC208" s="158"/>
      <c r="DRD208" s="159"/>
      <c r="DRE208" s="157" t="s">
        <v>116</v>
      </c>
      <c r="DRF208" s="158"/>
      <c r="DRG208" s="158"/>
      <c r="DRH208" s="158"/>
      <c r="DRI208" s="158"/>
      <c r="DRJ208" s="158"/>
      <c r="DRK208" s="158"/>
      <c r="DRL208" s="159"/>
      <c r="DRM208" s="157" t="s">
        <v>116</v>
      </c>
      <c r="DRN208" s="158"/>
      <c r="DRO208" s="158"/>
      <c r="DRP208" s="158"/>
      <c r="DRQ208" s="158"/>
      <c r="DRR208" s="158"/>
      <c r="DRS208" s="158"/>
      <c r="DRT208" s="159"/>
      <c r="DRU208" s="157" t="s">
        <v>116</v>
      </c>
      <c r="DRV208" s="158"/>
      <c r="DRW208" s="158"/>
      <c r="DRX208" s="158"/>
      <c r="DRY208" s="158"/>
      <c r="DRZ208" s="158"/>
      <c r="DSA208" s="158"/>
      <c r="DSB208" s="159"/>
      <c r="DSC208" s="157" t="s">
        <v>116</v>
      </c>
      <c r="DSD208" s="158"/>
      <c r="DSE208" s="158"/>
      <c r="DSF208" s="158"/>
      <c r="DSG208" s="158"/>
      <c r="DSH208" s="158"/>
      <c r="DSI208" s="158"/>
      <c r="DSJ208" s="159"/>
      <c r="DSK208" s="157" t="s">
        <v>116</v>
      </c>
      <c r="DSL208" s="158"/>
      <c r="DSM208" s="158"/>
      <c r="DSN208" s="158"/>
      <c r="DSO208" s="158"/>
      <c r="DSP208" s="158"/>
      <c r="DSQ208" s="158"/>
      <c r="DSR208" s="159"/>
      <c r="DSS208" s="157" t="s">
        <v>116</v>
      </c>
      <c r="DST208" s="158"/>
      <c r="DSU208" s="158"/>
      <c r="DSV208" s="158"/>
      <c r="DSW208" s="158"/>
      <c r="DSX208" s="158"/>
      <c r="DSY208" s="158"/>
      <c r="DSZ208" s="159"/>
      <c r="DTA208" s="157" t="s">
        <v>116</v>
      </c>
      <c r="DTB208" s="158"/>
      <c r="DTC208" s="158"/>
      <c r="DTD208" s="158"/>
      <c r="DTE208" s="158"/>
      <c r="DTF208" s="158"/>
      <c r="DTG208" s="158"/>
      <c r="DTH208" s="159"/>
      <c r="DTI208" s="157" t="s">
        <v>116</v>
      </c>
      <c r="DTJ208" s="158"/>
      <c r="DTK208" s="158"/>
      <c r="DTL208" s="158"/>
      <c r="DTM208" s="158"/>
      <c r="DTN208" s="158"/>
      <c r="DTO208" s="158"/>
      <c r="DTP208" s="159"/>
      <c r="DTQ208" s="157" t="s">
        <v>116</v>
      </c>
      <c r="DTR208" s="158"/>
      <c r="DTS208" s="158"/>
      <c r="DTT208" s="158"/>
      <c r="DTU208" s="158"/>
      <c r="DTV208" s="158"/>
      <c r="DTW208" s="158"/>
      <c r="DTX208" s="159"/>
      <c r="DTY208" s="157" t="s">
        <v>116</v>
      </c>
      <c r="DTZ208" s="158"/>
      <c r="DUA208" s="158"/>
      <c r="DUB208" s="158"/>
      <c r="DUC208" s="158"/>
      <c r="DUD208" s="158"/>
      <c r="DUE208" s="158"/>
      <c r="DUF208" s="159"/>
      <c r="DUG208" s="157" t="s">
        <v>116</v>
      </c>
      <c r="DUH208" s="158"/>
      <c r="DUI208" s="158"/>
      <c r="DUJ208" s="158"/>
      <c r="DUK208" s="158"/>
      <c r="DUL208" s="158"/>
      <c r="DUM208" s="158"/>
      <c r="DUN208" s="159"/>
      <c r="DUO208" s="157" t="s">
        <v>116</v>
      </c>
      <c r="DUP208" s="158"/>
      <c r="DUQ208" s="158"/>
      <c r="DUR208" s="158"/>
      <c r="DUS208" s="158"/>
      <c r="DUT208" s="158"/>
      <c r="DUU208" s="158"/>
      <c r="DUV208" s="159"/>
      <c r="DUW208" s="157" t="s">
        <v>116</v>
      </c>
      <c r="DUX208" s="158"/>
      <c r="DUY208" s="158"/>
      <c r="DUZ208" s="158"/>
      <c r="DVA208" s="158"/>
      <c r="DVB208" s="158"/>
      <c r="DVC208" s="158"/>
      <c r="DVD208" s="159"/>
      <c r="DVE208" s="157" t="s">
        <v>116</v>
      </c>
      <c r="DVF208" s="158"/>
      <c r="DVG208" s="158"/>
      <c r="DVH208" s="158"/>
      <c r="DVI208" s="158"/>
      <c r="DVJ208" s="158"/>
      <c r="DVK208" s="158"/>
      <c r="DVL208" s="159"/>
      <c r="DVM208" s="157" t="s">
        <v>116</v>
      </c>
      <c r="DVN208" s="158"/>
      <c r="DVO208" s="158"/>
      <c r="DVP208" s="158"/>
      <c r="DVQ208" s="158"/>
      <c r="DVR208" s="158"/>
      <c r="DVS208" s="158"/>
      <c r="DVT208" s="159"/>
      <c r="DVU208" s="157" t="s">
        <v>116</v>
      </c>
      <c r="DVV208" s="158"/>
      <c r="DVW208" s="158"/>
      <c r="DVX208" s="158"/>
      <c r="DVY208" s="158"/>
      <c r="DVZ208" s="158"/>
      <c r="DWA208" s="158"/>
      <c r="DWB208" s="159"/>
      <c r="DWC208" s="157" t="s">
        <v>116</v>
      </c>
      <c r="DWD208" s="158"/>
      <c r="DWE208" s="158"/>
      <c r="DWF208" s="158"/>
      <c r="DWG208" s="158"/>
      <c r="DWH208" s="158"/>
      <c r="DWI208" s="158"/>
      <c r="DWJ208" s="159"/>
      <c r="DWK208" s="157" t="s">
        <v>116</v>
      </c>
      <c r="DWL208" s="158"/>
      <c r="DWM208" s="158"/>
      <c r="DWN208" s="158"/>
      <c r="DWO208" s="158"/>
      <c r="DWP208" s="158"/>
      <c r="DWQ208" s="158"/>
      <c r="DWR208" s="159"/>
      <c r="DWS208" s="157" t="s">
        <v>116</v>
      </c>
      <c r="DWT208" s="158"/>
      <c r="DWU208" s="158"/>
      <c r="DWV208" s="158"/>
      <c r="DWW208" s="158"/>
      <c r="DWX208" s="158"/>
      <c r="DWY208" s="158"/>
      <c r="DWZ208" s="159"/>
      <c r="DXA208" s="157" t="s">
        <v>116</v>
      </c>
      <c r="DXB208" s="158"/>
      <c r="DXC208" s="158"/>
      <c r="DXD208" s="158"/>
      <c r="DXE208" s="158"/>
      <c r="DXF208" s="158"/>
      <c r="DXG208" s="158"/>
      <c r="DXH208" s="159"/>
      <c r="DXI208" s="157" t="s">
        <v>116</v>
      </c>
      <c r="DXJ208" s="158"/>
      <c r="DXK208" s="158"/>
      <c r="DXL208" s="158"/>
      <c r="DXM208" s="158"/>
      <c r="DXN208" s="158"/>
      <c r="DXO208" s="158"/>
      <c r="DXP208" s="159"/>
      <c r="DXQ208" s="157" t="s">
        <v>116</v>
      </c>
      <c r="DXR208" s="158"/>
      <c r="DXS208" s="158"/>
      <c r="DXT208" s="158"/>
      <c r="DXU208" s="158"/>
      <c r="DXV208" s="158"/>
      <c r="DXW208" s="158"/>
      <c r="DXX208" s="159"/>
      <c r="DXY208" s="157" t="s">
        <v>116</v>
      </c>
      <c r="DXZ208" s="158"/>
      <c r="DYA208" s="158"/>
      <c r="DYB208" s="158"/>
      <c r="DYC208" s="158"/>
      <c r="DYD208" s="158"/>
      <c r="DYE208" s="158"/>
      <c r="DYF208" s="159"/>
      <c r="DYG208" s="157" t="s">
        <v>116</v>
      </c>
      <c r="DYH208" s="158"/>
      <c r="DYI208" s="158"/>
      <c r="DYJ208" s="158"/>
      <c r="DYK208" s="158"/>
      <c r="DYL208" s="158"/>
      <c r="DYM208" s="158"/>
      <c r="DYN208" s="159"/>
      <c r="DYO208" s="157" t="s">
        <v>116</v>
      </c>
      <c r="DYP208" s="158"/>
      <c r="DYQ208" s="158"/>
      <c r="DYR208" s="158"/>
      <c r="DYS208" s="158"/>
      <c r="DYT208" s="158"/>
      <c r="DYU208" s="158"/>
      <c r="DYV208" s="159"/>
      <c r="DYW208" s="157" t="s">
        <v>116</v>
      </c>
      <c r="DYX208" s="158"/>
      <c r="DYY208" s="158"/>
      <c r="DYZ208" s="158"/>
      <c r="DZA208" s="158"/>
      <c r="DZB208" s="158"/>
      <c r="DZC208" s="158"/>
      <c r="DZD208" s="159"/>
      <c r="DZE208" s="157" t="s">
        <v>116</v>
      </c>
      <c r="DZF208" s="158"/>
      <c r="DZG208" s="158"/>
      <c r="DZH208" s="158"/>
      <c r="DZI208" s="158"/>
      <c r="DZJ208" s="158"/>
      <c r="DZK208" s="158"/>
      <c r="DZL208" s="159"/>
      <c r="DZM208" s="157" t="s">
        <v>116</v>
      </c>
      <c r="DZN208" s="158"/>
      <c r="DZO208" s="158"/>
      <c r="DZP208" s="158"/>
      <c r="DZQ208" s="158"/>
      <c r="DZR208" s="158"/>
      <c r="DZS208" s="158"/>
      <c r="DZT208" s="159"/>
      <c r="DZU208" s="157" t="s">
        <v>116</v>
      </c>
      <c r="DZV208" s="158"/>
      <c r="DZW208" s="158"/>
      <c r="DZX208" s="158"/>
      <c r="DZY208" s="158"/>
      <c r="DZZ208" s="158"/>
      <c r="EAA208" s="158"/>
      <c r="EAB208" s="159"/>
      <c r="EAC208" s="157" t="s">
        <v>116</v>
      </c>
      <c r="EAD208" s="158"/>
      <c r="EAE208" s="158"/>
      <c r="EAF208" s="158"/>
      <c r="EAG208" s="158"/>
      <c r="EAH208" s="158"/>
      <c r="EAI208" s="158"/>
      <c r="EAJ208" s="159"/>
      <c r="EAK208" s="157" t="s">
        <v>116</v>
      </c>
      <c r="EAL208" s="158"/>
      <c r="EAM208" s="158"/>
      <c r="EAN208" s="158"/>
      <c r="EAO208" s="158"/>
      <c r="EAP208" s="158"/>
      <c r="EAQ208" s="158"/>
      <c r="EAR208" s="159"/>
      <c r="EAS208" s="157" t="s">
        <v>116</v>
      </c>
      <c r="EAT208" s="158"/>
      <c r="EAU208" s="158"/>
      <c r="EAV208" s="158"/>
      <c r="EAW208" s="158"/>
      <c r="EAX208" s="158"/>
      <c r="EAY208" s="158"/>
      <c r="EAZ208" s="159"/>
      <c r="EBA208" s="157" t="s">
        <v>116</v>
      </c>
      <c r="EBB208" s="158"/>
      <c r="EBC208" s="158"/>
      <c r="EBD208" s="158"/>
      <c r="EBE208" s="158"/>
      <c r="EBF208" s="158"/>
      <c r="EBG208" s="158"/>
      <c r="EBH208" s="159"/>
      <c r="EBI208" s="157" t="s">
        <v>116</v>
      </c>
      <c r="EBJ208" s="158"/>
      <c r="EBK208" s="158"/>
      <c r="EBL208" s="158"/>
      <c r="EBM208" s="158"/>
      <c r="EBN208" s="158"/>
      <c r="EBO208" s="158"/>
      <c r="EBP208" s="159"/>
      <c r="EBQ208" s="157" t="s">
        <v>116</v>
      </c>
      <c r="EBR208" s="158"/>
      <c r="EBS208" s="158"/>
      <c r="EBT208" s="158"/>
      <c r="EBU208" s="158"/>
      <c r="EBV208" s="158"/>
      <c r="EBW208" s="158"/>
      <c r="EBX208" s="159"/>
      <c r="EBY208" s="157" t="s">
        <v>116</v>
      </c>
      <c r="EBZ208" s="158"/>
      <c r="ECA208" s="158"/>
      <c r="ECB208" s="158"/>
      <c r="ECC208" s="158"/>
      <c r="ECD208" s="158"/>
      <c r="ECE208" s="158"/>
      <c r="ECF208" s="159"/>
      <c r="ECG208" s="157" t="s">
        <v>116</v>
      </c>
      <c r="ECH208" s="158"/>
      <c r="ECI208" s="158"/>
      <c r="ECJ208" s="158"/>
      <c r="ECK208" s="158"/>
      <c r="ECL208" s="158"/>
      <c r="ECM208" s="158"/>
      <c r="ECN208" s="159"/>
      <c r="ECO208" s="157" t="s">
        <v>116</v>
      </c>
      <c r="ECP208" s="158"/>
      <c r="ECQ208" s="158"/>
      <c r="ECR208" s="158"/>
      <c r="ECS208" s="158"/>
      <c r="ECT208" s="158"/>
      <c r="ECU208" s="158"/>
      <c r="ECV208" s="159"/>
      <c r="ECW208" s="157" t="s">
        <v>116</v>
      </c>
      <c r="ECX208" s="158"/>
      <c r="ECY208" s="158"/>
      <c r="ECZ208" s="158"/>
      <c r="EDA208" s="158"/>
      <c r="EDB208" s="158"/>
      <c r="EDC208" s="158"/>
      <c r="EDD208" s="159"/>
      <c r="EDE208" s="157" t="s">
        <v>116</v>
      </c>
      <c r="EDF208" s="158"/>
      <c r="EDG208" s="158"/>
      <c r="EDH208" s="158"/>
      <c r="EDI208" s="158"/>
      <c r="EDJ208" s="158"/>
      <c r="EDK208" s="158"/>
      <c r="EDL208" s="159"/>
      <c r="EDM208" s="157" t="s">
        <v>116</v>
      </c>
      <c r="EDN208" s="158"/>
      <c r="EDO208" s="158"/>
      <c r="EDP208" s="158"/>
      <c r="EDQ208" s="158"/>
      <c r="EDR208" s="158"/>
      <c r="EDS208" s="158"/>
      <c r="EDT208" s="159"/>
      <c r="EDU208" s="157" t="s">
        <v>116</v>
      </c>
      <c r="EDV208" s="158"/>
      <c r="EDW208" s="158"/>
      <c r="EDX208" s="158"/>
      <c r="EDY208" s="158"/>
      <c r="EDZ208" s="158"/>
      <c r="EEA208" s="158"/>
      <c r="EEB208" s="159"/>
      <c r="EEC208" s="157" t="s">
        <v>116</v>
      </c>
      <c r="EED208" s="158"/>
      <c r="EEE208" s="158"/>
      <c r="EEF208" s="158"/>
      <c r="EEG208" s="158"/>
      <c r="EEH208" s="158"/>
      <c r="EEI208" s="158"/>
      <c r="EEJ208" s="159"/>
      <c r="EEK208" s="157" t="s">
        <v>116</v>
      </c>
      <c r="EEL208" s="158"/>
      <c r="EEM208" s="158"/>
      <c r="EEN208" s="158"/>
      <c r="EEO208" s="158"/>
      <c r="EEP208" s="158"/>
      <c r="EEQ208" s="158"/>
      <c r="EER208" s="159"/>
      <c r="EES208" s="157" t="s">
        <v>116</v>
      </c>
      <c r="EET208" s="158"/>
      <c r="EEU208" s="158"/>
      <c r="EEV208" s="158"/>
      <c r="EEW208" s="158"/>
      <c r="EEX208" s="158"/>
      <c r="EEY208" s="158"/>
      <c r="EEZ208" s="159"/>
      <c r="EFA208" s="157" t="s">
        <v>116</v>
      </c>
      <c r="EFB208" s="158"/>
      <c r="EFC208" s="158"/>
      <c r="EFD208" s="158"/>
      <c r="EFE208" s="158"/>
      <c r="EFF208" s="158"/>
      <c r="EFG208" s="158"/>
      <c r="EFH208" s="159"/>
      <c r="EFI208" s="157" t="s">
        <v>116</v>
      </c>
      <c r="EFJ208" s="158"/>
      <c r="EFK208" s="158"/>
      <c r="EFL208" s="158"/>
      <c r="EFM208" s="158"/>
      <c r="EFN208" s="158"/>
      <c r="EFO208" s="158"/>
      <c r="EFP208" s="159"/>
      <c r="EFQ208" s="157" t="s">
        <v>116</v>
      </c>
      <c r="EFR208" s="158"/>
      <c r="EFS208" s="158"/>
      <c r="EFT208" s="158"/>
      <c r="EFU208" s="158"/>
      <c r="EFV208" s="158"/>
      <c r="EFW208" s="158"/>
      <c r="EFX208" s="159"/>
      <c r="EFY208" s="157" t="s">
        <v>116</v>
      </c>
      <c r="EFZ208" s="158"/>
      <c r="EGA208" s="158"/>
      <c r="EGB208" s="158"/>
      <c r="EGC208" s="158"/>
      <c r="EGD208" s="158"/>
      <c r="EGE208" s="158"/>
      <c r="EGF208" s="159"/>
      <c r="EGG208" s="157" t="s">
        <v>116</v>
      </c>
      <c r="EGH208" s="158"/>
      <c r="EGI208" s="158"/>
      <c r="EGJ208" s="158"/>
      <c r="EGK208" s="158"/>
      <c r="EGL208" s="158"/>
      <c r="EGM208" s="158"/>
      <c r="EGN208" s="159"/>
      <c r="EGO208" s="157" t="s">
        <v>116</v>
      </c>
      <c r="EGP208" s="158"/>
      <c r="EGQ208" s="158"/>
      <c r="EGR208" s="158"/>
      <c r="EGS208" s="158"/>
      <c r="EGT208" s="158"/>
      <c r="EGU208" s="158"/>
      <c r="EGV208" s="159"/>
      <c r="EGW208" s="157" t="s">
        <v>116</v>
      </c>
      <c r="EGX208" s="158"/>
      <c r="EGY208" s="158"/>
      <c r="EGZ208" s="158"/>
      <c r="EHA208" s="158"/>
      <c r="EHB208" s="158"/>
      <c r="EHC208" s="158"/>
      <c r="EHD208" s="159"/>
      <c r="EHE208" s="157" t="s">
        <v>116</v>
      </c>
      <c r="EHF208" s="158"/>
      <c r="EHG208" s="158"/>
      <c r="EHH208" s="158"/>
      <c r="EHI208" s="158"/>
      <c r="EHJ208" s="158"/>
      <c r="EHK208" s="158"/>
      <c r="EHL208" s="159"/>
      <c r="EHM208" s="157" t="s">
        <v>116</v>
      </c>
      <c r="EHN208" s="158"/>
      <c r="EHO208" s="158"/>
      <c r="EHP208" s="158"/>
      <c r="EHQ208" s="158"/>
      <c r="EHR208" s="158"/>
      <c r="EHS208" s="158"/>
      <c r="EHT208" s="159"/>
      <c r="EHU208" s="157" t="s">
        <v>116</v>
      </c>
      <c r="EHV208" s="158"/>
      <c r="EHW208" s="158"/>
      <c r="EHX208" s="158"/>
      <c r="EHY208" s="158"/>
      <c r="EHZ208" s="158"/>
      <c r="EIA208" s="158"/>
      <c r="EIB208" s="159"/>
      <c r="EIC208" s="157" t="s">
        <v>116</v>
      </c>
      <c r="EID208" s="158"/>
      <c r="EIE208" s="158"/>
      <c r="EIF208" s="158"/>
      <c r="EIG208" s="158"/>
      <c r="EIH208" s="158"/>
      <c r="EII208" s="158"/>
      <c r="EIJ208" s="159"/>
      <c r="EIK208" s="157" t="s">
        <v>116</v>
      </c>
      <c r="EIL208" s="158"/>
      <c r="EIM208" s="158"/>
      <c r="EIN208" s="158"/>
      <c r="EIO208" s="158"/>
      <c r="EIP208" s="158"/>
      <c r="EIQ208" s="158"/>
      <c r="EIR208" s="159"/>
      <c r="EIS208" s="157" t="s">
        <v>116</v>
      </c>
      <c r="EIT208" s="158"/>
      <c r="EIU208" s="158"/>
      <c r="EIV208" s="158"/>
      <c r="EIW208" s="158"/>
      <c r="EIX208" s="158"/>
      <c r="EIY208" s="158"/>
      <c r="EIZ208" s="159"/>
      <c r="EJA208" s="157" t="s">
        <v>116</v>
      </c>
      <c r="EJB208" s="158"/>
      <c r="EJC208" s="158"/>
      <c r="EJD208" s="158"/>
      <c r="EJE208" s="158"/>
      <c r="EJF208" s="158"/>
      <c r="EJG208" s="158"/>
      <c r="EJH208" s="159"/>
      <c r="EJI208" s="157" t="s">
        <v>116</v>
      </c>
      <c r="EJJ208" s="158"/>
      <c r="EJK208" s="158"/>
      <c r="EJL208" s="158"/>
      <c r="EJM208" s="158"/>
      <c r="EJN208" s="158"/>
      <c r="EJO208" s="158"/>
      <c r="EJP208" s="159"/>
      <c r="EJQ208" s="157" t="s">
        <v>116</v>
      </c>
      <c r="EJR208" s="158"/>
      <c r="EJS208" s="158"/>
      <c r="EJT208" s="158"/>
      <c r="EJU208" s="158"/>
      <c r="EJV208" s="158"/>
      <c r="EJW208" s="158"/>
      <c r="EJX208" s="159"/>
      <c r="EJY208" s="157" t="s">
        <v>116</v>
      </c>
      <c r="EJZ208" s="158"/>
      <c r="EKA208" s="158"/>
      <c r="EKB208" s="158"/>
      <c r="EKC208" s="158"/>
      <c r="EKD208" s="158"/>
      <c r="EKE208" s="158"/>
      <c r="EKF208" s="159"/>
      <c r="EKG208" s="157" t="s">
        <v>116</v>
      </c>
      <c r="EKH208" s="158"/>
      <c r="EKI208" s="158"/>
      <c r="EKJ208" s="158"/>
      <c r="EKK208" s="158"/>
      <c r="EKL208" s="158"/>
      <c r="EKM208" s="158"/>
      <c r="EKN208" s="159"/>
      <c r="EKO208" s="157" t="s">
        <v>116</v>
      </c>
      <c r="EKP208" s="158"/>
      <c r="EKQ208" s="158"/>
      <c r="EKR208" s="158"/>
      <c r="EKS208" s="158"/>
      <c r="EKT208" s="158"/>
      <c r="EKU208" s="158"/>
      <c r="EKV208" s="159"/>
      <c r="EKW208" s="157" t="s">
        <v>116</v>
      </c>
      <c r="EKX208" s="158"/>
      <c r="EKY208" s="158"/>
      <c r="EKZ208" s="158"/>
      <c r="ELA208" s="158"/>
      <c r="ELB208" s="158"/>
      <c r="ELC208" s="158"/>
      <c r="ELD208" s="159"/>
      <c r="ELE208" s="157" t="s">
        <v>116</v>
      </c>
      <c r="ELF208" s="158"/>
      <c r="ELG208" s="158"/>
      <c r="ELH208" s="158"/>
      <c r="ELI208" s="158"/>
      <c r="ELJ208" s="158"/>
      <c r="ELK208" s="158"/>
      <c r="ELL208" s="159"/>
      <c r="ELM208" s="157" t="s">
        <v>116</v>
      </c>
      <c r="ELN208" s="158"/>
      <c r="ELO208" s="158"/>
      <c r="ELP208" s="158"/>
      <c r="ELQ208" s="158"/>
      <c r="ELR208" s="158"/>
      <c r="ELS208" s="158"/>
      <c r="ELT208" s="159"/>
      <c r="ELU208" s="157" t="s">
        <v>116</v>
      </c>
      <c r="ELV208" s="158"/>
      <c r="ELW208" s="158"/>
      <c r="ELX208" s="158"/>
      <c r="ELY208" s="158"/>
      <c r="ELZ208" s="158"/>
      <c r="EMA208" s="158"/>
      <c r="EMB208" s="159"/>
      <c r="EMC208" s="157" t="s">
        <v>116</v>
      </c>
      <c r="EMD208" s="158"/>
      <c r="EME208" s="158"/>
      <c r="EMF208" s="158"/>
      <c r="EMG208" s="158"/>
      <c r="EMH208" s="158"/>
      <c r="EMI208" s="158"/>
      <c r="EMJ208" s="159"/>
      <c r="EMK208" s="157" t="s">
        <v>116</v>
      </c>
      <c r="EML208" s="158"/>
      <c r="EMM208" s="158"/>
      <c r="EMN208" s="158"/>
      <c r="EMO208" s="158"/>
      <c r="EMP208" s="158"/>
      <c r="EMQ208" s="158"/>
      <c r="EMR208" s="159"/>
      <c r="EMS208" s="157" t="s">
        <v>116</v>
      </c>
      <c r="EMT208" s="158"/>
      <c r="EMU208" s="158"/>
      <c r="EMV208" s="158"/>
      <c r="EMW208" s="158"/>
      <c r="EMX208" s="158"/>
      <c r="EMY208" s="158"/>
      <c r="EMZ208" s="159"/>
      <c r="ENA208" s="157" t="s">
        <v>116</v>
      </c>
      <c r="ENB208" s="158"/>
      <c r="ENC208" s="158"/>
      <c r="END208" s="158"/>
      <c r="ENE208" s="158"/>
      <c r="ENF208" s="158"/>
      <c r="ENG208" s="158"/>
      <c r="ENH208" s="159"/>
      <c r="ENI208" s="157" t="s">
        <v>116</v>
      </c>
      <c r="ENJ208" s="158"/>
      <c r="ENK208" s="158"/>
      <c r="ENL208" s="158"/>
      <c r="ENM208" s="158"/>
      <c r="ENN208" s="158"/>
      <c r="ENO208" s="158"/>
      <c r="ENP208" s="159"/>
      <c r="ENQ208" s="157" t="s">
        <v>116</v>
      </c>
      <c r="ENR208" s="158"/>
      <c r="ENS208" s="158"/>
      <c r="ENT208" s="158"/>
      <c r="ENU208" s="158"/>
      <c r="ENV208" s="158"/>
      <c r="ENW208" s="158"/>
      <c r="ENX208" s="159"/>
      <c r="ENY208" s="157" t="s">
        <v>116</v>
      </c>
      <c r="ENZ208" s="158"/>
      <c r="EOA208" s="158"/>
      <c r="EOB208" s="158"/>
      <c r="EOC208" s="158"/>
      <c r="EOD208" s="158"/>
      <c r="EOE208" s="158"/>
      <c r="EOF208" s="159"/>
      <c r="EOG208" s="157" t="s">
        <v>116</v>
      </c>
      <c r="EOH208" s="158"/>
      <c r="EOI208" s="158"/>
      <c r="EOJ208" s="158"/>
      <c r="EOK208" s="158"/>
      <c r="EOL208" s="158"/>
      <c r="EOM208" s="158"/>
      <c r="EON208" s="159"/>
      <c r="EOO208" s="157" t="s">
        <v>116</v>
      </c>
      <c r="EOP208" s="158"/>
      <c r="EOQ208" s="158"/>
      <c r="EOR208" s="158"/>
      <c r="EOS208" s="158"/>
      <c r="EOT208" s="158"/>
      <c r="EOU208" s="158"/>
      <c r="EOV208" s="159"/>
      <c r="EOW208" s="157" t="s">
        <v>116</v>
      </c>
      <c r="EOX208" s="158"/>
      <c r="EOY208" s="158"/>
      <c r="EOZ208" s="158"/>
      <c r="EPA208" s="158"/>
      <c r="EPB208" s="158"/>
      <c r="EPC208" s="158"/>
      <c r="EPD208" s="159"/>
      <c r="EPE208" s="157" t="s">
        <v>116</v>
      </c>
      <c r="EPF208" s="158"/>
      <c r="EPG208" s="158"/>
      <c r="EPH208" s="158"/>
      <c r="EPI208" s="158"/>
      <c r="EPJ208" s="158"/>
      <c r="EPK208" s="158"/>
      <c r="EPL208" s="159"/>
      <c r="EPM208" s="157" t="s">
        <v>116</v>
      </c>
      <c r="EPN208" s="158"/>
      <c r="EPO208" s="158"/>
      <c r="EPP208" s="158"/>
      <c r="EPQ208" s="158"/>
      <c r="EPR208" s="158"/>
      <c r="EPS208" s="158"/>
      <c r="EPT208" s="159"/>
      <c r="EPU208" s="157" t="s">
        <v>116</v>
      </c>
      <c r="EPV208" s="158"/>
      <c r="EPW208" s="158"/>
      <c r="EPX208" s="158"/>
      <c r="EPY208" s="158"/>
      <c r="EPZ208" s="158"/>
      <c r="EQA208" s="158"/>
      <c r="EQB208" s="159"/>
      <c r="EQC208" s="157" t="s">
        <v>116</v>
      </c>
      <c r="EQD208" s="158"/>
      <c r="EQE208" s="158"/>
      <c r="EQF208" s="158"/>
      <c r="EQG208" s="158"/>
      <c r="EQH208" s="158"/>
      <c r="EQI208" s="158"/>
      <c r="EQJ208" s="159"/>
      <c r="EQK208" s="157" t="s">
        <v>116</v>
      </c>
      <c r="EQL208" s="158"/>
      <c r="EQM208" s="158"/>
      <c r="EQN208" s="158"/>
      <c r="EQO208" s="158"/>
      <c r="EQP208" s="158"/>
      <c r="EQQ208" s="158"/>
      <c r="EQR208" s="159"/>
      <c r="EQS208" s="157" t="s">
        <v>116</v>
      </c>
      <c r="EQT208" s="158"/>
      <c r="EQU208" s="158"/>
      <c r="EQV208" s="158"/>
      <c r="EQW208" s="158"/>
      <c r="EQX208" s="158"/>
      <c r="EQY208" s="158"/>
      <c r="EQZ208" s="159"/>
      <c r="ERA208" s="157" t="s">
        <v>116</v>
      </c>
      <c r="ERB208" s="158"/>
      <c r="ERC208" s="158"/>
      <c r="ERD208" s="158"/>
      <c r="ERE208" s="158"/>
      <c r="ERF208" s="158"/>
      <c r="ERG208" s="158"/>
      <c r="ERH208" s="159"/>
      <c r="ERI208" s="157" t="s">
        <v>116</v>
      </c>
      <c r="ERJ208" s="158"/>
      <c r="ERK208" s="158"/>
      <c r="ERL208" s="158"/>
      <c r="ERM208" s="158"/>
      <c r="ERN208" s="158"/>
      <c r="ERO208" s="158"/>
      <c r="ERP208" s="159"/>
      <c r="ERQ208" s="157" t="s">
        <v>116</v>
      </c>
      <c r="ERR208" s="158"/>
      <c r="ERS208" s="158"/>
      <c r="ERT208" s="158"/>
      <c r="ERU208" s="158"/>
      <c r="ERV208" s="158"/>
      <c r="ERW208" s="158"/>
      <c r="ERX208" s="159"/>
      <c r="ERY208" s="157" t="s">
        <v>116</v>
      </c>
      <c r="ERZ208" s="158"/>
      <c r="ESA208" s="158"/>
      <c r="ESB208" s="158"/>
      <c r="ESC208" s="158"/>
      <c r="ESD208" s="158"/>
      <c r="ESE208" s="158"/>
      <c r="ESF208" s="159"/>
      <c r="ESG208" s="157" t="s">
        <v>116</v>
      </c>
      <c r="ESH208" s="158"/>
      <c r="ESI208" s="158"/>
      <c r="ESJ208" s="158"/>
      <c r="ESK208" s="158"/>
      <c r="ESL208" s="158"/>
      <c r="ESM208" s="158"/>
      <c r="ESN208" s="159"/>
      <c r="ESO208" s="157" t="s">
        <v>116</v>
      </c>
      <c r="ESP208" s="158"/>
      <c r="ESQ208" s="158"/>
      <c r="ESR208" s="158"/>
      <c r="ESS208" s="158"/>
      <c r="EST208" s="158"/>
      <c r="ESU208" s="158"/>
      <c r="ESV208" s="159"/>
      <c r="ESW208" s="157" t="s">
        <v>116</v>
      </c>
      <c r="ESX208" s="158"/>
      <c r="ESY208" s="158"/>
      <c r="ESZ208" s="158"/>
      <c r="ETA208" s="158"/>
      <c r="ETB208" s="158"/>
      <c r="ETC208" s="158"/>
      <c r="ETD208" s="159"/>
      <c r="ETE208" s="157" t="s">
        <v>116</v>
      </c>
      <c r="ETF208" s="158"/>
      <c r="ETG208" s="158"/>
      <c r="ETH208" s="158"/>
      <c r="ETI208" s="158"/>
      <c r="ETJ208" s="158"/>
      <c r="ETK208" s="158"/>
      <c r="ETL208" s="159"/>
      <c r="ETM208" s="157" t="s">
        <v>116</v>
      </c>
      <c r="ETN208" s="158"/>
      <c r="ETO208" s="158"/>
      <c r="ETP208" s="158"/>
      <c r="ETQ208" s="158"/>
      <c r="ETR208" s="158"/>
      <c r="ETS208" s="158"/>
      <c r="ETT208" s="159"/>
      <c r="ETU208" s="157" t="s">
        <v>116</v>
      </c>
      <c r="ETV208" s="158"/>
      <c r="ETW208" s="158"/>
      <c r="ETX208" s="158"/>
      <c r="ETY208" s="158"/>
      <c r="ETZ208" s="158"/>
      <c r="EUA208" s="158"/>
      <c r="EUB208" s="159"/>
      <c r="EUC208" s="157" t="s">
        <v>116</v>
      </c>
      <c r="EUD208" s="158"/>
      <c r="EUE208" s="158"/>
      <c r="EUF208" s="158"/>
      <c r="EUG208" s="158"/>
      <c r="EUH208" s="158"/>
      <c r="EUI208" s="158"/>
      <c r="EUJ208" s="159"/>
      <c r="EUK208" s="157" t="s">
        <v>116</v>
      </c>
      <c r="EUL208" s="158"/>
      <c r="EUM208" s="158"/>
      <c r="EUN208" s="158"/>
      <c r="EUO208" s="158"/>
      <c r="EUP208" s="158"/>
      <c r="EUQ208" s="158"/>
      <c r="EUR208" s="159"/>
      <c r="EUS208" s="157" t="s">
        <v>116</v>
      </c>
      <c r="EUT208" s="158"/>
      <c r="EUU208" s="158"/>
      <c r="EUV208" s="158"/>
      <c r="EUW208" s="158"/>
      <c r="EUX208" s="158"/>
      <c r="EUY208" s="158"/>
      <c r="EUZ208" s="159"/>
      <c r="EVA208" s="157" t="s">
        <v>116</v>
      </c>
      <c r="EVB208" s="158"/>
      <c r="EVC208" s="158"/>
      <c r="EVD208" s="158"/>
      <c r="EVE208" s="158"/>
      <c r="EVF208" s="158"/>
      <c r="EVG208" s="158"/>
      <c r="EVH208" s="159"/>
      <c r="EVI208" s="157" t="s">
        <v>116</v>
      </c>
      <c r="EVJ208" s="158"/>
      <c r="EVK208" s="158"/>
      <c r="EVL208" s="158"/>
      <c r="EVM208" s="158"/>
      <c r="EVN208" s="158"/>
      <c r="EVO208" s="158"/>
      <c r="EVP208" s="159"/>
      <c r="EVQ208" s="157" t="s">
        <v>116</v>
      </c>
      <c r="EVR208" s="158"/>
      <c r="EVS208" s="158"/>
      <c r="EVT208" s="158"/>
      <c r="EVU208" s="158"/>
      <c r="EVV208" s="158"/>
      <c r="EVW208" s="158"/>
      <c r="EVX208" s="159"/>
      <c r="EVY208" s="157" t="s">
        <v>116</v>
      </c>
      <c r="EVZ208" s="158"/>
      <c r="EWA208" s="158"/>
      <c r="EWB208" s="158"/>
      <c r="EWC208" s="158"/>
      <c r="EWD208" s="158"/>
      <c r="EWE208" s="158"/>
      <c r="EWF208" s="159"/>
      <c r="EWG208" s="157" t="s">
        <v>116</v>
      </c>
      <c r="EWH208" s="158"/>
      <c r="EWI208" s="158"/>
      <c r="EWJ208" s="158"/>
      <c r="EWK208" s="158"/>
      <c r="EWL208" s="158"/>
      <c r="EWM208" s="158"/>
      <c r="EWN208" s="159"/>
      <c r="EWO208" s="157" t="s">
        <v>116</v>
      </c>
      <c r="EWP208" s="158"/>
      <c r="EWQ208" s="158"/>
      <c r="EWR208" s="158"/>
      <c r="EWS208" s="158"/>
      <c r="EWT208" s="158"/>
      <c r="EWU208" s="158"/>
      <c r="EWV208" s="159"/>
      <c r="EWW208" s="157" t="s">
        <v>116</v>
      </c>
      <c r="EWX208" s="158"/>
      <c r="EWY208" s="158"/>
      <c r="EWZ208" s="158"/>
      <c r="EXA208" s="158"/>
      <c r="EXB208" s="158"/>
      <c r="EXC208" s="158"/>
      <c r="EXD208" s="159"/>
      <c r="EXE208" s="157" t="s">
        <v>116</v>
      </c>
      <c r="EXF208" s="158"/>
      <c r="EXG208" s="158"/>
      <c r="EXH208" s="158"/>
      <c r="EXI208" s="158"/>
      <c r="EXJ208" s="158"/>
      <c r="EXK208" s="158"/>
      <c r="EXL208" s="159"/>
      <c r="EXM208" s="157" t="s">
        <v>116</v>
      </c>
      <c r="EXN208" s="158"/>
      <c r="EXO208" s="158"/>
      <c r="EXP208" s="158"/>
      <c r="EXQ208" s="158"/>
      <c r="EXR208" s="158"/>
      <c r="EXS208" s="158"/>
      <c r="EXT208" s="159"/>
      <c r="EXU208" s="157" t="s">
        <v>116</v>
      </c>
      <c r="EXV208" s="158"/>
      <c r="EXW208" s="158"/>
      <c r="EXX208" s="158"/>
      <c r="EXY208" s="158"/>
      <c r="EXZ208" s="158"/>
      <c r="EYA208" s="158"/>
      <c r="EYB208" s="159"/>
      <c r="EYC208" s="157" t="s">
        <v>116</v>
      </c>
      <c r="EYD208" s="158"/>
      <c r="EYE208" s="158"/>
      <c r="EYF208" s="158"/>
      <c r="EYG208" s="158"/>
      <c r="EYH208" s="158"/>
      <c r="EYI208" s="158"/>
      <c r="EYJ208" s="159"/>
      <c r="EYK208" s="157" t="s">
        <v>116</v>
      </c>
      <c r="EYL208" s="158"/>
      <c r="EYM208" s="158"/>
      <c r="EYN208" s="158"/>
      <c r="EYO208" s="158"/>
      <c r="EYP208" s="158"/>
      <c r="EYQ208" s="158"/>
      <c r="EYR208" s="159"/>
      <c r="EYS208" s="157" t="s">
        <v>116</v>
      </c>
      <c r="EYT208" s="158"/>
      <c r="EYU208" s="158"/>
      <c r="EYV208" s="158"/>
      <c r="EYW208" s="158"/>
      <c r="EYX208" s="158"/>
      <c r="EYY208" s="158"/>
      <c r="EYZ208" s="159"/>
      <c r="EZA208" s="157" t="s">
        <v>116</v>
      </c>
      <c r="EZB208" s="158"/>
      <c r="EZC208" s="158"/>
      <c r="EZD208" s="158"/>
      <c r="EZE208" s="158"/>
      <c r="EZF208" s="158"/>
      <c r="EZG208" s="158"/>
      <c r="EZH208" s="159"/>
      <c r="EZI208" s="157" t="s">
        <v>116</v>
      </c>
      <c r="EZJ208" s="158"/>
      <c r="EZK208" s="158"/>
      <c r="EZL208" s="158"/>
      <c r="EZM208" s="158"/>
      <c r="EZN208" s="158"/>
      <c r="EZO208" s="158"/>
      <c r="EZP208" s="159"/>
      <c r="EZQ208" s="157" t="s">
        <v>116</v>
      </c>
      <c r="EZR208" s="158"/>
      <c r="EZS208" s="158"/>
      <c r="EZT208" s="158"/>
      <c r="EZU208" s="158"/>
      <c r="EZV208" s="158"/>
      <c r="EZW208" s="158"/>
      <c r="EZX208" s="159"/>
      <c r="EZY208" s="157" t="s">
        <v>116</v>
      </c>
      <c r="EZZ208" s="158"/>
      <c r="FAA208" s="158"/>
      <c r="FAB208" s="158"/>
      <c r="FAC208" s="158"/>
      <c r="FAD208" s="158"/>
      <c r="FAE208" s="158"/>
      <c r="FAF208" s="159"/>
      <c r="FAG208" s="157" t="s">
        <v>116</v>
      </c>
      <c r="FAH208" s="158"/>
      <c r="FAI208" s="158"/>
      <c r="FAJ208" s="158"/>
      <c r="FAK208" s="158"/>
      <c r="FAL208" s="158"/>
      <c r="FAM208" s="158"/>
      <c r="FAN208" s="159"/>
      <c r="FAO208" s="157" t="s">
        <v>116</v>
      </c>
      <c r="FAP208" s="158"/>
      <c r="FAQ208" s="158"/>
      <c r="FAR208" s="158"/>
      <c r="FAS208" s="158"/>
      <c r="FAT208" s="158"/>
      <c r="FAU208" s="158"/>
      <c r="FAV208" s="159"/>
      <c r="FAW208" s="157" t="s">
        <v>116</v>
      </c>
      <c r="FAX208" s="158"/>
      <c r="FAY208" s="158"/>
      <c r="FAZ208" s="158"/>
      <c r="FBA208" s="158"/>
      <c r="FBB208" s="158"/>
      <c r="FBC208" s="158"/>
      <c r="FBD208" s="159"/>
      <c r="FBE208" s="157" t="s">
        <v>116</v>
      </c>
      <c r="FBF208" s="158"/>
      <c r="FBG208" s="158"/>
      <c r="FBH208" s="158"/>
      <c r="FBI208" s="158"/>
      <c r="FBJ208" s="158"/>
      <c r="FBK208" s="158"/>
      <c r="FBL208" s="159"/>
      <c r="FBM208" s="157" t="s">
        <v>116</v>
      </c>
      <c r="FBN208" s="158"/>
      <c r="FBO208" s="158"/>
      <c r="FBP208" s="158"/>
      <c r="FBQ208" s="158"/>
      <c r="FBR208" s="158"/>
      <c r="FBS208" s="158"/>
      <c r="FBT208" s="159"/>
      <c r="FBU208" s="157" t="s">
        <v>116</v>
      </c>
      <c r="FBV208" s="158"/>
      <c r="FBW208" s="158"/>
      <c r="FBX208" s="158"/>
      <c r="FBY208" s="158"/>
      <c r="FBZ208" s="158"/>
      <c r="FCA208" s="158"/>
      <c r="FCB208" s="159"/>
      <c r="FCC208" s="157" t="s">
        <v>116</v>
      </c>
      <c r="FCD208" s="158"/>
      <c r="FCE208" s="158"/>
      <c r="FCF208" s="158"/>
      <c r="FCG208" s="158"/>
      <c r="FCH208" s="158"/>
      <c r="FCI208" s="158"/>
      <c r="FCJ208" s="159"/>
      <c r="FCK208" s="157" t="s">
        <v>116</v>
      </c>
      <c r="FCL208" s="158"/>
      <c r="FCM208" s="158"/>
      <c r="FCN208" s="158"/>
      <c r="FCO208" s="158"/>
      <c r="FCP208" s="158"/>
      <c r="FCQ208" s="158"/>
      <c r="FCR208" s="159"/>
      <c r="FCS208" s="157" t="s">
        <v>116</v>
      </c>
      <c r="FCT208" s="158"/>
      <c r="FCU208" s="158"/>
      <c r="FCV208" s="158"/>
      <c r="FCW208" s="158"/>
      <c r="FCX208" s="158"/>
      <c r="FCY208" s="158"/>
      <c r="FCZ208" s="159"/>
      <c r="FDA208" s="157" t="s">
        <v>116</v>
      </c>
      <c r="FDB208" s="158"/>
      <c r="FDC208" s="158"/>
      <c r="FDD208" s="158"/>
      <c r="FDE208" s="158"/>
      <c r="FDF208" s="158"/>
      <c r="FDG208" s="158"/>
      <c r="FDH208" s="159"/>
      <c r="FDI208" s="157" t="s">
        <v>116</v>
      </c>
      <c r="FDJ208" s="158"/>
      <c r="FDK208" s="158"/>
      <c r="FDL208" s="158"/>
      <c r="FDM208" s="158"/>
      <c r="FDN208" s="158"/>
      <c r="FDO208" s="158"/>
      <c r="FDP208" s="159"/>
      <c r="FDQ208" s="157" t="s">
        <v>116</v>
      </c>
      <c r="FDR208" s="158"/>
      <c r="FDS208" s="158"/>
      <c r="FDT208" s="158"/>
      <c r="FDU208" s="158"/>
      <c r="FDV208" s="158"/>
      <c r="FDW208" s="158"/>
      <c r="FDX208" s="159"/>
      <c r="FDY208" s="157" t="s">
        <v>116</v>
      </c>
      <c r="FDZ208" s="158"/>
      <c r="FEA208" s="158"/>
      <c r="FEB208" s="158"/>
      <c r="FEC208" s="158"/>
      <c r="FED208" s="158"/>
      <c r="FEE208" s="158"/>
      <c r="FEF208" s="159"/>
      <c r="FEG208" s="157" t="s">
        <v>116</v>
      </c>
      <c r="FEH208" s="158"/>
      <c r="FEI208" s="158"/>
      <c r="FEJ208" s="158"/>
      <c r="FEK208" s="158"/>
      <c r="FEL208" s="158"/>
      <c r="FEM208" s="158"/>
      <c r="FEN208" s="159"/>
      <c r="FEO208" s="157" t="s">
        <v>116</v>
      </c>
      <c r="FEP208" s="158"/>
      <c r="FEQ208" s="158"/>
      <c r="FER208" s="158"/>
      <c r="FES208" s="158"/>
      <c r="FET208" s="158"/>
      <c r="FEU208" s="158"/>
      <c r="FEV208" s="159"/>
      <c r="FEW208" s="157" t="s">
        <v>116</v>
      </c>
      <c r="FEX208" s="158"/>
      <c r="FEY208" s="158"/>
      <c r="FEZ208" s="158"/>
      <c r="FFA208" s="158"/>
      <c r="FFB208" s="158"/>
      <c r="FFC208" s="158"/>
      <c r="FFD208" s="159"/>
      <c r="FFE208" s="157" t="s">
        <v>116</v>
      </c>
      <c r="FFF208" s="158"/>
      <c r="FFG208" s="158"/>
      <c r="FFH208" s="158"/>
      <c r="FFI208" s="158"/>
      <c r="FFJ208" s="158"/>
      <c r="FFK208" s="158"/>
      <c r="FFL208" s="159"/>
      <c r="FFM208" s="157" t="s">
        <v>116</v>
      </c>
      <c r="FFN208" s="158"/>
      <c r="FFO208" s="158"/>
      <c r="FFP208" s="158"/>
      <c r="FFQ208" s="158"/>
      <c r="FFR208" s="158"/>
      <c r="FFS208" s="158"/>
      <c r="FFT208" s="159"/>
      <c r="FFU208" s="157" t="s">
        <v>116</v>
      </c>
      <c r="FFV208" s="158"/>
      <c r="FFW208" s="158"/>
      <c r="FFX208" s="158"/>
      <c r="FFY208" s="158"/>
      <c r="FFZ208" s="158"/>
      <c r="FGA208" s="158"/>
      <c r="FGB208" s="159"/>
      <c r="FGC208" s="157" t="s">
        <v>116</v>
      </c>
      <c r="FGD208" s="158"/>
      <c r="FGE208" s="158"/>
      <c r="FGF208" s="158"/>
      <c r="FGG208" s="158"/>
      <c r="FGH208" s="158"/>
      <c r="FGI208" s="158"/>
      <c r="FGJ208" s="159"/>
      <c r="FGK208" s="157" t="s">
        <v>116</v>
      </c>
      <c r="FGL208" s="158"/>
      <c r="FGM208" s="158"/>
      <c r="FGN208" s="158"/>
      <c r="FGO208" s="158"/>
      <c r="FGP208" s="158"/>
      <c r="FGQ208" s="158"/>
      <c r="FGR208" s="159"/>
      <c r="FGS208" s="157" t="s">
        <v>116</v>
      </c>
      <c r="FGT208" s="158"/>
      <c r="FGU208" s="158"/>
      <c r="FGV208" s="158"/>
      <c r="FGW208" s="158"/>
      <c r="FGX208" s="158"/>
      <c r="FGY208" s="158"/>
      <c r="FGZ208" s="159"/>
      <c r="FHA208" s="157" t="s">
        <v>116</v>
      </c>
      <c r="FHB208" s="158"/>
      <c r="FHC208" s="158"/>
      <c r="FHD208" s="158"/>
      <c r="FHE208" s="158"/>
      <c r="FHF208" s="158"/>
      <c r="FHG208" s="158"/>
      <c r="FHH208" s="159"/>
      <c r="FHI208" s="157" t="s">
        <v>116</v>
      </c>
      <c r="FHJ208" s="158"/>
      <c r="FHK208" s="158"/>
      <c r="FHL208" s="158"/>
      <c r="FHM208" s="158"/>
      <c r="FHN208" s="158"/>
      <c r="FHO208" s="158"/>
      <c r="FHP208" s="159"/>
      <c r="FHQ208" s="157" t="s">
        <v>116</v>
      </c>
      <c r="FHR208" s="158"/>
      <c r="FHS208" s="158"/>
      <c r="FHT208" s="158"/>
      <c r="FHU208" s="158"/>
      <c r="FHV208" s="158"/>
      <c r="FHW208" s="158"/>
      <c r="FHX208" s="159"/>
      <c r="FHY208" s="157" t="s">
        <v>116</v>
      </c>
      <c r="FHZ208" s="158"/>
      <c r="FIA208" s="158"/>
      <c r="FIB208" s="158"/>
      <c r="FIC208" s="158"/>
      <c r="FID208" s="158"/>
      <c r="FIE208" s="158"/>
      <c r="FIF208" s="159"/>
      <c r="FIG208" s="157" t="s">
        <v>116</v>
      </c>
      <c r="FIH208" s="158"/>
      <c r="FII208" s="158"/>
      <c r="FIJ208" s="158"/>
      <c r="FIK208" s="158"/>
      <c r="FIL208" s="158"/>
      <c r="FIM208" s="158"/>
      <c r="FIN208" s="159"/>
      <c r="FIO208" s="157" t="s">
        <v>116</v>
      </c>
      <c r="FIP208" s="158"/>
      <c r="FIQ208" s="158"/>
      <c r="FIR208" s="158"/>
      <c r="FIS208" s="158"/>
      <c r="FIT208" s="158"/>
      <c r="FIU208" s="158"/>
      <c r="FIV208" s="159"/>
      <c r="FIW208" s="157" t="s">
        <v>116</v>
      </c>
      <c r="FIX208" s="158"/>
      <c r="FIY208" s="158"/>
      <c r="FIZ208" s="158"/>
      <c r="FJA208" s="158"/>
      <c r="FJB208" s="158"/>
      <c r="FJC208" s="158"/>
      <c r="FJD208" s="159"/>
      <c r="FJE208" s="157" t="s">
        <v>116</v>
      </c>
      <c r="FJF208" s="158"/>
      <c r="FJG208" s="158"/>
      <c r="FJH208" s="158"/>
      <c r="FJI208" s="158"/>
      <c r="FJJ208" s="158"/>
      <c r="FJK208" s="158"/>
      <c r="FJL208" s="159"/>
      <c r="FJM208" s="157" t="s">
        <v>116</v>
      </c>
      <c r="FJN208" s="158"/>
      <c r="FJO208" s="158"/>
      <c r="FJP208" s="158"/>
      <c r="FJQ208" s="158"/>
      <c r="FJR208" s="158"/>
      <c r="FJS208" s="158"/>
      <c r="FJT208" s="159"/>
      <c r="FJU208" s="157" t="s">
        <v>116</v>
      </c>
      <c r="FJV208" s="158"/>
      <c r="FJW208" s="158"/>
      <c r="FJX208" s="158"/>
      <c r="FJY208" s="158"/>
      <c r="FJZ208" s="158"/>
      <c r="FKA208" s="158"/>
      <c r="FKB208" s="159"/>
      <c r="FKC208" s="157" t="s">
        <v>116</v>
      </c>
      <c r="FKD208" s="158"/>
      <c r="FKE208" s="158"/>
      <c r="FKF208" s="158"/>
      <c r="FKG208" s="158"/>
      <c r="FKH208" s="158"/>
      <c r="FKI208" s="158"/>
      <c r="FKJ208" s="159"/>
      <c r="FKK208" s="157" t="s">
        <v>116</v>
      </c>
      <c r="FKL208" s="158"/>
      <c r="FKM208" s="158"/>
      <c r="FKN208" s="158"/>
      <c r="FKO208" s="158"/>
      <c r="FKP208" s="158"/>
      <c r="FKQ208" s="158"/>
      <c r="FKR208" s="159"/>
      <c r="FKS208" s="157" t="s">
        <v>116</v>
      </c>
      <c r="FKT208" s="158"/>
      <c r="FKU208" s="158"/>
      <c r="FKV208" s="158"/>
      <c r="FKW208" s="158"/>
      <c r="FKX208" s="158"/>
      <c r="FKY208" s="158"/>
      <c r="FKZ208" s="159"/>
      <c r="FLA208" s="157" t="s">
        <v>116</v>
      </c>
      <c r="FLB208" s="158"/>
      <c r="FLC208" s="158"/>
      <c r="FLD208" s="158"/>
      <c r="FLE208" s="158"/>
      <c r="FLF208" s="158"/>
      <c r="FLG208" s="158"/>
      <c r="FLH208" s="159"/>
      <c r="FLI208" s="157" t="s">
        <v>116</v>
      </c>
      <c r="FLJ208" s="158"/>
      <c r="FLK208" s="158"/>
      <c r="FLL208" s="158"/>
      <c r="FLM208" s="158"/>
      <c r="FLN208" s="158"/>
      <c r="FLO208" s="158"/>
      <c r="FLP208" s="159"/>
      <c r="FLQ208" s="157" t="s">
        <v>116</v>
      </c>
      <c r="FLR208" s="158"/>
      <c r="FLS208" s="158"/>
      <c r="FLT208" s="158"/>
      <c r="FLU208" s="158"/>
      <c r="FLV208" s="158"/>
      <c r="FLW208" s="158"/>
      <c r="FLX208" s="159"/>
      <c r="FLY208" s="157" t="s">
        <v>116</v>
      </c>
      <c r="FLZ208" s="158"/>
      <c r="FMA208" s="158"/>
      <c r="FMB208" s="158"/>
      <c r="FMC208" s="158"/>
      <c r="FMD208" s="158"/>
      <c r="FME208" s="158"/>
      <c r="FMF208" s="159"/>
      <c r="FMG208" s="157" t="s">
        <v>116</v>
      </c>
      <c r="FMH208" s="158"/>
      <c r="FMI208" s="158"/>
      <c r="FMJ208" s="158"/>
      <c r="FMK208" s="158"/>
      <c r="FML208" s="158"/>
      <c r="FMM208" s="158"/>
      <c r="FMN208" s="159"/>
      <c r="FMO208" s="157" t="s">
        <v>116</v>
      </c>
      <c r="FMP208" s="158"/>
      <c r="FMQ208" s="158"/>
      <c r="FMR208" s="158"/>
      <c r="FMS208" s="158"/>
      <c r="FMT208" s="158"/>
      <c r="FMU208" s="158"/>
      <c r="FMV208" s="159"/>
      <c r="FMW208" s="157" t="s">
        <v>116</v>
      </c>
      <c r="FMX208" s="158"/>
      <c r="FMY208" s="158"/>
      <c r="FMZ208" s="158"/>
      <c r="FNA208" s="158"/>
      <c r="FNB208" s="158"/>
      <c r="FNC208" s="158"/>
      <c r="FND208" s="159"/>
      <c r="FNE208" s="157" t="s">
        <v>116</v>
      </c>
      <c r="FNF208" s="158"/>
      <c r="FNG208" s="158"/>
      <c r="FNH208" s="158"/>
      <c r="FNI208" s="158"/>
      <c r="FNJ208" s="158"/>
      <c r="FNK208" s="158"/>
      <c r="FNL208" s="159"/>
      <c r="FNM208" s="157" t="s">
        <v>116</v>
      </c>
      <c r="FNN208" s="158"/>
      <c r="FNO208" s="158"/>
      <c r="FNP208" s="158"/>
      <c r="FNQ208" s="158"/>
      <c r="FNR208" s="158"/>
      <c r="FNS208" s="158"/>
      <c r="FNT208" s="159"/>
      <c r="FNU208" s="157" t="s">
        <v>116</v>
      </c>
      <c r="FNV208" s="158"/>
      <c r="FNW208" s="158"/>
      <c r="FNX208" s="158"/>
      <c r="FNY208" s="158"/>
      <c r="FNZ208" s="158"/>
      <c r="FOA208" s="158"/>
      <c r="FOB208" s="159"/>
      <c r="FOC208" s="157" t="s">
        <v>116</v>
      </c>
      <c r="FOD208" s="158"/>
      <c r="FOE208" s="158"/>
      <c r="FOF208" s="158"/>
      <c r="FOG208" s="158"/>
      <c r="FOH208" s="158"/>
      <c r="FOI208" s="158"/>
      <c r="FOJ208" s="159"/>
      <c r="FOK208" s="157" t="s">
        <v>116</v>
      </c>
      <c r="FOL208" s="158"/>
      <c r="FOM208" s="158"/>
      <c r="FON208" s="158"/>
      <c r="FOO208" s="158"/>
      <c r="FOP208" s="158"/>
      <c r="FOQ208" s="158"/>
      <c r="FOR208" s="159"/>
      <c r="FOS208" s="157" t="s">
        <v>116</v>
      </c>
      <c r="FOT208" s="158"/>
      <c r="FOU208" s="158"/>
      <c r="FOV208" s="158"/>
      <c r="FOW208" s="158"/>
      <c r="FOX208" s="158"/>
      <c r="FOY208" s="158"/>
      <c r="FOZ208" s="159"/>
      <c r="FPA208" s="157" t="s">
        <v>116</v>
      </c>
      <c r="FPB208" s="158"/>
      <c r="FPC208" s="158"/>
      <c r="FPD208" s="158"/>
      <c r="FPE208" s="158"/>
      <c r="FPF208" s="158"/>
      <c r="FPG208" s="158"/>
      <c r="FPH208" s="159"/>
      <c r="FPI208" s="157" t="s">
        <v>116</v>
      </c>
      <c r="FPJ208" s="158"/>
      <c r="FPK208" s="158"/>
      <c r="FPL208" s="158"/>
      <c r="FPM208" s="158"/>
      <c r="FPN208" s="158"/>
      <c r="FPO208" s="158"/>
      <c r="FPP208" s="159"/>
      <c r="FPQ208" s="157" t="s">
        <v>116</v>
      </c>
      <c r="FPR208" s="158"/>
      <c r="FPS208" s="158"/>
      <c r="FPT208" s="158"/>
      <c r="FPU208" s="158"/>
      <c r="FPV208" s="158"/>
      <c r="FPW208" s="158"/>
      <c r="FPX208" s="159"/>
      <c r="FPY208" s="157" t="s">
        <v>116</v>
      </c>
      <c r="FPZ208" s="158"/>
      <c r="FQA208" s="158"/>
      <c r="FQB208" s="158"/>
      <c r="FQC208" s="158"/>
      <c r="FQD208" s="158"/>
      <c r="FQE208" s="158"/>
      <c r="FQF208" s="159"/>
      <c r="FQG208" s="157" t="s">
        <v>116</v>
      </c>
      <c r="FQH208" s="158"/>
      <c r="FQI208" s="158"/>
      <c r="FQJ208" s="158"/>
      <c r="FQK208" s="158"/>
      <c r="FQL208" s="158"/>
      <c r="FQM208" s="158"/>
      <c r="FQN208" s="159"/>
      <c r="FQO208" s="157" t="s">
        <v>116</v>
      </c>
      <c r="FQP208" s="158"/>
      <c r="FQQ208" s="158"/>
      <c r="FQR208" s="158"/>
      <c r="FQS208" s="158"/>
      <c r="FQT208" s="158"/>
      <c r="FQU208" s="158"/>
      <c r="FQV208" s="159"/>
      <c r="FQW208" s="157" t="s">
        <v>116</v>
      </c>
      <c r="FQX208" s="158"/>
      <c r="FQY208" s="158"/>
      <c r="FQZ208" s="158"/>
      <c r="FRA208" s="158"/>
      <c r="FRB208" s="158"/>
      <c r="FRC208" s="158"/>
      <c r="FRD208" s="159"/>
      <c r="FRE208" s="157" t="s">
        <v>116</v>
      </c>
      <c r="FRF208" s="158"/>
      <c r="FRG208" s="158"/>
      <c r="FRH208" s="158"/>
      <c r="FRI208" s="158"/>
      <c r="FRJ208" s="158"/>
      <c r="FRK208" s="158"/>
      <c r="FRL208" s="159"/>
      <c r="FRM208" s="157" t="s">
        <v>116</v>
      </c>
      <c r="FRN208" s="158"/>
      <c r="FRO208" s="158"/>
      <c r="FRP208" s="158"/>
      <c r="FRQ208" s="158"/>
      <c r="FRR208" s="158"/>
      <c r="FRS208" s="158"/>
      <c r="FRT208" s="159"/>
      <c r="FRU208" s="157" t="s">
        <v>116</v>
      </c>
      <c r="FRV208" s="158"/>
      <c r="FRW208" s="158"/>
      <c r="FRX208" s="158"/>
      <c r="FRY208" s="158"/>
      <c r="FRZ208" s="158"/>
      <c r="FSA208" s="158"/>
      <c r="FSB208" s="159"/>
      <c r="FSC208" s="157" t="s">
        <v>116</v>
      </c>
      <c r="FSD208" s="158"/>
      <c r="FSE208" s="158"/>
      <c r="FSF208" s="158"/>
      <c r="FSG208" s="158"/>
      <c r="FSH208" s="158"/>
      <c r="FSI208" s="158"/>
      <c r="FSJ208" s="159"/>
      <c r="FSK208" s="157" t="s">
        <v>116</v>
      </c>
      <c r="FSL208" s="158"/>
      <c r="FSM208" s="158"/>
      <c r="FSN208" s="158"/>
      <c r="FSO208" s="158"/>
      <c r="FSP208" s="158"/>
      <c r="FSQ208" s="158"/>
      <c r="FSR208" s="159"/>
      <c r="FSS208" s="157" t="s">
        <v>116</v>
      </c>
      <c r="FST208" s="158"/>
      <c r="FSU208" s="158"/>
      <c r="FSV208" s="158"/>
      <c r="FSW208" s="158"/>
      <c r="FSX208" s="158"/>
      <c r="FSY208" s="158"/>
      <c r="FSZ208" s="159"/>
      <c r="FTA208" s="157" t="s">
        <v>116</v>
      </c>
      <c r="FTB208" s="158"/>
      <c r="FTC208" s="158"/>
      <c r="FTD208" s="158"/>
      <c r="FTE208" s="158"/>
      <c r="FTF208" s="158"/>
      <c r="FTG208" s="158"/>
      <c r="FTH208" s="159"/>
      <c r="FTI208" s="157" t="s">
        <v>116</v>
      </c>
      <c r="FTJ208" s="158"/>
      <c r="FTK208" s="158"/>
      <c r="FTL208" s="158"/>
      <c r="FTM208" s="158"/>
      <c r="FTN208" s="158"/>
      <c r="FTO208" s="158"/>
      <c r="FTP208" s="159"/>
      <c r="FTQ208" s="157" t="s">
        <v>116</v>
      </c>
      <c r="FTR208" s="158"/>
      <c r="FTS208" s="158"/>
      <c r="FTT208" s="158"/>
      <c r="FTU208" s="158"/>
      <c r="FTV208" s="158"/>
      <c r="FTW208" s="158"/>
      <c r="FTX208" s="159"/>
      <c r="FTY208" s="157" t="s">
        <v>116</v>
      </c>
      <c r="FTZ208" s="158"/>
      <c r="FUA208" s="158"/>
      <c r="FUB208" s="158"/>
      <c r="FUC208" s="158"/>
      <c r="FUD208" s="158"/>
      <c r="FUE208" s="158"/>
      <c r="FUF208" s="159"/>
      <c r="FUG208" s="157" t="s">
        <v>116</v>
      </c>
      <c r="FUH208" s="158"/>
      <c r="FUI208" s="158"/>
      <c r="FUJ208" s="158"/>
      <c r="FUK208" s="158"/>
      <c r="FUL208" s="158"/>
      <c r="FUM208" s="158"/>
      <c r="FUN208" s="159"/>
      <c r="FUO208" s="157" t="s">
        <v>116</v>
      </c>
      <c r="FUP208" s="158"/>
      <c r="FUQ208" s="158"/>
      <c r="FUR208" s="158"/>
      <c r="FUS208" s="158"/>
      <c r="FUT208" s="158"/>
      <c r="FUU208" s="158"/>
      <c r="FUV208" s="159"/>
      <c r="FUW208" s="157" t="s">
        <v>116</v>
      </c>
      <c r="FUX208" s="158"/>
      <c r="FUY208" s="158"/>
      <c r="FUZ208" s="158"/>
      <c r="FVA208" s="158"/>
      <c r="FVB208" s="158"/>
      <c r="FVC208" s="158"/>
      <c r="FVD208" s="159"/>
      <c r="FVE208" s="157" t="s">
        <v>116</v>
      </c>
      <c r="FVF208" s="158"/>
      <c r="FVG208" s="158"/>
      <c r="FVH208" s="158"/>
      <c r="FVI208" s="158"/>
      <c r="FVJ208" s="158"/>
      <c r="FVK208" s="158"/>
      <c r="FVL208" s="159"/>
      <c r="FVM208" s="157" t="s">
        <v>116</v>
      </c>
      <c r="FVN208" s="158"/>
      <c r="FVO208" s="158"/>
      <c r="FVP208" s="158"/>
      <c r="FVQ208" s="158"/>
      <c r="FVR208" s="158"/>
      <c r="FVS208" s="158"/>
      <c r="FVT208" s="159"/>
      <c r="FVU208" s="157" t="s">
        <v>116</v>
      </c>
      <c r="FVV208" s="158"/>
      <c r="FVW208" s="158"/>
      <c r="FVX208" s="158"/>
      <c r="FVY208" s="158"/>
      <c r="FVZ208" s="158"/>
      <c r="FWA208" s="158"/>
      <c r="FWB208" s="159"/>
      <c r="FWC208" s="157" t="s">
        <v>116</v>
      </c>
      <c r="FWD208" s="158"/>
      <c r="FWE208" s="158"/>
      <c r="FWF208" s="158"/>
      <c r="FWG208" s="158"/>
      <c r="FWH208" s="158"/>
      <c r="FWI208" s="158"/>
      <c r="FWJ208" s="159"/>
      <c r="FWK208" s="157" t="s">
        <v>116</v>
      </c>
      <c r="FWL208" s="158"/>
      <c r="FWM208" s="158"/>
      <c r="FWN208" s="158"/>
      <c r="FWO208" s="158"/>
      <c r="FWP208" s="158"/>
      <c r="FWQ208" s="158"/>
      <c r="FWR208" s="159"/>
      <c r="FWS208" s="157" t="s">
        <v>116</v>
      </c>
      <c r="FWT208" s="158"/>
      <c r="FWU208" s="158"/>
      <c r="FWV208" s="158"/>
      <c r="FWW208" s="158"/>
      <c r="FWX208" s="158"/>
      <c r="FWY208" s="158"/>
      <c r="FWZ208" s="159"/>
      <c r="FXA208" s="157" t="s">
        <v>116</v>
      </c>
      <c r="FXB208" s="158"/>
      <c r="FXC208" s="158"/>
      <c r="FXD208" s="158"/>
      <c r="FXE208" s="158"/>
      <c r="FXF208" s="158"/>
      <c r="FXG208" s="158"/>
      <c r="FXH208" s="159"/>
      <c r="FXI208" s="157" t="s">
        <v>116</v>
      </c>
      <c r="FXJ208" s="158"/>
      <c r="FXK208" s="158"/>
      <c r="FXL208" s="158"/>
      <c r="FXM208" s="158"/>
      <c r="FXN208" s="158"/>
      <c r="FXO208" s="158"/>
      <c r="FXP208" s="159"/>
      <c r="FXQ208" s="157" t="s">
        <v>116</v>
      </c>
      <c r="FXR208" s="158"/>
      <c r="FXS208" s="158"/>
      <c r="FXT208" s="158"/>
      <c r="FXU208" s="158"/>
      <c r="FXV208" s="158"/>
      <c r="FXW208" s="158"/>
      <c r="FXX208" s="159"/>
      <c r="FXY208" s="157" t="s">
        <v>116</v>
      </c>
      <c r="FXZ208" s="158"/>
      <c r="FYA208" s="158"/>
      <c r="FYB208" s="158"/>
      <c r="FYC208" s="158"/>
      <c r="FYD208" s="158"/>
      <c r="FYE208" s="158"/>
      <c r="FYF208" s="159"/>
      <c r="FYG208" s="157" t="s">
        <v>116</v>
      </c>
      <c r="FYH208" s="158"/>
      <c r="FYI208" s="158"/>
      <c r="FYJ208" s="158"/>
      <c r="FYK208" s="158"/>
      <c r="FYL208" s="158"/>
      <c r="FYM208" s="158"/>
      <c r="FYN208" s="159"/>
      <c r="FYO208" s="157" t="s">
        <v>116</v>
      </c>
      <c r="FYP208" s="158"/>
      <c r="FYQ208" s="158"/>
      <c r="FYR208" s="158"/>
      <c r="FYS208" s="158"/>
      <c r="FYT208" s="158"/>
      <c r="FYU208" s="158"/>
      <c r="FYV208" s="159"/>
      <c r="FYW208" s="157" t="s">
        <v>116</v>
      </c>
      <c r="FYX208" s="158"/>
      <c r="FYY208" s="158"/>
      <c r="FYZ208" s="158"/>
      <c r="FZA208" s="158"/>
      <c r="FZB208" s="158"/>
      <c r="FZC208" s="158"/>
      <c r="FZD208" s="159"/>
      <c r="FZE208" s="157" t="s">
        <v>116</v>
      </c>
      <c r="FZF208" s="158"/>
      <c r="FZG208" s="158"/>
      <c r="FZH208" s="158"/>
      <c r="FZI208" s="158"/>
      <c r="FZJ208" s="158"/>
      <c r="FZK208" s="158"/>
      <c r="FZL208" s="159"/>
      <c r="FZM208" s="157" t="s">
        <v>116</v>
      </c>
      <c r="FZN208" s="158"/>
      <c r="FZO208" s="158"/>
      <c r="FZP208" s="158"/>
      <c r="FZQ208" s="158"/>
      <c r="FZR208" s="158"/>
      <c r="FZS208" s="158"/>
      <c r="FZT208" s="159"/>
      <c r="FZU208" s="157" t="s">
        <v>116</v>
      </c>
      <c r="FZV208" s="158"/>
      <c r="FZW208" s="158"/>
      <c r="FZX208" s="158"/>
      <c r="FZY208" s="158"/>
      <c r="FZZ208" s="158"/>
      <c r="GAA208" s="158"/>
      <c r="GAB208" s="159"/>
      <c r="GAC208" s="157" t="s">
        <v>116</v>
      </c>
      <c r="GAD208" s="158"/>
      <c r="GAE208" s="158"/>
      <c r="GAF208" s="158"/>
      <c r="GAG208" s="158"/>
      <c r="GAH208" s="158"/>
      <c r="GAI208" s="158"/>
      <c r="GAJ208" s="159"/>
      <c r="GAK208" s="157" t="s">
        <v>116</v>
      </c>
      <c r="GAL208" s="158"/>
      <c r="GAM208" s="158"/>
      <c r="GAN208" s="158"/>
      <c r="GAO208" s="158"/>
      <c r="GAP208" s="158"/>
      <c r="GAQ208" s="158"/>
      <c r="GAR208" s="159"/>
      <c r="GAS208" s="157" t="s">
        <v>116</v>
      </c>
      <c r="GAT208" s="158"/>
      <c r="GAU208" s="158"/>
      <c r="GAV208" s="158"/>
      <c r="GAW208" s="158"/>
      <c r="GAX208" s="158"/>
      <c r="GAY208" s="158"/>
      <c r="GAZ208" s="159"/>
      <c r="GBA208" s="157" t="s">
        <v>116</v>
      </c>
      <c r="GBB208" s="158"/>
      <c r="GBC208" s="158"/>
      <c r="GBD208" s="158"/>
      <c r="GBE208" s="158"/>
      <c r="GBF208" s="158"/>
      <c r="GBG208" s="158"/>
      <c r="GBH208" s="159"/>
      <c r="GBI208" s="157" t="s">
        <v>116</v>
      </c>
      <c r="GBJ208" s="158"/>
      <c r="GBK208" s="158"/>
      <c r="GBL208" s="158"/>
      <c r="GBM208" s="158"/>
      <c r="GBN208" s="158"/>
      <c r="GBO208" s="158"/>
      <c r="GBP208" s="159"/>
      <c r="GBQ208" s="157" t="s">
        <v>116</v>
      </c>
      <c r="GBR208" s="158"/>
      <c r="GBS208" s="158"/>
      <c r="GBT208" s="158"/>
      <c r="GBU208" s="158"/>
      <c r="GBV208" s="158"/>
      <c r="GBW208" s="158"/>
      <c r="GBX208" s="159"/>
      <c r="GBY208" s="157" t="s">
        <v>116</v>
      </c>
      <c r="GBZ208" s="158"/>
      <c r="GCA208" s="158"/>
      <c r="GCB208" s="158"/>
      <c r="GCC208" s="158"/>
      <c r="GCD208" s="158"/>
      <c r="GCE208" s="158"/>
      <c r="GCF208" s="159"/>
      <c r="GCG208" s="157" t="s">
        <v>116</v>
      </c>
      <c r="GCH208" s="158"/>
      <c r="GCI208" s="158"/>
      <c r="GCJ208" s="158"/>
      <c r="GCK208" s="158"/>
      <c r="GCL208" s="158"/>
      <c r="GCM208" s="158"/>
      <c r="GCN208" s="159"/>
      <c r="GCO208" s="157" t="s">
        <v>116</v>
      </c>
      <c r="GCP208" s="158"/>
      <c r="GCQ208" s="158"/>
      <c r="GCR208" s="158"/>
      <c r="GCS208" s="158"/>
      <c r="GCT208" s="158"/>
      <c r="GCU208" s="158"/>
      <c r="GCV208" s="159"/>
      <c r="GCW208" s="157" t="s">
        <v>116</v>
      </c>
      <c r="GCX208" s="158"/>
      <c r="GCY208" s="158"/>
      <c r="GCZ208" s="158"/>
      <c r="GDA208" s="158"/>
      <c r="GDB208" s="158"/>
      <c r="GDC208" s="158"/>
      <c r="GDD208" s="159"/>
      <c r="GDE208" s="157" t="s">
        <v>116</v>
      </c>
      <c r="GDF208" s="158"/>
      <c r="GDG208" s="158"/>
      <c r="GDH208" s="158"/>
      <c r="GDI208" s="158"/>
      <c r="GDJ208" s="158"/>
      <c r="GDK208" s="158"/>
      <c r="GDL208" s="159"/>
      <c r="GDM208" s="157" t="s">
        <v>116</v>
      </c>
      <c r="GDN208" s="158"/>
      <c r="GDO208" s="158"/>
      <c r="GDP208" s="158"/>
      <c r="GDQ208" s="158"/>
      <c r="GDR208" s="158"/>
      <c r="GDS208" s="158"/>
      <c r="GDT208" s="159"/>
      <c r="GDU208" s="157" t="s">
        <v>116</v>
      </c>
      <c r="GDV208" s="158"/>
      <c r="GDW208" s="158"/>
      <c r="GDX208" s="158"/>
      <c r="GDY208" s="158"/>
      <c r="GDZ208" s="158"/>
      <c r="GEA208" s="158"/>
      <c r="GEB208" s="159"/>
      <c r="GEC208" s="157" t="s">
        <v>116</v>
      </c>
      <c r="GED208" s="158"/>
      <c r="GEE208" s="158"/>
      <c r="GEF208" s="158"/>
      <c r="GEG208" s="158"/>
      <c r="GEH208" s="158"/>
      <c r="GEI208" s="158"/>
      <c r="GEJ208" s="159"/>
      <c r="GEK208" s="157" t="s">
        <v>116</v>
      </c>
      <c r="GEL208" s="158"/>
      <c r="GEM208" s="158"/>
      <c r="GEN208" s="158"/>
      <c r="GEO208" s="158"/>
      <c r="GEP208" s="158"/>
      <c r="GEQ208" s="158"/>
      <c r="GER208" s="159"/>
      <c r="GES208" s="157" t="s">
        <v>116</v>
      </c>
      <c r="GET208" s="158"/>
      <c r="GEU208" s="158"/>
      <c r="GEV208" s="158"/>
      <c r="GEW208" s="158"/>
      <c r="GEX208" s="158"/>
      <c r="GEY208" s="158"/>
      <c r="GEZ208" s="159"/>
      <c r="GFA208" s="157" t="s">
        <v>116</v>
      </c>
      <c r="GFB208" s="158"/>
      <c r="GFC208" s="158"/>
      <c r="GFD208" s="158"/>
      <c r="GFE208" s="158"/>
      <c r="GFF208" s="158"/>
      <c r="GFG208" s="158"/>
      <c r="GFH208" s="159"/>
      <c r="GFI208" s="157" t="s">
        <v>116</v>
      </c>
      <c r="GFJ208" s="158"/>
      <c r="GFK208" s="158"/>
      <c r="GFL208" s="158"/>
      <c r="GFM208" s="158"/>
      <c r="GFN208" s="158"/>
      <c r="GFO208" s="158"/>
      <c r="GFP208" s="159"/>
      <c r="GFQ208" s="157" t="s">
        <v>116</v>
      </c>
      <c r="GFR208" s="158"/>
      <c r="GFS208" s="158"/>
      <c r="GFT208" s="158"/>
      <c r="GFU208" s="158"/>
      <c r="GFV208" s="158"/>
      <c r="GFW208" s="158"/>
      <c r="GFX208" s="159"/>
      <c r="GFY208" s="157" t="s">
        <v>116</v>
      </c>
      <c r="GFZ208" s="158"/>
      <c r="GGA208" s="158"/>
      <c r="GGB208" s="158"/>
      <c r="GGC208" s="158"/>
      <c r="GGD208" s="158"/>
      <c r="GGE208" s="158"/>
      <c r="GGF208" s="159"/>
      <c r="GGG208" s="157" t="s">
        <v>116</v>
      </c>
      <c r="GGH208" s="158"/>
      <c r="GGI208" s="158"/>
      <c r="GGJ208" s="158"/>
      <c r="GGK208" s="158"/>
      <c r="GGL208" s="158"/>
      <c r="GGM208" s="158"/>
      <c r="GGN208" s="159"/>
      <c r="GGO208" s="157" t="s">
        <v>116</v>
      </c>
      <c r="GGP208" s="158"/>
      <c r="GGQ208" s="158"/>
      <c r="GGR208" s="158"/>
      <c r="GGS208" s="158"/>
      <c r="GGT208" s="158"/>
      <c r="GGU208" s="158"/>
      <c r="GGV208" s="159"/>
      <c r="GGW208" s="157" t="s">
        <v>116</v>
      </c>
      <c r="GGX208" s="158"/>
      <c r="GGY208" s="158"/>
      <c r="GGZ208" s="158"/>
      <c r="GHA208" s="158"/>
      <c r="GHB208" s="158"/>
      <c r="GHC208" s="158"/>
      <c r="GHD208" s="159"/>
      <c r="GHE208" s="157" t="s">
        <v>116</v>
      </c>
      <c r="GHF208" s="158"/>
      <c r="GHG208" s="158"/>
      <c r="GHH208" s="158"/>
      <c r="GHI208" s="158"/>
      <c r="GHJ208" s="158"/>
      <c r="GHK208" s="158"/>
      <c r="GHL208" s="159"/>
      <c r="GHM208" s="157" t="s">
        <v>116</v>
      </c>
      <c r="GHN208" s="158"/>
      <c r="GHO208" s="158"/>
      <c r="GHP208" s="158"/>
      <c r="GHQ208" s="158"/>
      <c r="GHR208" s="158"/>
      <c r="GHS208" s="158"/>
      <c r="GHT208" s="159"/>
      <c r="GHU208" s="157" t="s">
        <v>116</v>
      </c>
      <c r="GHV208" s="158"/>
      <c r="GHW208" s="158"/>
      <c r="GHX208" s="158"/>
      <c r="GHY208" s="158"/>
      <c r="GHZ208" s="158"/>
      <c r="GIA208" s="158"/>
      <c r="GIB208" s="159"/>
      <c r="GIC208" s="157" t="s">
        <v>116</v>
      </c>
      <c r="GID208" s="158"/>
      <c r="GIE208" s="158"/>
      <c r="GIF208" s="158"/>
      <c r="GIG208" s="158"/>
      <c r="GIH208" s="158"/>
      <c r="GII208" s="158"/>
      <c r="GIJ208" s="159"/>
      <c r="GIK208" s="157" t="s">
        <v>116</v>
      </c>
      <c r="GIL208" s="158"/>
      <c r="GIM208" s="158"/>
      <c r="GIN208" s="158"/>
      <c r="GIO208" s="158"/>
      <c r="GIP208" s="158"/>
      <c r="GIQ208" s="158"/>
      <c r="GIR208" s="159"/>
      <c r="GIS208" s="157" t="s">
        <v>116</v>
      </c>
      <c r="GIT208" s="158"/>
      <c r="GIU208" s="158"/>
      <c r="GIV208" s="158"/>
      <c r="GIW208" s="158"/>
      <c r="GIX208" s="158"/>
      <c r="GIY208" s="158"/>
      <c r="GIZ208" s="159"/>
      <c r="GJA208" s="157" t="s">
        <v>116</v>
      </c>
      <c r="GJB208" s="158"/>
      <c r="GJC208" s="158"/>
      <c r="GJD208" s="158"/>
      <c r="GJE208" s="158"/>
      <c r="GJF208" s="158"/>
      <c r="GJG208" s="158"/>
      <c r="GJH208" s="159"/>
      <c r="GJI208" s="157" t="s">
        <v>116</v>
      </c>
      <c r="GJJ208" s="158"/>
      <c r="GJK208" s="158"/>
      <c r="GJL208" s="158"/>
      <c r="GJM208" s="158"/>
      <c r="GJN208" s="158"/>
      <c r="GJO208" s="158"/>
      <c r="GJP208" s="159"/>
      <c r="GJQ208" s="157" t="s">
        <v>116</v>
      </c>
      <c r="GJR208" s="158"/>
      <c r="GJS208" s="158"/>
      <c r="GJT208" s="158"/>
      <c r="GJU208" s="158"/>
      <c r="GJV208" s="158"/>
      <c r="GJW208" s="158"/>
      <c r="GJX208" s="159"/>
      <c r="GJY208" s="157" t="s">
        <v>116</v>
      </c>
      <c r="GJZ208" s="158"/>
      <c r="GKA208" s="158"/>
      <c r="GKB208" s="158"/>
      <c r="GKC208" s="158"/>
      <c r="GKD208" s="158"/>
      <c r="GKE208" s="158"/>
      <c r="GKF208" s="159"/>
      <c r="GKG208" s="157" t="s">
        <v>116</v>
      </c>
      <c r="GKH208" s="158"/>
      <c r="GKI208" s="158"/>
      <c r="GKJ208" s="158"/>
      <c r="GKK208" s="158"/>
      <c r="GKL208" s="158"/>
      <c r="GKM208" s="158"/>
      <c r="GKN208" s="159"/>
      <c r="GKO208" s="157" t="s">
        <v>116</v>
      </c>
      <c r="GKP208" s="158"/>
      <c r="GKQ208" s="158"/>
      <c r="GKR208" s="158"/>
      <c r="GKS208" s="158"/>
      <c r="GKT208" s="158"/>
      <c r="GKU208" s="158"/>
      <c r="GKV208" s="159"/>
      <c r="GKW208" s="157" t="s">
        <v>116</v>
      </c>
      <c r="GKX208" s="158"/>
      <c r="GKY208" s="158"/>
      <c r="GKZ208" s="158"/>
      <c r="GLA208" s="158"/>
      <c r="GLB208" s="158"/>
      <c r="GLC208" s="158"/>
      <c r="GLD208" s="159"/>
      <c r="GLE208" s="157" t="s">
        <v>116</v>
      </c>
      <c r="GLF208" s="158"/>
      <c r="GLG208" s="158"/>
      <c r="GLH208" s="158"/>
      <c r="GLI208" s="158"/>
      <c r="GLJ208" s="158"/>
      <c r="GLK208" s="158"/>
      <c r="GLL208" s="159"/>
      <c r="GLM208" s="157" t="s">
        <v>116</v>
      </c>
      <c r="GLN208" s="158"/>
      <c r="GLO208" s="158"/>
      <c r="GLP208" s="158"/>
      <c r="GLQ208" s="158"/>
      <c r="GLR208" s="158"/>
      <c r="GLS208" s="158"/>
      <c r="GLT208" s="159"/>
      <c r="GLU208" s="157" t="s">
        <v>116</v>
      </c>
      <c r="GLV208" s="158"/>
      <c r="GLW208" s="158"/>
      <c r="GLX208" s="158"/>
      <c r="GLY208" s="158"/>
      <c r="GLZ208" s="158"/>
      <c r="GMA208" s="158"/>
      <c r="GMB208" s="159"/>
      <c r="GMC208" s="157" t="s">
        <v>116</v>
      </c>
      <c r="GMD208" s="158"/>
      <c r="GME208" s="158"/>
      <c r="GMF208" s="158"/>
      <c r="GMG208" s="158"/>
      <c r="GMH208" s="158"/>
      <c r="GMI208" s="158"/>
      <c r="GMJ208" s="159"/>
      <c r="GMK208" s="157" t="s">
        <v>116</v>
      </c>
      <c r="GML208" s="158"/>
      <c r="GMM208" s="158"/>
      <c r="GMN208" s="158"/>
      <c r="GMO208" s="158"/>
      <c r="GMP208" s="158"/>
      <c r="GMQ208" s="158"/>
      <c r="GMR208" s="159"/>
      <c r="GMS208" s="157" t="s">
        <v>116</v>
      </c>
      <c r="GMT208" s="158"/>
      <c r="GMU208" s="158"/>
      <c r="GMV208" s="158"/>
      <c r="GMW208" s="158"/>
      <c r="GMX208" s="158"/>
      <c r="GMY208" s="158"/>
      <c r="GMZ208" s="159"/>
      <c r="GNA208" s="157" t="s">
        <v>116</v>
      </c>
      <c r="GNB208" s="158"/>
      <c r="GNC208" s="158"/>
      <c r="GND208" s="158"/>
      <c r="GNE208" s="158"/>
      <c r="GNF208" s="158"/>
      <c r="GNG208" s="158"/>
      <c r="GNH208" s="159"/>
      <c r="GNI208" s="157" t="s">
        <v>116</v>
      </c>
      <c r="GNJ208" s="158"/>
      <c r="GNK208" s="158"/>
      <c r="GNL208" s="158"/>
      <c r="GNM208" s="158"/>
      <c r="GNN208" s="158"/>
      <c r="GNO208" s="158"/>
      <c r="GNP208" s="159"/>
      <c r="GNQ208" s="157" t="s">
        <v>116</v>
      </c>
      <c r="GNR208" s="158"/>
      <c r="GNS208" s="158"/>
      <c r="GNT208" s="158"/>
      <c r="GNU208" s="158"/>
      <c r="GNV208" s="158"/>
      <c r="GNW208" s="158"/>
      <c r="GNX208" s="159"/>
      <c r="GNY208" s="157" t="s">
        <v>116</v>
      </c>
      <c r="GNZ208" s="158"/>
      <c r="GOA208" s="158"/>
      <c r="GOB208" s="158"/>
      <c r="GOC208" s="158"/>
      <c r="GOD208" s="158"/>
      <c r="GOE208" s="158"/>
      <c r="GOF208" s="159"/>
      <c r="GOG208" s="157" t="s">
        <v>116</v>
      </c>
      <c r="GOH208" s="158"/>
      <c r="GOI208" s="158"/>
      <c r="GOJ208" s="158"/>
      <c r="GOK208" s="158"/>
      <c r="GOL208" s="158"/>
      <c r="GOM208" s="158"/>
      <c r="GON208" s="159"/>
      <c r="GOO208" s="157" t="s">
        <v>116</v>
      </c>
      <c r="GOP208" s="158"/>
      <c r="GOQ208" s="158"/>
      <c r="GOR208" s="158"/>
      <c r="GOS208" s="158"/>
      <c r="GOT208" s="158"/>
      <c r="GOU208" s="158"/>
      <c r="GOV208" s="159"/>
      <c r="GOW208" s="157" t="s">
        <v>116</v>
      </c>
      <c r="GOX208" s="158"/>
      <c r="GOY208" s="158"/>
      <c r="GOZ208" s="158"/>
      <c r="GPA208" s="158"/>
      <c r="GPB208" s="158"/>
      <c r="GPC208" s="158"/>
      <c r="GPD208" s="159"/>
      <c r="GPE208" s="157" t="s">
        <v>116</v>
      </c>
      <c r="GPF208" s="158"/>
      <c r="GPG208" s="158"/>
      <c r="GPH208" s="158"/>
      <c r="GPI208" s="158"/>
      <c r="GPJ208" s="158"/>
      <c r="GPK208" s="158"/>
      <c r="GPL208" s="159"/>
      <c r="GPM208" s="157" t="s">
        <v>116</v>
      </c>
      <c r="GPN208" s="158"/>
      <c r="GPO208" s="158"/>
      <c r="GPP208" s="158"/>
      <c r="GPQ208" s="158"/>
      <c r="GPR208" s="158"/>
      <c r="GPS208" s="158"/>
      <c r="GPT208" s="159"/>
      <c r="GPU208" s="157" t="s">
        <v>116</v>
      </c>
      <c r="GPV208" s="158"/>
      <c r="GPW208" s="158"/>
      <c r="GPX208" s="158"/>
      <c r="GPY208" s="158"/>
      <c r="GPZ208" s="158"/>
      <c r="GQA208" s="158"/>
      <c r="GQB208" s="159"/>
      <c r="GQC208" s="157" t="s">
        <v>116</v>
      </c>
      <c r="GQD208" s="158"/>
      <c r="GQE208" s="158"/>
      <c r="GQF208" s="158"/>
      <c r="GQG208" s="158"/>
      <c r="GQH208" s="158"/>
      <c r="GQI208" s="158"/>
      <c r="GQJ208" s="159"/>
      <c r="GQK208" s="157" t="s">
        <v>116</v>
      </c>
      <c r="GQL208" s="158"/>
      <c r="GQM208" s="158"/>
      <c r="GQN208" s="158"/>
      <c r="GQO208" s="158"/>
      <c r="GQP208" s="158"/>
      <c r="GQQ208" s="158"/>
      <c r="GQR208" s="159"/>
      <c r="GQS208" s="157" t="s">
        <v>116</v>
      </c>
      <c r="GQT208" s="158"/>
      <c r="GQU208" s="158"/>
      <c r="GQV208" s="158"/>
      <c r="GQW208" s="158"/>
      <c r="GQX208" s="158"/>
      <c r="GQY208" s="158"/>
      <c r="GQZ208" s="159"/>
      <c r="GRA208" s="157" t="s">
        <v>116</v>
      </c>
      <c r="GRB208" s="158"/>
      <c r="GRC208" s="158"/>
      <c r="GRD208" s="158"/>
      <c r="GRE208" s="158"/>
      <c r="GRF208" s="158"/>
      <c r="GRG208" s="158"/>
      <c r="GRH208" s="159"/>
      <c r="GRI208" s="157" t="s">
        <v>116</v>
      </c>
      <c r="GRJ208" s="158"/>
      <c r="GRK208" s="158"/>
      <c r="GRL208" s="158"/>
      <c r="GRM208" s="158"/>
      <c r="GRN208" s="158"/>
      <c r="GRO208" s="158"/>
      <c r="GRP208" s="159"/>
      <c r="GRQ208" s="157" t="s">
        <v>116</v>
      </c>
      <c r="GRR208" s="158"/>
      <c r="GRS208" s="158"/>
      <c r="GRT208" s="158"/>
      <c r="GRU208" s="158"/>
      <c r="GRV208" s="158"/>
      <c r="GRW208" s="158"/>
      <c r="GRX208" s="159"/>
      <c r="GRY208" s="157" t="s">
        <v>116</v>
      </c>
      <c r="GRZ208" s="158"/>
      <c r="GSA208" s="158"/>
      <c r="GSB208" s="158"/>
      <c r="GSC208" s="158"/>
      <c r="GSD208" s="158"/>
      <c r="GSE208" s="158"/>
      <c r="GSF208" s="159"/>
      <c r="GSG208" s="157" t="s">
        <v>116</v>
      </c>
      <c r="GSH208" s="158"/>
      <c r="GSI208" s="158"/>
      <c r="GSJ208" s="158"/>
      <c r="GSK208" s="158"/>
      <c r="GSL208" s="158"/>
      <c r="GSM208" s="158"/>
      <c r="GSN208" s="159"/>
      <c r="GSO208" s="157" t="s">
        <v>116</v>
      </c>
      <c r="GSP208" s="158"/>
      <c r="GSQ208" s="158"/>
      <c r="GSR208" s="158"/>
      <c r="GSS208" s="158"/>
      <c r="GST208" s="158"/>
      <c r="GSU208" s="158"/>
      <c r="GSV208" s="159"/>
      <c r="GSW208" s="157" t="s">
        <v>116</v>
      </c>
      <c r="GSX208" s="158"/>
      <c r="GSY208" s="158"/>
      <c r="GSZ208" s="158"/>
      <c r="GTA208" s="158"/>
      <c r="GTB208" s="158"/>
      <c r="GTC208" s="158"/>
      <c r="GTD208" s="159"/>
      <c r="GTE208" s="157" t="s">
        <v>116</v>
      </c>
      <c r="GTF208" s="158"/>
      <c r="GTG208" s="158"/>
      <c r="GTH208" s="158"/>
      <c r="GTI208" s="158"/>
      <c r="GTJ208" s="158"/>
      <c r="GTK208" s="158"/>
      <c r="GTL208" s="159"/>
      <c r="GTM208" s="157" t="s">
        <v>116</v>
      </c>
      <c r="GTN208" s="158"/>
      <c r="GTO208" s="158"/>
      <c r="GTP208" s="158"/>
      <c r="GTQ208" s="158"/>
      <c r="GTR208" s="158"/>
      <c r="GTS208" s="158"/>
      <c r="GTT208" s="159"/>
      <c r="GTU208" s="157" t="s">
        <v>116</v>
      </c>
      <c r="GTV208" s="158"/>
      <c r="GTW208" s="158"/>
      <c r="GTX208" s="158"/>
      <c r="GTY208" s="158"/>
      <c r="GTZ208" s="158"/>
      <c r="GUA208" s="158"/>
      <c r="GUB208" s="159"/>
      <c r="GUC208" s="157" t="s">
        <v>116</v>
      </c>
      <c r="GUD208" s="158"/>
      <c r="GUE208" s="158"/>
      <c r="GUF208" s="158"/>
      <c r="GUG208" s="158"/>
      <c r="GUH208" s="158"/>
      <c r="GUI208" s="158"/>
      <c r="GUJ208" s="159"/>
      <c r="GUK208" s="157" t="s">
        <v>116</v>
      </c>
      <c r="GUL208" s="158"/>
      <c r="GUM208" s="158"/>
      <c r="GUN208" s="158"/>
      <c r="GUO208" s="158"/>
      <c r="GUP208" s="158"/>
      <c r="GUQ208" s="158"/>
      <c r="GUR208" s="159"/>
      <c r="GUS208" s="157" t="s">
        <v>116</v>
      </c>
      <c r="GUT208" s="158"/>
      <c r="GUU208" s="158"/>
      <c r="GUV208" s="158"/>
      <c r="GUW208" s="158"/>
      <c r="GUX208" s="158"/>
      <c r="GUY208" s="158"/>
      <c r="GUZ208" s="159"/>
      <c r="GVA208" s="157" t="s">
        <v>116</v>
      </c>
      <c r="GVB208" s="158"/>
      <c r="GVC208" s="158"/>
      <c r="GVD208" s="158"/>
      <c r="GVE208" s="158"/>
      <c r="GVF208" s="158"/>
      <c r="GVG208" s="158"/>
      <c r="GVH208" s="159"/>
      <c r="GVI208" s="157" t="s">
        <v>116</v>
      </c>
      <c r="GVJ208" s="158"/>
      <c r="GVK208" s="158"/>
      <c r="GVL208" s="158"/>
      <c r="GVM208" s="158"/>
      <c r="GVN208" s="158"/>
      <c r="GVO208" s="158"/>
      <c r="GVP208" s="159"/>
      <c r="GVQ208" s="157" t="s">
        <v>116</v>
      </c>
      <c r="GVR208" s="158"/>
      <c r="GVS208" s="158"/>
      <c r="GVT208" s="158"/>
      <c r="GVU208" s="158"/>
      <c r="GVV208" s="158"/>
      <c r="GVW208" s="158"/>
      <c r="GVX208" s="159"/>
      <c r="GVY208" s="157" t="s">
        <v>116</v>
      </c>
      <c r="GVZ208" s="158"/>
      <c r="GWA208" s="158"/>
      <c r="GWB208" s="158"/>
      <c r="GWC208" s="158"/>
      <c r="GWD208" s="158"/>
      <c r="GWE208" s="158"/>
      <c r="GWF208" s="159"/>
      <c r="GWG208" s="157" t="s">
        <v>116</v>
      </c>
      <c r="GWH208" s="158"/>
      <c r="GWI208" s="158"/>
      <c r="GWJ208" s="158"/>
      <c r="GWK208" s="158"/>
      <c r="GWL208" s="158"/>
      <c r="GWM208" s="158"/>
      <c r="GWN208" s="159"/>
      <c r="GWO208" s="157" t="s">
        <v>116</v>
      </c>
      <c r="GWP208" s="158"/>
      <c r="GWQ208" s="158"/>
      <c r="GWR208" s="158"/>
      <c r="GWS208" s="158"/>
      <c r="GWT208" s="158"/>
      <c r="GWU208" s="158"/>
      <c r="GWV208" s="159"/>
      <c r="GWW208" s="157" t="s">
        <v>116</v>
      </c>
      <c r="GWX208" s="158"/>
      <c r="GWY208" s="158"/>
      <c r="GWZ208" s="158"/>
      <c r="GXA208" s="158"/>
      <c r="GXB208" s="158"/>
      <c r="GXC208" s="158"/>
      <c r="GXD208" s="159"/>
      <c r="GXE208" s="157" t="s">
        <v>116</v>
      </c>
      <c r="GXF208" s="158"/>
      <c r="GXG208" s="158"/>
      <c r="GXH208" s="158"/>
      <c r="GXI208" s="158"/>
      <c r="GXJ208" s="158"/>
      <c r="GXK208" s="158"/>
      <c r="GXL208" s="159"/>
      <c r="GXM208" s="157" t="s">
        <v>116</v>
      </c>
      <c r="GXN208" s="158"/>
      <c r="GXO208" s="158"/>
      <c r="GXP208" s="158"/>
      <c r="GXQ208" s="158"/>
      <c r="GXR208" s="158"/>
      <c r="GXS208" s="158"/>
      <c r="GXT208" s="159"/>
      <c r="GXU208" s="157" t="s">
        <v>116</v>
      </c>
      <c r="GXV208" s="158"/>
      <c r="GXW208" s="158"/>
      <c r="GXX208" s="158"/>
      <c r="GXY208" s="158"/>
      <c r="GXZ208" s="158"/>
      <c r="GYA208" s="158"/>
      <c r="GYB208" s="159"/>
      <c r="GYC208" s="157" t="s">
        <v>116</v>
      </c>
      <c r="GYD208" s="158"/>
      <c r="GYE208" s="158"/>
      <c r="GYF208" s="158"/>
      <c r="GYG208" s="158"/>
      <c r="GYH208" s="158"/>
      <c r="GYI208" s="158"/>
      <c r="GYJ208" s="159"/>
      <c r="GYK208" s="157" t="s">
        <v>116</v>
      </c>
      <c r="GYL208" s="158"/>
      <c r="GYM208" s="158"/>
      <c r="GYN208" s="158"/>
      <c r="GYO208" s="158"/>
      <c r="GYP208" s="158"/>
      <c r="GYQ208" s="158"/>
      <c r="GYR208" s="159"/>
      <c r="GYS208" s="157" t="s">
        <v>116</v>
      </c>
      <c r="GYT208" s="158"/>
      <c r="GYU208" s="158"/>
      <c r="GYV208" s="158"/>
      <c r="GYW208" s="158"/>
      <c r="GYX208" s="158"/>
      <c r="GYY208" s="158"/>
      <c r="GYZ208" s="159"/>
      <c r="GZA208" s="157" t="s">
        <v>116</v>
      </c>
      <c r="GZB208" s="158"/>
      <c r="GZC208" s="158"/>
      <c r="GZD208" s="158"/>
      <c r="GZE208" s="158"/>
      <c r="GZF208" s="158"/>
      <c r="GZG208" s="158"/>
      <c r="GZH208" s="159"/>
      <c r="GZI208" s="157" t="s">
        <v>116</v>
      </c>
      <c r="GZJ208" s="158"/>
      <c r="GZK208" s="158"/>
      <c r="GZL208" s="158"/>
      <c r="GZM208" s="158"/>
      <c r="GZN208" s="158"/>
      <c r="GZO208" s="158"/>
      <c r="GZP208" s="159"/>
      <c r="GZQ208" s="157" t="s">
        <v>116</v>
      </c>
      <c r="GZR208" s="158"/>
      <c r="GZS208" s="158"/>
      <c r="GZT208" s="158"/>
      <c r="GZU208" s="158"/>
      <c r="GZV208" s="158"/>
      <c r="GZW208" s="158"/>
      <c r="GZX208" s="159"/>
      <c r="GZY208" s="157" t="s">
        <v>116</v>
      </c>
      <c r="GZZ208" s="158"/>
      <c r="HAA208" s="158"/>
      <c r="HAB208" s="158"/>
      <c r="HAC208" s="158"/>
      <c r="HAD208" s="158"/>
      <c r="HAE208" s="158"/>
      <c r="HAF208" s="159"/>
      <c r="HAG208" s="157" t="s">
        <v>116</v>
      </c>
      <c r="HAH208" s="158"/>
      <c r="HAI208" s="158"/>
      <c r="HAJ208" s="158"/>
      <c r="HAK208" s="158"/>
      <c r="HAL208" s="158"/>
      <c r="HAM208" s="158"/>
      <c r="HAN208" s="159"/>
      <c r="HAO208" s="157" t="s">
        <v>116</v>
      </c>
      <c r="HAP208" s="158"/>
      <c r="HAQ208" s="158"/>
      <c r="HAR208" s="158"/>
      <c r="HAS208" s="158"/>
      <c r="HAT208" s="158"/>
      <c r="HAU208" s="158"/>
      <c r="HAV208" s="159"/>
      <c r="HAW208" s="157" t="s">
        <v>116</v>
      </c>
      <c r="HAX208" s="158"/>
      <c r="HAY208" s="158"/>
      <c r="HAZ208" s="158"/>
      <c r="HBA208" s="158"/>
      <c r="HBB208" s="158"/>
      <c r="HBC208" s="158"/>
      <c r="HBD208" s="159"/>
      <c r="HBE208" s="157" t="s">
        <v>116</v>
      </c>
      <c r="HBF208" s="158"/>
      <c r="HBG208" s="158"/>
      <c r="HBH208" s="158"/>
      <c r="HBI208" s="158"/>
      <c r="HBJ208" s="158"/>
      <c r="HBK208" s="158"/>
      <c r="HBL208" s="159"/>
      <c r="HBM208" s="157" t="s">
        <v>116</v>
      </c>
      <c r="HBN208" s="158"/>
      <c r="HBO208" s="158"/>
      <c r="HBP208" s="158"/>
      <c r="HBQ208" s="158"/>
      <c r="HBR208" s="158"/>
      <c r="HBS208" s="158"/>
      <c r="HBT208" s="159"/>
      <c r="HBU208" s="157" t="s">
        <v>116</v>
      </c>
      <c r="HBV208" s="158"/>
      <c r="HBW208" s="158"/>
      <c r="HBX208" s="158"/>
      <c r="HBY208" s="158"/>
      <c r="HBZ208" s="158"/>
      <c r="HCA208" s="158"/>
      <c r="HCB208" s="159"/>
      <c r="HCC208" s="157" t="s">
        <v>116</v>
      </c>
      <c r="HCD208" s="158"/>
      <c r="HCE208" s="158"/>
      <c r="HCF208" s="158"/>
      <c r="HCG208" s="158"/>
      <c r="HCH208" s="158"/>
      <c r="HCI208" s="158"/>
      <c r="HCJ208" s="159"/>
      <c r="HCK208" s="157" t="s">
        <v>116</v>
      </c>
      <c r="HCL208" s="158"/>
      <c r="HCM208" s="158"/>
      <c r="HCN208" s="158"/>
      <c r="HCO208" s="158"/>
      <c r="HCP208" s="158"/>
      <c r="HCQ208" s="158"/>
      <c r="HCR208" s="159"/>
      <c r="HCS208" s="157" t="s">
        <v>116</v>
      </c>
      <c r="HCT208" s="158"/>
      <c r="HCU208" s="158"/>
      <c r="HCV208" s="158"/>
      <c r="HCW208" s="158"/>
      <c r="HCX208" s="158"/>
      <c r="HCY208" s="158"/>
      <c r="HCZ208" s="159"/>
      <c r="HDA208" s="157" t="s">
        <v>116</v>
      </c>
      <c r="HDB208" s="158"/>
      <c r="HDC208" s="158"/>
      <c r="HDD208" s="158"/>
      <c r="HDE208" s="158"/>
      <c r="HDF208" s="158"/>
      <c r="HDG208" s="158"/>
      <c r="HDH208" s="159"/>
      <c r="HDI208" s="157" t="s">
        <v>116</v>
      </c>
      <c r="HDJ208" s="158"/>
      <c r="HDK208" s="158"/>
      <c r="HDL208" s="158"/>
      <c r="HDM208" s="158"/>
      <c r="HDN208" s="158"/>
      <c r="HDO208" s="158"/>
      <c r="HDP208" s="159"/>
      <c r="HDQ208" s="157" t="s">
        <v>116</v>
      </c>
      <c r="HDR208" s="158"/>
      <c r="HDS208" s="158"/>
      <c r="HDT208" s="158"/>
      <c r="HDU208" s="158"/>
      <c r="HDV208" s="158"/>
      <c r="HDW208" s="158"/>
      <c r="HDX208" s="159"/>
      <c r="HDY208" s="157" t="s">
        <v>116</v>
      </c>
      <c r="HDZ208" s="158"/>
      <c r="HEA208" s="158"/>
      <c r="HEB208" s="158"/>
      <c r="HEC208" s="158"/>
      <c r="HED208" s="158"/>
      <c r="HEE208" s="158"/>
      <c r="HEF208" s="159"/>
      <c r="HEG208" s="157" t="s">
        <v>116</v>
      </c>
      <c r="HEH208" s="158"/>
      <c r="HEI208" s="158"/>
      <c r="HEJ208" s="158"/>
      <c r="HEK208" s="158"/>
      <c r="HEL208" s="158"/>
      <c r="HEM208" s="158"/>
      <c r="HEN208" s="159"/>
      <c r="HEO208" s="157" t="s">
        <v>116</v>
      </c>
      <c r="HEP208" s="158"/>
      <c r="HEQ208" s="158"/>
      <c r="HER208" s="158"/>
      <c r="HES208" s="158"/>
      <c r="HET208" s="158"/>
      <c r="HEU208" s="158"/>
      <c r="HEV208" s="159"/>
      <c r="HEW208" s="157" t="s">
        <v>116</v>
      </c>
      <c r="HEX208" s="158"/>
      <c r="HEY208" s="158"/>
      <c r="HEZ208" s="158"/>
      <c r="HFA208" s="158"/>
      <c r="HFB208" s="158"/>
      <c r="HFC208" s="158"/>
      <c r="HFD208" s="159"/>
      <c r="HFE208" s="157" t="s">
        <v>116</v>
      </c>
      <c r="HFF208" s="158"/>
      <c r="HFG208" s="158"/>
      <c r="HFH208" s="158"/>
      <c r="HFI208" s="158"/>
      <c r="HFJ208" s="158"/>
      <c r="HFK208" s="158"/>
      <c r="HFL208" s="159"/>
      <c r="HFM208" s="157" t="s">
        <v>116</v>
      </c>
      <c r="HFN208" s="158"/>
      <c r="HFO208" s="158"/>
      <c r="HFP208" s="158"/>
      <c r="HFQ208" s="158"/>
      <c r="HFR208" s="158"/>
      <c r="HFS208" s="158"/>
      <c r="HFT208" s="159"/>
      <c r="HFU208" s="157" t="s">
        <v>116</v>
      </c>
      <c r="HFV208" s="158"/>
      <c r="HFW208" s="158"/>
      <c r="HFX208" s="158"/>
      <c r="HFY208" s="158"/>
      <c r="HFZ208" s="158"/>
      <c r="HGA208" s="158"/>
      <c r="HGB208" s="159"/>
      <c r="HGC208" s="157" t="s">
        <v>116</v>
      </c>
      <c r="HGD208" s="158"/>
      <c r="HGE208" s="158"/>
      <c r="HGF208" s="158"/>
      <c r="HGG208" s="158"/>
      <c r="HGH208" s="158"/>
      <c r="HGI208" s="158"/>
      <c r="HGJ208" s="159"/>
      <c r="HGK208" s="157" t="s">
        <v>116</v>
      </c>
      <c r="HGL208" s="158"/>
      <c r="HGM208" s="158"/>
      <c r="HGN208" s="158"/>
      <c r="HGO208" s="158"/>
      <c r="HGP208" s="158"/>
      <c r="HGQ208" s="158"/>
      <c r="HGR208" s="159"/>
      <c r="HGS208" s="157" t="s">
        <v>116</v>
      </c>
      <c r="HGT208" s="158"/>
      <c r="HGU208" s="158"/>
      <c r="HGV208" s="158"/>
      <c r="HGW208" s="158"/>
      <c r="HGX208" s="158"/>
      <c r="HGY208" s="158"/>
      <c r="HGZ208" s="159"/>
      <c r="HHA208" s="157" t="s">
        <v>116</v>
      </c>
      <c r="HHB208" s="158"/>
      <c r="HHC208" s="158"/>
      <c r="HHD208" s="158"/>
      <c r="HHE208" s="158"/>
      <c r="HHF208" s="158"/>
      <c r="HHG208" s="158"/>
      <c r="HHH208" s="159"/>
      <c r="HHI208" s="157" t="s">
        <v>116</v>
      </c>
      <c r="HHJ208" s="158"/>
      <c r="HHK208" s="158"/>
      <c r="HHL208" s="158"/>
      <c r="HHM208" s="158"/>
      <c r="HHN208" s="158"/>
      <c r="HHO208" s="158"/>
      <c r="HHP208" s="159"/>
      <c r="HHQ208" s="157" t="s">
        <v>116</v>
      </c>
      <c r="HHR208" s="158"/>
      <c r="HHS208" s="158"/>
      <c r="HHT208" s="158"/>
      <c r="HHU208" s="158"/>
      <c r="HHV208" s="158"/>
      <c r="HHW208" s="158"/>
      <c r="HHX208" s="159"/>
      <c r="HHY208" s="157" t="s">
        <v>116</v>
      </c>
      <c r="HHZ208" s="158"/>
      <c r="HIA208" s="158"/>
      <c r="HIB208" s="158"/>
      <c r="HIC208" s="158"/>
      <c r="HID208" s="158"/>
      <c r="HIE208" s="158"/>
      <c r="HIF208" s="159"/>
      <c r="HIG208" s="157" t="s">
        <v>116</v>
      </c>
      <c r="HIH208" s="158"/>
      <c r="HII208" s="158"/>
      <c r="HIJ208" s="158"/>
      <c r="HIK208" s="158"/>
      <c r="HIL208" s="158"/>
      <c r="HIM208" s="158"/>
      <c r="HIN208" s="159"/>
      <c r="HIO208" s="157" t="s">
        <v>116</v>
      </c>
      <c r="HIP208" s="158"/>
      <c r="HIQ208" s="158"/>
      <c r="HIR208" s="158"/>
      <c r="HIS208" s="158"/>
      <c r="HIT208" s="158"/>
      <c r="HIU208" s="158"/>
      <c r="HIV208" s="159"/>
      <c r="HIW208" s="157" t="s">
        <v>116</v>
      </c>
      <c r="HIX208" s="158"/>
      <c r="HIY208" s="158"/>
      <c r="HIZ208" s="158"/>
      <c r="HJA208" s="158"/>
      <c r="HJB208" s="158"/>
      <c r="HJC208" s="158"/>
      <c r="HJD208" s="159"/>
      <c r="HJE208" s="157" t="s">
        <v>116</v>
      </c>
      <c r="HJF208" s="158"/>
      <c r="HJG208" s="158"/>
      <c r="HJH208" s="158"/>
      <c r="HJI208" s="158"/>
      <c r="HJJ208" s="158"/>
      <c r="HJK208" s="158"/>
      <c r="HJL208" s="159"/>
      <c r="HJM208" s="157" t="s">
        <v>116</v>
      </c>
      <c r="HJN208" s="158"/>
      <c r="HJO208" s="158"/>
      <c r="HJP208" s="158"/>
      <c r="HJQ208" s="158"/>
      <c r="HJR208" s="158"/>
      <c r="HJS208" s="158"/>
      <c r="HJT208" s="159"/>
      <c r="HJU208" s="157" t="s">
        <v>116</v>
      </c>
      <c r="HJV208" s="158"/>
      <c r="HJW208" s="158"/>
      <c r="HJX208" s="158"/>
      <c r="HJY208" s="158"/>
      <c r="HJZ208" s="158"/>
      <c r="HKA208" s="158"/>
      <c r="HKB208" s="159"/>
      <c r="HKC208" s="157" t="s">
        <v>116</v>
      </c>
      <c r="HKD208" s="158"/>
      <c r="HKE208" s="158"/>
      <c r="HKF208" s="158"/>
      <c r="HKG208" s="158"/>
      <c r="HKH208" s="158"/>
      <c r="HKI208" s="158"/>
      <c r="HKJ208" s="159"/>
      <c r="HKK208" s="157" t="s">
        <v>116</v>
      </c>
      <c r="HKL208" s="158"/>
      <c r="HKM208" s="158"/>
      <c r="HKN208" s="158"/>
      <c r="HKO208" s="158"/>
      <c r="HKP208" s="158"/>
      <c r="HKQ208" s="158"/>
      <c r="HKR208" s="159"/>
      <c r="HKS208" s="157" t="s">
        <v>116</v>
      </c>
      <c r="HKT208" s="158"/>
      <c r="HKU208" s="158"/>
      <c r="HKV208" s="158"/>
      <c r="HKW208" s="158"/>
      <c r="HKX208" s="158"/>
      <c r="HKY208" s="158"/>
      <c r="HKZ208" s="159"/>
      <c r="HLA208" s="157" t="s">
        <v>116</v>
      </c>
      <c r="HLB208" s="158"/>
      <c r="HLC208" s="158"/>
      <c r="HLD208" s="158"/>
      <c r="HLE208" s="158"/>
      <c r="HLF208" s="158"/>
      <c r="HLG208" s="158"/>
      <c r="HLH208" s="159"/>
      <c r="HLI208" s="157" t="s">
        <v>116</v>
      </c>
      <c r="HLJ208" s="158"/>
      <c r="HLK208" s="158"/>
      <c r="HLL208" s="158"/>
      <c r="HLM208" s="158"/>
      <c r="HLN208" s="158"/>
      <c r="HLO208" s="158"/>
      <c r="HLP208" s="159"/>
      <c r="HLQ208" s="157" t="s">
        <v>116</v>
      </c>
      <c r="HLR208" s="158"/>
      <c r="HLS208" s="158"/>
      <c r="HLT208" s="158"/>
      <c r="HLU208" s="158"/>
      <c r="HLV208" s="158"/>
      <c r="HLW208" s="158"/>
      <c r="HLX208" s="159"/>
      <c r="HLY208" s="157" t="s">
        <v>116</v>
      </c>
      <c r="HLZ208" s="158"/>
      <c r="HMA208" s="158"/>
      <c r="HMB208" s="158"/>
      <c r="HMC208" s="158"/>
      <c r="HMD208" s="158"/>
      <c r="HME208" s="158"/>
      <c r="HMF208" s="159"/>
      <c r="HMG208" s="157" t="s">
        <v>116</v>
      </c>
      <c r="HMH208" s="158"/>
      <c r="HMI208" s="158"/>
      <c r="HMJ208" s="158"/>
      <c r="HMK208" s="158"/>
      <c r="HML208" s="158"/>
      <c r="HMM208" s="158"/>
      <c r="HMN208" s="159"/>
      <c r="HMO208" s="157" t="s">
        <v>116</v>
      </c>
      <c r="HMP208" s="158"/>
      <c r="HMQ208" s="158"/>
      <c r="HMR208" s="158"/>
      <c r="HMS208" s="158"/>
      <c r="HMT208" s="158"/>
      <c r="HMU208" s="158"/>
      <c r="HMV208" s="159"/>
      <c r="HMW208" s="157" t="s">
        <v>116</v>
      </c>
      <c r="HMX208" s="158"/>
      <c r="HMY208" s="158"/>
      <c r="HMZ208" s="158"/>
      <c r="HNA208" s="158"/>
      <c r="HNB208" s="158"/>
      <c r="HNC208" s="158"/>
      <c r="HND208" s="159"/>
      <c r="HNE208" s="157" t="s">
        <v>116</v>
      </c>
      <c r="HNF208" s="158"/>
      <c r="HNG208" s="158"/>
      <c r="HNH208" s="158"/>
      <c r="HNI208" s="158"/>
      <c r="HNJ208" s="158"/>
      <c r="HNK208" s="158"/>
      <c r="HNL208" s="159"/>
      <c r="HNM208" s="157" t="s">
        <v>116</v>
      </c>
      <c r="HNN208" s="158"/>
      <c r="HNO208" s="158"/>
      <c r="HNP208" s="158"/>
      <c r="HNQ208" s="158"/>
      <c r="HNR208" s="158"/>
      <c r="HNS208" s="158"/>
      <c r="HNT208" s="159"/>
      <c r="HNU208" s="157" t="s">
        <v>116</v>
      </c>
      <c r="HNV208" s="158"/>
      <c r="HNW208" s="158"/>
      <c r="HNX208" s="158"/>
      <c r="HNY208" s="158"/>
      <c r="HNZ208" s="158"/>
      <c r="HOA208" s="158"/>
      <c r="HOB208" s="159"/>
      <c r="HOC208" s="157" t="s">
        <v>116</v>
      </c>
      <c r="HOD208" s="158"/>
      <c r="HOE208" s="158"/>
      <c r="HOF208" s="158"/>
      <c r="HOG208" s="158"/>
      <c r="HOH208" s="158"/>
      <c r="HOI208" s="158"/>
      <c r="HOJ208" s="159"/>
      <c r="HOK208" s="157" t="s">
        <v>116</v>
      </c>
      <c r="HOL208" s="158"/>
      <c r="HOM208" s="158"/>
      <c r="HON208" s="158"/>
      <c r="HOO208" s="158"/>
      <c r="HOP208" s="158"/>
      <c r="HOQ208" s="158"/>
      <c r="HOR208" s="159"/>
      <c r="HOS208" s="157" t="s">
        <v>116</v>
      </c>
      <c r="HOT208" s="158"/>
      <c r="HOU208" s="158"/>
      <c r="HOV208" s="158"/>
      <c r="HOW208" s="158"/>
      <c r="HOX208" s="158"/>
      <c r="HOY208" s="158"/>
      <c r="HOZ208" s="159"/>
      <c r="HPA208" s="157" t="s">
        <v>116</v>
      </c>
      <c r="HPB208" s="158"/>
      <c r="HPC208" s="158"/>
      <c r="HPD208" s="158"/>
      <c r="HPE208" s="158"/>
      <c r="HPF208" s="158"/>
      <c r="HPG208" s="158"/>
      <c r="HPH208" s="159"/>
      <c r="HPI208" s="157" t="s">
        <v>116</v>
      </c>
      <c r="HPJ208" s="158"/>
      <c r="HPK208" s="158"/>
      <c r="HPL208" s="158"/>
      <c r="HPM208" s="158"/>
      <c r="HPN208" s="158"/>
      <c r="HPO208" s="158"/>
      <c r="HPP208" s="159"/>
      <c r="HPQ208" s="157" t="s">
        <v>116</v>
      </c>
      <c r="HPR208" s="158"/>
      <c r="HPS208" s="158"/>
      <c r="HPT208" s="158"/>
      <c r="HPU208" s="158"/>
      <c r="HPV208" s="158"/>
      <c r="HPW208" s="158"/>
      <c r="HPX208" s="159"/>
      <c r="HPY208" s="157" t="s">
        <v>116</v>
      </c>
      <c r="HPZ208" s="158"/>
      <c r="HQA208" s="158"/>
      <c r="HQB208" s="158"/>
      <c r="HQC208" s="158"/>
      <c r="HQD208" s="158"/>
      <c r="HQE208" s="158"/>
      <c r="HQF208" s="159"/>
      <c r="HQG208" s="157" t="s">
        <v>116</v>
      </c>
      <c r="HQH208" s="158"/>
      <c r="HQI208" s="158"/>
      <c r="HQJ208" s="158"/>
      <c r="HQK208" s="158"/>
      <c r="HQL208" s="158"/>
      <c r="HQM208" s="158"/>
      <c r="HQN208" s="159"/>
      <c r="HQO208" s="157" t="s">
        <v>116</v>
      </c>
      <c r="HQP208" s="158"/>
      <c r="HQQ208" s="158"/>
      <c r="HQR208" s="158"/>
      <c r="HQS208" s="158"/>
      <c r="HQT208" s="158"/>
      <c r="HQU208" s="158"/>
      <c r="HQV208" s="159"/>
      <c r="HQW208" s="157" t="s">
        <v>116</v>
      </c>
      <c r="HQX208" s="158"/>
      <c r="HQY208" s="158"/>
      <c r="HQZ208" s="158"/>
      <c r="HRA208" s="158"/>
      <c r="HRB208" s="158"/>
      <c r="HRC208" s="158"/>
      <c r="HRD208" s="159"/>
      <c r="HRE208" s="157" t="s">
        <v>116</v>
      </c>
      <c r="HRF208" s="158"/>
      <c r="HRG208" s="158"/>
      <c r="HRH208" s="158"/>
      <c r="HRI208" s="158"/>
      <c r="HRJ208" s="158"/>
      <c r="HRK208" s="158"/>
      <c r="HRL208" s="159"/>
      <c r="HRM208" s="157" t="s">
        <v>116</v>
      </c>
      <c r="HRN208" s="158"/>
      <c r="HRO208" s="158"/>
      <c r="HRP208" s="158"/>
      <c r="HRQ208" s="158"/>
      <c r="HRR208" s="158"/>
      <c r="HRS208" s="158"/>
      <c r="HRT208" s="159"/>
      <c r="HRU208" s="157" t="s">
        <v>116</v>
      </c>
      <c r="HRV208" s="158"/>
      <c r="HRW208" s="158"/>
      <c r="HRX208" s="158"/>
      <c r="HRY208" s="158"/>
      <c r="HRZ208" s="158"/>
      <c r="HSA208" s="158"/>
      <c r="HSB208" s="159"/>
      <c r="HSC208" s="157" t="s">
        <v>116</v>
      </c>
      <c r="HSD208" s="158"/>
      <c r="HSE208" s="158"/>
      <c r="HSF208" s="158"/>
      <c r="HSG208" s="158"/>
      <c r="HSH208" s="158"/>
      <c r="HSI208" s="158"/>
      <c r="HSJ208" s="159"/>
      <c r="HSK208" s="157" t="s">
        <v>116</v>
      </c>
      <c r="HSL208" s="158"/>
      <c r="HSM208" s="158"/>
      <c r="HSN208" s="158"/>
      <c r="HSO208" s="158"/>
      <c r="HSP208" s="158"/>
      <c r="HSQ208" s="158"/>
      <c r="HSR208" s="159"/>
      <c r="HSS208" s="157" t="s">
        <v>116</v>
      </c>
      <c r="HST208" s="158"/>
      <c r="HSU208" s="158"/>
      <c r="HSV208" s="158"/>
      <c r="HSW208" s="158"/>
      <c r="HSX208" s="158"/>
      <c r="HSY208" s="158"/>
      <c r="HSZ208" s="159"/>
      <c r="HTA208" s="157" t="s">
        <v>116</v>
      </c>
      <c r="HTB208" s="158"/>
      <c r="HTC208" s="158"/>
      <c r="HTD208" s="158"/>
      <c r="HTE208" s="158"/>
      <c r="HTF208" s="158"/>
      <c r="HTG208" s="158"/>
      <c r="HTH208" s="159"/>
      <c r="HTI208" s="157" t="s">
        <v>116</v>
      </c>
      <c r="HTJ208" s="158"/>
      <c r="HTK208" s="158"/>
      <c r="HTL208" s="158"/>
      <c r="HTM208" s="158"/>
      <c r="HTN208" s="158"/>
      <c r="HTO208" s="158"/>
      <c r="HTP208" s="159"/>
      <c r="HTQ208" s="157" t="s">
        <v>116</v>
      </c>
      <c r="HTR208" s="158"/>
      <c r="HTS208" s="158"/>
      <c r="HTT208" s="158"/>
      <c r="HTU208" s="158"/>
      <c r="HTV208" s="158"/>
      <c r="HTW208" s="158"/>
      <c r="HTX208" s="159"/>
      <c r="HTY208" s="157" t="s">
        <v>116</v>
      </c>
      <c r="HTZ208" s="158"/>
      <c r="HUA208" s="158"/>
      <c r="HUB208" s="158"/>
      <c r="HUC208" s="158"/>
      <c r="HUD208" s="158"/>
      <c r="HUE208" s="158"/>
      <c r="HUF208" s="159"/>
      <c r="HUG208" s="157" t="s">
        <v>116</v>
      </c>
      <c r="HUH208" s="158"/>
      <c r="HUI208" s="158"/>
      <c r="HUJ208" s="158"/>
      <c r="HUK208" s="158"/>
      <c r="HUL208" s="158"/>
      <c r="HUM208" s="158"/>
      <c r="HUN208" s="159"/>
      <c r="HUO208" s="157" t="s">
        <v>116</v>
      </c>
      <c r="HUP208" s="158"/>
      <c r="HUQ208" s="158"/>
      <c r="HUR208" s="158"/>
      <c r="HUS208" s="158"/>
      <c r="HUT208" s="158"/>
      <c r="HUU208" s="158"/>
      <c r="HUV208" s="159"/>
      <c r="HUW208" s="157" t="s">
        <v>116</v>
      </c>
      <c r="HUX208" s="158"/>
      <c r="HUY208" s="158"/>
      <c r="HUZ208" s="158"/>
      <c r="HVA208" s="158"/>
      <c r="HVB208" s="158"/>
      <c r="HVC208" s="158"/>
      <c r="HVD208" s="159"/>
      <c r="HVE208" s="157" t="s">
        <v>116</v>
      </c>
      <c r="HVF208" s="158"/>
      <c r="HVG208" s="158"/>
      <c r="HVH208" s="158"/>
      <c r="HVI208" s="158"/>
      <c r="HVJ208" s="158"/>
      <c r="HVK208" s="158"/>
      <c r="HVL208" s="159"/>
      <c r="HVM208" s="157" t="s">
        <v>116</v>
      </c>
      <c r="HVN208" s="158"/>
      <c r="HVO208" s="158"/>
      <c r="HVP208" s="158"/>
      <c r="HVQ208" s="158"/>
      <c r="HVR208" s="158"/>
      <c r="HVS208" s="158"/>
      <c r="HVT208" s="159"/>
      <c r="HVU208" s="157" t="s">
        <v>116</v>
      </c>
      <c r="HVV208" s="158"/>
      <c r="HVW208" s="158"/>
      <c r="HVX208" s="158"/>
      <c r="HVY208" s="158"/>
      <c r="HVZ208" s="158"/>
      <c r="HWA208" s="158"/>
      <c r="HWB208" s="159"/>
      <c r="HWC208" s="157" t="s">
        <v>116</v>
      </c>
      <c r="HWD208" s="158"/>
      <c r="HWE208" s="158"/>
      <c r="HWF208" s="158"/>
      <c r="HWG208" s="158"/>
      <c r="HWH208" s="158"/>
      <c r="HWI208" s="158"/>
      <c r="HWJ208" s="159"/>
      <c r="HWK208" s="157" t="s">
        <v>116</v>
      </c>
      <c r="HWL208" s="158"/>
      <c r="HWM208" s="158"/>
      <c r="HWN208" s="158"/>
      <c r="HWO208" s="158"/>
      <c r="HWP208" s="158"/>
      <c r="HWQ208" s="158"/>
      <c r="HWR208" s="159"/>
      <c r="HWS208" s="157" t="s">
        <v>116</v>
      </c>
      <c r="HWT208" s="158"/>
      <c r="HWU208" s="158"/>
      <c r="HWV208" s="158"/>
      <c r="HWW208" s="158"/>
      <c r="HWX208" s="158"/>
      <c r="HWY208" s="158"/>
      <c r="HWZ208" s="159"/>
      <c r="HXA208" s="157" t="s">
        <v>116</v>
      </c>
      <c r="HXB208" s="158"/>
      <c r="HXC208" s="158"/>
      <c r="HXD208" s="158"/>
      <c r="HXE208" s="158"/>
      <c r="HXF208" s="158"/>
      <c r="HXG208" s="158"/>
      <c r="HXH208" s="159"/>
      <c r="HXI208" s="157" t="s">
        <v>116</v>
      </c>
      <c r="HXJ208" s="158"/>
      <c r="HXK208" s="158"/>
      <c r="HXL208" s="158"/>
      <c r="HXM208" s="158"/>
      <c r="HXN208" s="158"/>
      <c r="HXO208" s="158"/>
      <c r="HXP208" s="159"/>
      <c r="HXQ208" s="157" t="s">
        <v>116</v>
      </c>
      <c r="HXR208" s="158"/>
      <c r="HXS208" s="158"/>
      <c r="HXT208" s="158"/>
      <c r="HXU208" s="158"/>
      <c r="HXV208" s="158"/>
      <c r="HXW208" s="158"/>
      <c r="HXX208" s="159"/>
      <c r="HXY208" s="157" t="s">
        <v>116</v>
      </c>
      <c r="HXZ208" s="158"/>
      <c r="HYA208" s="158"/>
      <c r="HYB208" s="158"/>
      <c r="HYC208" s="158"/>
      <c r="HYD208" s="158"/>
      <c r="HYE208" s="158"/>
      <c r="HYF208" s="159"/>
      <c r="HYG208" s="157" t="s">
        <v>116</v>
      </c>
      <c r="HYH208" s="158"/>
      <c r="HYI208" s="158"/>
      <c r="HYJ208" s="158"/>
      <c r="HYK208" s="158"/>
      <c r="HYL208" s="158"/>
      <c r="HYM208" s="158"/>
      <c r="HYN208" s="159"/>
      <c r="HYO208" s="157" t="s">
        <v>116</v>
      </c>
      <c r="HYP208" s="158"/>
      <c r="HYQ208" s="158"/>
      <c r="HYR208" s="158"/>
      <c r="HYS208" s="158"/>
      <c r="HYT208" s="158"/>
      <c r="HYU208" s="158"/>
      <c r="HYV208" s="159"/>
      <c r="HYW208" s="157" t="s">
        <v>116</v>
      </c>
      <c r="HYX208" s="158"/>
      <c r="HYY208" s="158"/>
      <c r="HYZ208" s="158"/>
      <c r="HZA208" s="158"/>
      <c r="HZB208" s="158"/>
      <c r="HZC208" s="158"/>
      <c r="HZD208" s="159"/>
      <c r="HZE208" s="157" t="s">
        <v>116</v>
      </c>
      <c r="HZF208" s="158"/>
      <c r="HZG208" s="158"/>
      <c r="HZH208" s="158"/>
      <c r="HZI208" s="158"/>
      <c r="HZJ208" s="158"/>
      <c r="HZK208" s="158"/>
      <c r="HZL208" s="159"/>
      <c r="HZM208" s="157" t="s">
        <v>116</v>
      </c>
      <c r="HZN208" s="158"/>
      <c r="HZO208" s="158"/>
      <c r="HZP208" s="158"/>
      <c r="HZQ208" s="158"/>
      <c r="HZR208" s="158"/>
      <c r="HZS208" s="158"/>
      <c r="HZT208" s="159"/>
      <c r="HZU208" s="157" t="s">
        <v>116</v>
      </c>
      <c r="HZV208" s="158"/>
      <c r="HZW208" s="158"/>
      <c r="HZX208" s="158"/>
      <c r="HZY208" s="158"/>
      <c r="HZZ208" s="158"/>
      <c r="IAA208" s="158"/>
      <c r="IAB208" s="159"/>
      <c r="IAC208" s="157" t="s">
        <v>116</v>
      </c>
      <c r="IAD208" s="158"/>
      <c r="IAE208" s="158"/>
      <c r="IAF208" s="158"/>
      <c r="IAG208" s="158"/>
      <c r="IAH208" s="158"/>
      <c r="IAI208" s="158"/>
      <c r="IAJ208" s="159"/>
      <c r="IAK208" s="157" t="s">
        <v>116</v>
      </c>
      <c r="IAL208" s="158"/>
      <c r="IAM208" s="158"/>
      <c r="IAN208" s="158"/>
      <c r="IAO208" s="158"/>
      <c r="IAP208" s="158"/>
      <c r="IAQ208" s="158"/>
      <c r="IAR208" s="159"/>
      <c r="IAS208" s="157" t="s">
        <v>116</v>
      </c>
      <c r="IAT208" s="158"/>
      <c r="IAU208" s="158"/>
      <c r="IAV208" s="158"/>
      <c r="IAW208" s="158"/>
      <c r="IAX208" s="158"/>
      <c r="IAY208" s="158"/>
      <c r="IAZ208" s="159"/>
      <c r="IBA208" s="157" t="s">
        <v>116</v>
      </c>
      <c r="IBB208" s="158"/>
      <c r="IBC208" s="158"/>
      <c r="IBD208" s="158"/>
      <c r="IBE208" s="158"/>
      <c r="IBF208" s="158"/>
      <c r="IBG208" s="158"/>
      <c r="IBH208" s="159"/>
      <c r="IBI208" s="157" t="s">
        <v>116</v>
      </c>
      <c r="IBJ208" s="158"/>
      <c r="IBK208" s="158"/>
      <c r="IBL208" s="158"/>
      <c r="IBM208" s="158"/>
      <c r="IBN208" s="158"/>
      <c r="IBO208" s="158"/>
      <c r="IBP208" s="159"/>
      <c r="IBQ208" s="157" t="s">
        <v>116</v>
      </c>
      <c r="IBR208" s="158"/>
      <c r="IBS208" s="158"/>
      <c r="IBT208" s="158"/>
      <c r="IBU208" s="158"/>
      <c r="IBV208" s="158"/>
      <c r="IBW208" s="158"/>
      <c r="IBX208" s="159"/>
      <c r="IBY208" s="157" t="s">
        <v>116</v>
      </c>
      <c r="IBZ208" s="158"/>
      <c r="ICA208" s="158"/>
      <c r="ICB208" s="158"/>
      <c r="ICC208" s="158"/>
      <c r="ICD208" s="158"/>
      <c r="ICE208" s="158"/>
      <c r="ICF208" s="159"/>
      <c r="ICG208" s="157" t="s">
        <v>116</v>
      </c>
      <c r="ICH208" s="158"/>
      <c r="ICI208" s="158"/>
      <c r="ICJ208" s="158"/>
      <c r="ICK208" s="158"/>
      <c r="ICL208" s="158"/>
      <c r="ICM208" s="158"/>
      <c r="ICN208" s="159"/>
      <c r="ICO208" s="157" t="s">
        <v>116</v>
      </c>
      <c r="ICP208" s="158"/>
      <c r="ICQ208" s="158"/>
      <c r="ICR208" s="158"/>
      <c r="ICS208" s="158"/>
      <c r="ICT208" s="158"/>
      <c r="ICU208" s="158"/>
      <c r="ICV208" s="159"/>
      <c r="ICW208" s="157" t="s">
        <v>116</v>
      </c>
      <c r="ICX208" s="158"/>
      <c r="ICY208" s="158"/>
      <c r="ICZ208" s="158"/>
      <c r="IDA208" s="158"/>
      <c r="IDB208" s="158"/>
      <c r="IDC208" s="158"/>
      <c r="IDD208" s="159"/>
      <c r="IDE208" s="157" t="s">
        <v>116</v>
      </c>
      <c r="IDF208" s="158"/>
      <c r="IDG208" s="158"/>
      <c r="IDH208" s="158"/>
      <c r="IDI208" s="158"/>
      <c r="IDJ208" s="158"/>
      <c r="IDK208" s="158"/>
      <c r="IDL208" s="159"/>
      <c r="IDM208" s="157" t="s">
        <v>116</v>
      </c>
      <c r="IDN208" s="158"/>
      <c r="IDO208" s="158"/>
      <c r="IDP208" s="158"/>
      <c r="IDQ208" s="158"/>
      <c r="IDR208" s="158"/>
      <c r="IDS208" s="158"/>
      <c r="IDT208" s="159"/>
      <c r="IDU208" s="157" t="s">
        <v>116</v>
      </c>
      <c r="IDV208" s="158"/>
      <c r="IDW208" s="158"/>
      <c r="IDX208" s="158"/>
      <c r="IDY208" s="158"/>
      <c r="IDZ208" s="158"/>
      <c r="IEA208" s="158"/>
      <c r="IEB208" s="159"/>
      <c r="IEC208" s="157" t="s">
        <v>116</v>
      </c>
      <c r="IED208" s="158"/>
      <c r="IEE208" s="158"/>
      <c r="IEF208" s="158"/>
      <c r="IEG208" s="158"/>
      <c r="IEH208" s="158"/>
      <c r="IEI208" s="158"/>
      <c r="IEJ208" s="159"/>
      <c r="IEK208" s="157" t="s">
        <v>116</v>
      </c>
      <c r="IEL208" s="158"/>
      <c r="IEM208" s="158"/>
      <c r="IEN208" s="158"/>
      <c r="IEO208" s="158"/>
      <c r="IEP208" s="158"/>
      <c r="IEQ208" s="158"/>
      <c r="IER208" s="159"/>
      <c r="IES208" s="157" t="s">
        <v>116</v>
      </c>
      <c r="IET208" s="158"/>
      <c r="IEU208" s="158"/>
      <c r="IEV208" s="158"/>
      <c r="IEW208" s="158"/>
      <c r="IEX208" s="158"/>
      <c r="IEY208" s="158"/>
      <c r="IEZ208" s="159"/>
      <c r="IFA208" s="157" t="s">
        <v>116</v>
      </c>
      <c r="IFB208" s="158"/>
      <c r="IFC208" s="158"/>
      <c r="IFD208" s="158"/>
      <c r="IFE208" s="158"/>
      <c r="IFF208" s="158"/>
      <c r="IFG208" s="158"/>
      <c r="IFH208" s="159"/>
      <c r="IFI208" s="157" t="s">
        <v>116</v>
      </c>
      <c r="IFJ208" s="158"/>
      <c r="IFK208" s="158"/>
      <c r="IFL208" s="158"/>
      <c r="IFM208" s="158"/>
      <c r="IFN208" s="158"/>
      <c r="IFO208" s="158"/>
      <c r="IFP208" s="159"/>
      <c r="IFQ208" s="157" t="s">
        <v>116</v>
      </c>
      <c r="IFR208" s="158"/>
      <c r="IFS208" s="158"/>
      <c r="IFT208" s="158"/>
      <c r="IFU208" s="158"/>
      <c r="IFV208" s="158"/>
      <c r="IFW208" s="158"/>
      <c r="IFX208" s="159"/>
      <c r="IFY208" s="157" t="s">
        <v>116</v>
      </c>
      <c r="IFZ208" s="158"/>
      <c r="IGA208" s="158"/>
      <c r="IGB208" s="158"/>
      <c r="IGC208" s="158"/>
      <c r="IGD208" s="158"/>
      <c r="IGE208" s="158"/>
      <c r="IGF208" s="159"/>
      <c r="IGG208" s="157" t="s">
        <v>116</v>
      </c>
      <c r="IGH208" s="158"/>
      <c r="IGI208" s="158"/>
      <c r="IGJ208" s="158"/>
      <c r="IGK208" s="158"/>
      <c r="IGL208" s="158"/>
      <c r="IGM208" s="158"/>
      <c r="IGN208" s="159"/>
      <c r="IGO208" s="157" t="s">
        <v>116</v>
      </c>
      <c r="IGP208" s="158"/>
      <c r="IGQ208" s="158"/>
      <c r="IGR208" s="158"/>
      <c r="IGS208" s="158"/>
      <c r="IGT208" s="158"/>
      <c r="IGU208" s="158"/>
      <c r="IGV208" s="159"/>
      <c r="IGW208" s="157" t="s">
        <v>116</v>
      </c>
      <c r="IGX208" s="158"/>
      <c r="IGY208" s="158"/>
      <c r="IGZ208" s="158"/>
      <c r="IHA208" s="158"/>
      <c r="IHB208" s="158"/>
      <c r="IHC208" s="158"/>
      <c r="IHD208" s="159"/>
      <c r="IHE208" s="157" t="s">
        <v>116</v>
      </c>
      <c r="IHF208" s="158"/>
      <c r="IHG208" s="158"/>
      <c r="IHH208" s="158"/>
      <c r="IHI208" s="158"/>
      <c r="IHJ208" s="158"/>
      <c r="IHK208" s="158"/>
      <c r="IHL208" s="159"/>
      <c r="IHM208" s="157" t="s">
        <v>116</v>
      </c>
      <c r="IHN208" s="158"/>
      <c r="IHO208" s="158"/>
      <c r="IHP208" s="158"/>
      <c r="IHQ208" s="158"/>
      <c r="IHR208" s="158"/>
      <c r="IHS208" s="158"/>
      <c r="IHT208" s="159"/>
      <c r="IHU208" s="157" t="s">
        <v>116</v>
      </c>
      <c r="IHV208" s="158"/>
      <c r="IHW208" s="158"/>
      <c r="IHX208" s="158"/>
      <c r="IHY208" s="158"/>
      <c r="IHZ208" s="158"/>
      <c r="IIA208" s="158"/>
      <c r="IIB208" s="159"/>
      <c r="IIC208" s="157" t="s">
        <v>116</v>
      </c>
      <c r="IID208" s="158"/>
      <c r="IIE208" s="158"/>
      <c r="IIF208" s="158"/>
      <c r="IIG208" s="158"/>
      <c r="IIH208" s="158"/>
      <c r="III208" s="158"/>
      <c r="IIJ208" s="159"/>
      <c r="IIK208" s="157" t="s">
        <v>116</v>
      </c>
      <c r="IIL208" s="158"/>
      <c r="IIM208" s="158"/>
      <c r="IIN208" s="158"/>
      <c r="IIO208" s="158"/>
      <c r="IIP208" s="158"/>
      <c r="IIQ208" s="158"/>
      <c r="IIR208" s="159"/>
      <c r="IIS208" s="157" t="s">
        <v>116</v>
      </c>
      <c r="IIT208" s="158"/>
      <c r="IIU208" s="158"/>
      <c r="IIV208" s="158"/>
      <c r="IIW208" s="158"/>
      <c r="IIX208" s="158"/>
      <c r="IIY208" s="158"/>
      <c r="IIZ208" s="159"/>
      <c r="IJA208" s="157" t="s">
        <v>116</v>
      </c>
      <c r="IJB208" s="158"/>
      <c r="IJC208" s="158"/>
      <c r="IJD208" s="158"/>
      <c r="IJE208" s="158"/>
      <c r="IJF208" s="158"/>
      <c r="IJG208" s="158"/>
      <c r="IJH208" s="159"/>
      <c r="IJI208" s="157" t="s">
        <v>116</v>
      </c>
      <c r="IJJ208" s="158"/>
      <c r="IJK208" s="158"/>
      <c r="IJL208" s="158"/>
      <c r="IJM208" s="158"/>
      <c r="IJN208" s="158"/>
      <c r="IJO208" s="158"/>
      <c r="IJP208" s="159"/>
      <c r="IJQ208" s="157" t="s">
        <v>116</v>
      </c>
      <c r="IJR208" s="158"/>
      <c r="IJS208" s="158"/>
      <c r="IJT208" s="158"/>
      <c r="IJU208" s="158"/>
      <c r="IJV208" s="158"/>
      <c r="IJW208" s="158"/>
      <c r="IJX208" s="159"/>
      <c r="IJY208" s="157" t="s">
        <v>116</v>
      </c>
      <c r="IJZ208" s="158"/>
      <c r="IKA208" s="158"/>
      <c r="IKB208" s="158"/>
      <c r="IKC208" s="158"/>
      <c r="IKD208" s="158"/>
      <c r="IKE208" s="158"/>
      <c r="IKF208" s="159"/>
      <c r="IKG208" s="157" t="s">
        <v>116</v>
      </c>
      <c r="IKH208" s="158"/>
      <c r="IKI208" s="158"/>
      <c r="IKJ208" s="158"/>
      <c r="IKK208" s="158"/>
      <c r="IKL208" s="158"/>
      <c r="IKM208" s="158"/>
      <c r="IKN208" s="159"/>
      <c r="IKO208" s="157" t="s">
        <v>116</v>
      </c>
      <c r="IKP208" s="158"/>
      <c r="IKQ208" s="158"/>
      <c r="IKR208" s="158"/>
      <c r="IKS208" s="158"/>
      <c r="IKT208" s="158"/>
      <c r="IKU208" s="158"/>
      <c r="IKV208" s="159"/>
      <c r="IKW208" s="157" t="s">
        <v>116</v>
      </c>
      <c r="IKX208" s="158"/>
      <c r="IKY208" s="158"/>
      <c r="IKZ208" s="158"/>
      <c r="ILA208" s="158"/>
      <c r="ILB208" s="158"/>
      <c r="ILC208" s="158"/>
      <c r="ILD208" s="159"/>
      <c r="ILE208" s="157" t="s">
        <v>116</v>
      </c>
      <c r="ILF208" s="158"/>
      <c r="ILG208" s="158"/>
      <c r="ILH208" s="158"/>
      <c r="ILI208" s="158"/>
      <c r="ILJ208" s="158"/>
      <c r="ILK208" s="158"/>
      <c r="ILL208" s="159"/>
      <c r="ILM208" s="157" t="s">
        <v>116</v>
      </c>
      <c r="ILN208" s="158"/>
      <c r="ILO208" s="158"/>
      <c r="ILP208" s="158"/>
      <c r="ILQ208" s="158"/>
      <c r="ILR208" s="158"/>
      <c r="ILS208" s="158"/>
      <c r="ILT208" s="159"/>
      <c r="ILU208" s="157" t="s">
        <v>116</v>
      </c>
      <c r="ILV208" s="158"/>
      <c r="ILW208" s="158"/>
      <c r="ILX208" s="158"/>
      <c r="ILY208" s="158"/>
      <c r="ILZ208" s="158"/>
      <c r="IMA208" s="158"/>
      <c r="IMB208" s="159"/>
      <c r="IMC208" s="157" t="s">
        <v>116</v>
      </c>
      <c r="IMD208" s="158"/>
      <c r="IME208" s="158"/>
      <c r="IMF208" s="158"/>
      <c r="IMG208" s="158"/>
      <c r="IMH208" s="158"/>
      <c r="IMI208" s="158"/>
      <c r="IMJ208" s="159"/>
      <c r="IMK208" s="157" t="s">
        <v>116</v>
      </c>
      <c r="IML208" s="158"/>
      <c r="IMM208" s="158"/>
      <c r="IMN208" s="158"/>
      <c r="IMO208" s="158"/>
      <c r="IMP208" s="158"/>
      <c r="IMQ208" s="158"/>
      <c r="IMR208" s="159"/>
      <c r="IMS208" s="157" t="s">
        <v>116</v>
      </c>
      <c r="IMT208" s="158"/>
      <c r="IMU208" s="158"/>
      <c r="IMV208" s="158"/>
      <c r="IMW208" s="158"/>
      <c r="IMX208" s="158"/>
      <c r="IMY208" s="158"/>
      <c r="IMZ208" s="159"/>
      <c r="INA208" s="157" t="s">
        <v>116</v>
      </c>
      <c r="INB208" s="158"/>
      <c r="INC208" s="158"/>
      <c r="IND208" s="158"/>
      <c r="INE208" s="158"/>
      <c r="INF208" s="158"/>
      <c r="ING208" s="158"/>
      <c r="INH208" s="159"/>
      <c r="INI208" s="157" t="s">
        <v>116</v>
      </c>
      <c r="INJ208" s="158"/>
      <c r="INK208" s="158"/>
      <c r="INL208" s="158"/>
      <c r="INM208" s="158"/>
      <c r="INN208" s="158"/>
      <c r="INO208" s="158"/>
      <c r="INP208" s="159"/>
      <c r="INQ208" s="157" t="s">
        <v>116</v>
      </c>
      <c r="INR208" s="158"/>
      <c r="INS208" s="158"/>
      <c r="INT208" s="158"/>
      <c r="INU208" s="158"/>
      <c r="INV208" s="158"/>
      <c r="INW208" s="158"/>
      <c r="INX208" s="159"/>
      <c r="INY208" s="157" t="s">
        <v>116</v>
      </c>
      <c r="INZ208" s="158"/>
      <c r="IOA208" s="158"/>
      <c r="IOB208" s="158"/>
      <c r="IOC208" s="158"/>
      <c r="IOD208" s="158"/>
      <c r="IOE208" s="158"/>
      <c r="IOF208" s="159"/>
      <c r="IOG208" s="157" t="s">
        <v>116</v>
      </c>
      <c r="IOH208" s="158"/>
      <c r="IOI208" s="158"/>
      <c r="IOJ208" s="158"/>
      <c r="IOK208" s="158"/>
      <c r="IOL208" s="158"/>
      <c r="IOM208" s="158"/>
      <c r="ION208" s="159"/>
      <c r="IOO208" s="157" t="s">
        <v>116</v>
      </c>
      <c r="IOP208" s="158"/>
      <c r="IOQ208" s="158"/>
      <c r="IOR208" s="158"/>
      <c r="IOS208" s="158"/>
      <c r="IOT208" s="158"/>
      <c r="IOU208" s="158"/>
      <c r="IOV208" s="159"/>
      <c r="IOW208" s="157" t="s">
        <v>116</v>
      </c>
      <c r="IOX208" s="158"/>
      <c r="IOY208" s="158"/>
      <c r="IOZ208" s="158"/>
      <c r="IPA208" s="158"/>
      <c r="IPB208" s="158"/>
      <c r="IPC208" s="158"/>
      <c r="IPD208" s="159"/>
      <c r="IPE208" s="157" t="s">
        <v>116</v>
      </c>
      <c r="IPF208" s="158"/>
      <c r="IPG208" s="158"/>
      <c r="IPH208" s="158"/>
      <c r="IPI208" s="158"/>
      <c r="IPJ208" s="158"/>
      <c r="IPK208" s="158"/>
      <c r="IPL208" s="159"/>
      <c r="IPM208" s="157" t="s">
        <v>116</v>
      </c>
      <c r="IPN208" s="158"/>
      <c r="IPO208" s="158"/>
      <c r="IPP208" s="158"/>
      <c r="IPQ208" s="158"/>
      <c r="IPR208" s="158"/>
      <c r="IPS208" s="158"/>
      <c r="IPT208" s="159"/>
      <c r="IPU208" s="157" t="s">
        <v>116</v>
      </c>
      <c r="IPV208" s="158"/>
      <c r="IPW208" s="158"/>
      <c r="IPX208" s="158"/>
      <c r="IPY208" s="158"/>
      <c r="IPZ208" s="158"/>
      <c r="IQA208" s="158"/>
      <c r="IQB208" s="159"/>
      <c r="IQC208" s="157" t="s">
        <v>116</v>
      </c>
      <c r="IQD208" s="158"/>
      <c r="IQE208" s="158"/>
      <c r="IQF208" s="158"/>
      <c r="IQG208" s="158"/>
      <c r="IQH208" s="158"/>
      <c r="IQI208" s="158"/>
      <c r="IQJ208" s="159"/>
      <c r="IQK208" s="157" t="s">
        <v>116</v>
      </c>
      <c r="IQL208" s="158"/>
      <c r="IQM208" s="158"/>
      <c r="IQN208" s="158"/>
      <c r="IQO208" s="158"/>
      <c r="IQP208" s="158"/>
      <c r="IQQ208" s="158"/>
      <c r="IQR208" s="159"/>
      <c r="IQS208" s="157" t="s">
        <v>116</v>
      </c>
      <c r="IQT208" s="158"/>
      <c r="IQU208" s="158"/>
      <c r="IQV208" s="158"/>
      <c r="IQW208" s="158"/>
      <c r="IQX208" s="158"/>
      <c r="IQY208" s="158"/>
      <c r="IQZ208" s="159"/>
      <c r="IRA208" s="157" t="s">
        <v>116</v>
      </c>
      <c r="IRB208" s="158"/>
      <c r="IRC208" s="158"/>
      <c r="IRD208" s="158"/>
      <c r="IRE208" s="158"/>
      <c r="IRF208" s="158"/>
      <c r="IRG208" s="158"/>
      <c r="IRH208" s="159"/>
      <c r="IRI208" s="157" t="s">
        <v>116</v>
      </c>
      <c r="IRJ208" s="158"/>
      <c r="IRK208" s="158"/>
      <c r="IRL208" s="158"/>
      <c r="IRM208" s="158"/>
      <c r="IRN208" s="158"/>
      <c r="IRO208" s="158"/>
      <c r="IRP208" s="159"/>
      <c r="IRQ208" s="157" t="s">
        <v>116</v>
      </c>
      <c r="IRR208" s="158"/>
      <c r="IRS208" s="158"/>
      <c r="IRT208" s="158"/>
      <c r="IRU208" s="158"/>
      <c r="IRV208" s="158"/>
      <c r="IRW208" s="158"/>
      <c r="IRX208" s="159"/>
      <c r="IRY208" s="157" t="s">
        <v>116</v>
      </c>
      <c r="IRZ208" s="158"/>
      <c r="ISA208" s="158"/>
      <c r="ISB208" s="158"/>
      <c r="ISC208" s="158"/>
      <c r="ISD208" s="158"/>
      <c r="ISE208" s="158"/>
      <c r="ISF208" s="159"/>
      <c r="ISG208" s="157" t="s">
        <v>116</v>
      </c>
      <c r="ISH208" s="158"/>
      <c r="ISI208" s="158"/>
      <c r="ISJ208" s="158"/>
      <c r="ISK208" s="158"/>
      <c r="ISL208" s="158"/>
      <c r="ISM208" s="158"/>
      <c r="ISN208" s="159"/>
      <c r="ISO208" s="157" t="s">
        <v>116</v>
      </c>
      <c r="ISP208" s="158"/>
      <c r="ISQ208" s="158"/>
      <c r="ISR208" s="158"/>
      <c r="ISS208" s="158"/>
      <c r="IST208" s="158"/>
      <c r="ISU208" s="158"/>
      <c r="ISV208" s="159"/>
      <c r="ISW208" s="157" t="s">
        <v>116</v>
      </c>
      <c r="ISX208" s="158"/>
      <c r="ISY208" s="158"/>
      <c r="ISZ208" s="158"/>
      <c r="ITA208" s="158"/>
      <c r="ITB208" s="158"/>
      <c r="ITC208" s="158"/>
      <c r="ITD208" s="159"/>
      <c r="ITE208" s="157" t="s">
        <v>116</v>
      </c>
      <c r="ITF208" s="158"/>
      <c r="ITG208" s="158"/>
      <c r="ITH208" s="158"/>
      <c r="ITI208" s="158"/>
      <c r="ITJ208" s="158"/>
      <c r="ITK208" s="158"/>
      <c r="ITL208" s="159"/>
      <c r="ITM208" s="157" t="s">
        <v>116</v>
      </c>
      <c r="ITN208" s="158"/>
      <c r="ITO208" s="158"/>
      <c r="ITP208" s="158"/>
      <c r="ITQ208" s="158"/>
      <c r="ITR208" s="158"/>
      <c r="ITS208" s="158"/>
      <c r="ITT208" s="159"/>
      <c r="ITU208" s="157" t="s">
        <v>116</v>
      </c>
      <c r="ITV208" s="158"/>
      <c r="ITW208" s="158"/>
      <c r="ITX208" s="158"/>
      <c r="ITY208" s="158"/>
      <c r="ITZ208" s="158"/>
      <c r="IUA208" s="158"/>
      <c r="IUB208" s="159"/>
      <c r="IUC208" s="157" t="s">
        <v>116</v>
      </c>
      <c r="IUD208" s="158"/>
      <c r="IUE208" s="158"/>
      <c r="IUF208" s="158"/>
      <c r="IUG208" s="158"/>
      <c r="IUH208" s="158"/>
      <c r="IUI208" s="158"/>
      <c r="IUJ208" s="159"/>
      <c r="IUK208" s="157" t="s">
        <v>116</v>
      </c>
      <c r="IUL208" s="158"/>
      <c r="IUM208" s="158"/>
      <c r="IUN208" s="158"/>
      <c r="IUO208" s="158"/>
      <c r="IUP208" s="158"/>
      <c r="IUQ208" s="158"/>
      <c r="IUR208" s="159"/>
      <c r="IUS208" s="157" t="s">
        <v>116</v>
      </c>
      <c r="IUT208" s="158"/>
      <c r="IUU208" s="158"/>
      <c r="IUV208" s="158"/>
      <c r="IUW208" s="158"/>
      <c r="IUX208" s="158"/>
      <c r="IUY208" s="158"/>
      <c r="IUZ208" s="159"/>
      <c r="IVA208" s="157" t="s">
        <v>116</v>
      </c>
      <c r="IVB208" s="158"/>
      <c r="IVC208" s="158"/>
      <c r="IVD208" s="158"/>
      <c r="IVE208" s="158"/>
      <c r="IVF208" s="158"/>
      <c r="IVG208" s="158"/>
      <c r="IVH208" s="159"/>
      <c r="IVI208" s="157" t="s">
        <v>116</v>
      </c>
      <c r="IVJ208" s="158"/>
      <c r="IVK208" s="158"/>
      <c r="IVL208" s="158"/>
      <c r="IVM208" s="158"/>
      <c r="IVN208" s="158"/>
      <c r="IVO208" s="158"/>
      <c r="IVP208" s="159"/>
      <c r="IVQ208" s="157" t="s">
        <v>116</v>
      </c>
      <c r="IVR208" s="158"/>
      <c r="IVS208" s="158"/>
      <c r="IVT208" s="158"/>
      <c r="IVU208" s="158"/>
      <c r="IVV208" s="158"/>
      <c r="IVW208" s="158"/>
      <c r="IVX208" s="159"/>
      <c r="IVY208" s="157" t="s">
        <v>116</v>
      </c>
      <c r="IVZ208" s="158"/>
      <c r="IWA208" s="158"/>
      <c r="IWB208" s="158"/>
      <c r="IWC208" s="158"/>
      <c r="IWD208" s="158"/>
      <c r="IWE208" s="158"/>
      <c r="IWF208" s="159"/>
      <c r="IWG208" s="157" t="s">
        <v>116</v>
      </c>
      <c r="IWH208" s="158"/>
      <c r="IWI208" s="158"/>
      <c r="IWJ208" s="158"/>
      <c r="IWK208" s="158"/>
      <c r="IWL208" s="158"/>
      <c r="IWM208" s="158"/>
      <c r="IWN208" s="159"/>
      <c r="IWO208" s="157" t="s">
        <v>116</v>
      </c>
      <c r="IWP208" s="158"/>
      <c r="IWQ208" s="158"/>
      <c r="IWR208" s="158"/>
      <c r="IWS208" s="158"/>
      <c r="IWT208" s="158"/>
      <c r="IWU208" s="158"/>
      <c r="IWV208" s="159"/>
      <c r="IWW208" s="157" t="s">
        <v>116</v>
      </c>
      <c r="IWX208" s="158"/>
      <c r="IWY208" s="158"/>
      <c r="IWZ208" s="158"/>
      <c r="IXA208" s="158"/>
      <c r="IXB208" s="158"/>
      <c r="IXC208" s="158"/>
      <c r="IXD208" s="159"/>
      <c r="IXE208" s="157" t="s">
        <v>116</v>
      </c>
      <c r="IXF208" s="158"/>
      <c r="IXG208" s="158"/>
      <c r="IXH208" s="158"/>
      <c r="IXI208" s="158"/>
      <c r="IXJ208" s="158"/>
      <c r="IXK208" s="158"/>
      <c r="IXL208" s="159"/>
      <c r="IXM208" s="157" t="s">
        <v>116</v>
      </c>
      <c r="IXN208" s="158"/>
      <c r="IXO208" s="158"/>
      <c r="IXP208" s="158"/>
      <c r="IXQ208" s="158"/>
      <c r="IXR208" s="158"/>
      <c r="IXS208" s="158"/>
      <c r="IXT208" s="159"/>
      <c r="IXU208" s="157" t="s">
        <v>116</v>
      </c>
      <c r="IXV208" s="158"/>
      <c r="IXW208" s="158"/>
      <c r="IXX208" s="158"/>
      <c r="IXY208" s="158"/>
      <c r="IXZ208" s="158"/>
      <c r="IYA208" s="158"/>
      <c r="IYB208" s="159"/>
      <c r="IYC208" s="157" t="s">
        <v>116</v>
      </c>
      <c r="IYD208" s="158"/>
      <c r="IYE208" s="158"/>
      <c r="IYF208" s="158"/>
      <c r="IYG208" s="158"/>
      <c r="IYH208" s="158"/>
      <c r="IYI208" s="158"/>
      <c r="IYJ208" s="159"/>
      <c r="IYK208" s="157" t="s">
        <v>116</v>
      </c>
      <c r="IYL208" s="158"/>
      <c r="IYM208" s="158"/>
      <c r="IYN208" s="158"/>
      <c r="IYO208" s="158"/>
      <c r="IYP208" s="158"/>
      <c r="IYQ208" s="158"/>
      <c r="IYR208" s="159"/>
      <c r="IYS208" s="157" t="s">
        <v>116</v>
      </c>
      <c r="IYT208" s="158"/>
      <c r="IYU208" s="158"/>
      <c r="IYV208" s="158"/>
      <c r="IYW208" s="158"/>
      <c r="IYX208" s="158"/>
      <c r="IYY208" s="158"/>
      <c r="IYZ208" s="159"/>
      <c r="IZA208" s="157" t="s">
        <v>116</v>
      </c>
      <c r="IZB208" s="158"/>
      <c r="IZC208" s="158"/>
      <c r="IZD208" s="158"/>
      <c r="IZE208" s="158"/>
      <c r="IZF208" s="158"/>
      <c r="IZG208" s="158"/>
      <c r="IZH208" s="159"/>
      <c r="IZI208" s="157" t="s">
        <v>116</v>
      </c>
      <c r="IZJ208" s="158"/>
      <c r="IZK208" s="158"/>
      <c r="IZL208" s="158"/>
      <c r="IZM208" s="158"/>
      <c r="IZN208" s="158"/>
      <c r="IZO208" s="158"/>
      <c r="IZP208" s="159"/>
      <c r="IZQ208" s="157" t="s">
        <v>116</v>
      </c>
      <c r="IZR208" s="158"/>
      <c r="IZS208" s="158"/>
      <c r="IZT208" s="158"/>
      <c r="IZU208" s="158"/>
      <c r="IZV208" s="158"/>
      <c r="IZW208" s="158"/>
      <c r="IZX208" s="159"/>
      <c r="IZY208" s="157" t="s">
        <v>116</v>
      </c>
      <c r="IZZ208" s="158"/>
      <c r="JAA208" s="158"/>
      <c r="JAB208" s="158"/>
      <c r="JAC208" s="158"/>
      <c r="JAD208" s="158"/>
      <c r="JAE208" s="158"/>
      <c r="JAF208" s="159"/>
      <c r="JAG208" s="157" t="s">
        <v>116</v>
      </c>
      <c r="JAH208" s="158"/>
      <c r="JAI208" s="158"/>
      <c r="JAJ208" s="158"/>
      <c r="JAK208" s="158"/>
      <c r="JAL208" s="158"/>
      <c r="JAM208" s="158"/>
      <c r="JAN208" s="159"/>
      <c r="JAO208" s="157" t="s">
        <v>116</v>
      </c>
      <c r="JAP208" s="158"/>
      <c r="JAQ208" s="158"/>
      <c r="JAR208" s="158"/>
      <c r="JAS208" s="158"/>
      <c r="JAT208" s="158"/>
      <c r="JAU208" s="158"/>
      <c r="JAV208" s="159"/>
      <c r="JAW208" s="157" t="s">
        <v>116</v>
      </c>
      <c r="JAX208" s="158"/>
      <c r="JAY208" s="158"/>
      <c r="JAZ208" s="158"/>
      <c r="JBA208" s="158"/>
      <c r="JBB208" s="158"/>
      <c r="JBC208" s="158"/>
      <c r="JBD208" s="159"/>
      <c r="JBE208" s="157" t="s">
        <v>116</v>
      </c>
      <c r="JBF208" s="158"/>
      <c r="JBG208" s="158"/>
      <c r="JBH208" s="158"/>
      <c r="JBI208" s="158"/>
      <c r="JBJ208" s="158"/>
      <c r="JBK208" s="158"/>
      <c r="JBL208" s="159"/>
      <c r="JBM208" s="157" t="s">
        <v>116</v>
      </c>
      <c r="JBN208" s="158"/>
      <c r="JBO208" s="158"/>
      <c r="JBP208" s="158"/>
      <c r="JBQ208" s="158"/>
      <c r="JBR208" s="158"/>
      <c r="JBS208" s="158"/>
      <c r="JBT208" s="159"/>
      <c r="JBU208" s="157" t="s">
        <v>116</v>
      </c>
      <c r="JBV208" s="158"/>
      <c r="JBW208" s="158"/>
      <c r="JBX208" s="158"/>
      <c r="JBY208" s="158"/>
      <c r="JBZ208" s="158"/>
      <c r="JCA208" s="158"/>
      <c r="JCB208" s="159"/>
      <c r="JCC208" s="157" t="s">
        <v>116</v>
      </c>
      <c r="JCD208" s="158"/>
      <c r="JCE208" s="158"/>
      <c r="JCF208" s="158"/>
      <c r="JCG208" s="158"/>
      <c r="JCH208" s="158"/>
      <c r="JCI208" s="158"/>
      <c r="JCJ208" s="159"/>
      <c r="JCK208" s="157" t="s">
        <v>116</v>
      </c>
      <c r="JCL208" s="158"/>
      <c r="JCM208" s="158"/>
      <c r="JCN208" s="158"/>
      <c r="JCO208" s="158"/>
      <c r="JCP208" s="158"/>
      <c r="JCQ208" s="158"/>
      <c r="JCR208" s="159"/>
      <c r="JCS208" s="157" t="s">
        <v>116</v>
      </c>
      <c r="JCT208" s="158"/>
      <c r="JCU208" s="158"/>
      <c r="JCV208" s="158"/>
      <c r="JCW208" s="158"/>
      <c r="JCX208" s="158"/>
      <c r="JCY208" s="158"/>
      <c r="JCZ208" s="159"/>
      <c r="JDA208" s="157" t="s">
        <v>116</v>
      </c>
      <c r="JDB208" s="158"/>
      <c r="JDC208" s="158"/>
      <c r="JDD208" s="158"/>
      <c r="JDE208" s="158"/>
      <c r="JDF208" s="158"/>
      <c r="JDG208" s="158"/>
      <c r="JDH208" s="159"/>
      <c r="JDI208" s="157" t="s">
        <v>116</v>
      </c>
      <c r="JDJ208" s="158"/>
      <c r="JDK208" s="158"/>
      <c r="JDL208" s="158"/>
      <c r="JDM208" s="158"/>
      <c r="JDN208" s="158"/>
      <c r="JDO208" s="158"/>
      <c r="JDP208" s="159"/>
      <c r="JDQ208" s="157" t="s">
        <v>116</v>
      </c>
      <c r="JDR208" s="158"/>
      <c r="JDS208" s="158"/>
      <c r="JDT208" s="158"/>
      <c r="JDU208" s="158"/>
      <c r="JDV208" s="158"/>
      <c r="JDW208" s="158"/>
      <c r="JDX208" s="159"/>
      <c r="JDY208" s="157" t="s">
        <v>116</v>
      </c>
      <c r="JDZ208" s="158"/>
      <c r="JEA208" s="158"/>
      <c r="JEB208" s="158"/>
      <c r="JEC208" s="158"/>
      <c r="JED208" s="158"/>
      <c r="JEE208" s="158"/>
      <c r="JEF208" s="159"/>
      <c r="JEG208" s="157" t="s">
        <v>116</v>
      </c>
      <c r="JEH208" s="158"/>
      <c r="JEI208" s="158"/>
      <c r="JEJ208" s="158"/>
      <c r="JEK208" s="158"/>
      <c r="JEL208" s="158"/>
      <c r="JEM208" s="158"/>
      <c r="JEN208" s="159"/>
      <c r="JEO208" s="157" t="s">
        <v>116</v>
      </c>
      <c r="JEP208" s="158"/>
      <c r="JEQ208" s="158"/>
      <c r="JER208" s="158"/>
      <c r="JES208" s="158"/>
      <c r="JET208" s="158"/>
      <c r="JEU208" s="158"/>
      <c r="JEV208" s="159"/>
      <c r="JEW208" s="157" t="s">
        <v>116</v>
      </c>
      <c r="JEX208" s="158"/>
      <c r="JEY208" s="158"/>
      <c r="JEZ208" s="158"/>
      <c r="JFA208" s="158"/>
      <c r="JFB208" s="158"/>
      <c r="JFC208" s="158"/>
      <c r="JFD208" s="159"/>
      <c r="JFE208" s="157" t="s">
        <v>116</v>
      </c>
      <c r="JFF208" s="158"/>
      <c r="JFG208" s="158"/>
      <c r="JFH208" s="158"/>
      <c r="JFI208" s="158"/>
      <c r="JFJ208" s="158"/>
      <c r="JFK208" s="158"/>
      <c r="JFL208" s="159"/>
      <c r="JFM208" s="157" t="s">
        <v>116</v>
      </c>
      <c r="JFN208" s="158"/>
      <c r="JFO208" s="158"/>
      <c r="JFP208" s="158"/>
      <c r="JFQ208" s="158"/>
      <c r="JFR208" s="158"/>
      <c r="JFS208" s="158"/>
      <c r="JFT208" s="159"/>
      <c r="JFU208" s="157" t="s">
        <v>116</v>
      </c>
      <c r="JFV208" s="158"/>
      <c r="JFW208" s="158"/>
      <c r="JFX208" s="158"/>
      <c r="JFY208" s="158"/>
      <c r="JFZ208" s="158"/>
      <c r="JGA208" s="158"/>
      <c r="JGB208" s="159"/>
      <c r="JGC208" s="157" t="s">
        <v>116</v>
      </c>
      <c r="JGD208" s="158"/>
      <c r="JGE208" s="158"/>
      <c r="JGF208" s="158"/>
      <c r="JGG208" s="158"/>
      <c r="JGH208" s="158"/>
      <c r="JGI208" s="158"/>
      <c r="JGJ208" s="159"/>
      <c r="JGK208" s="157" t="s">
        <v>116</v>
      </c>
      <c r="JGL208" s="158"/>
      <c r="JGM208" s="158"/>
      <c r="JGN208" s="158"/>
      <c r="JGO208" s="158"/>
      <c r="JGP208" s="158"/>
      <c r="JGQ208" s="158"/>
      <c r="JGR208" s="159"/>
      <c r="JGS208" s="157" t="s">
        <v>116</v>
      </c>
      <c r="JGT208" s="158"/>
      <c r="JGU208" s="158"/>
      <c r="JGV208" s="158"/>
      <c r="JGW208" s="158"/>
      <c r="JGX208" s="158"/>
      <c r="JGY208" s="158"/>
      <c r="JGZ208" s="159"/>
      <c r="JHA208" s="157" t="s">
        <v>116</v>
      </c>
      <c r="JHB208" s="158"/>
      <c r="JHC208" s="158"/>
      <c r="JHD208" s="158"/>
      <c r="JHE208" s="158"/>
      <c r="JHF208" s="158"/>
      <c r="JHG208" s="158"/>
      <c r="JHH208" s="159"/>
      <c r="JHI208" s="157" t="s">
        <v>116</v>
      </c>
      <c r="JHJ208" s="158"/>
      <c r="JHK208" s="158"/>
      <c r="JHL208" s="158"/>
      <c r="JHM208" s="158"/>
      <c r="JHN208" s="158"/>
      <c r="JHO208" s="158"/>
      <c r="JHP208" s="159"/>
      <c r="JHQ208" s="157" t="s">
        <v>116</v>
      </c>
      <c r="JHR208" s="158"/>
      <c r="JHS208" s="158"/>
      <c r="JHT208" s="158"/>
      <c r="JHU208" s="158"/>
      <c r="JHV208" s="158"/>
      <c r="JHW208" s="158"/>
      <c r="JHX208" s="159"/>
      <c r="JHY208" s="157" t="s">
        <v>116</v>
      </c>
      <c r="JHZ208" s="158"/>
      <c r="JIA208" s="158"/>
      <c r="JIB208" s="158"/>
      <c r="JIC208" s="158"/>
      <c r="JID208" s="158"/>
      <c r="JIE208" s="158"/>
      <c r="JIF208" s="159"/>
      <c r="JIG208" s="157" t="s">
        <v>116</v>
      </c>
      <c r="JIH208" s="158"/>
      <c r="JII208" s="158"/>
      <c r="JIJ208" s="158"/>
      <c r="JIK208" s="158"/>
      <c r="JIL208" s="158"/>
      <c r="JIM208" s="158"/>
      <c r="JIN208" s="159"/>
      <c r="JIO208" s="157" t="s">
        <v>116</v>
      </c>
      <c r="JIP208" s="158"/>
      <c r="JIQ208" s="158"/>
      <c r="JIR208" s="158"/>
      <c r="JIS208" s="158"/>
      <c r="JIT208" s="158"/>
      <c r="JIU208" s="158"/>
      <c r="JIV208" s="159"/>
      <c r="JIW208" s="157" t="s">
        <v>116</v>
      </c>
      <c r="JIX208" s="158"/>
      <c r="JIY208" s="158"/>
      <c r="JIZ208" s="158"/>
      <c r="JJA208" s="158"/>
      <c r="JJB208" s="158"/>
      <c r="JJC208" s="158"/>
      <c r="JJD208" s="159"/>
      <c r="JJE208" s="157" t="s">
        <v>116</v>
      </c>
      <c r="JJF208" s="158"/>
      <c r="JJG208" s="158"/>
      <c r="JJH208" s="158"/>
      <c r="JJI208" s="158"/>
      <c r="JJJ208" s="158"/>
      <c r="JJK208" s="158"/>
      <c r="JJL208" s="159"/>
      <c r="JJM208" s="157" t="s">
        <v>116</v>
      </c>
      <c r="JJN208" s="158"/>
      <c r="JJO208" s="158"/>
      <c r="JJP208" s="158"/>
      <c r="JJQ208" s="158"/>
      <c r="JJR208" s="158"/>
      <c r="JJS208" s="158"/>
      <c r="JJT208" s="159"/>
      <c r="JJU208" s="157" t="s">
        <v>116</v>
      </c>
      <c r="JJV208" s="158"/>
      <c r="JJW208" s="158"/>
      <c r="JJX208" s="158"/>
      <c r="JJY208" s="158"/>
      <c r="JJZ208" s="158"/>
      <c r="JKA208" s="158"/>
      <c r="JKB208" s="159"/>
      <c r="JKC208" s="157" t="s">
        <v>116</v>
      </c>
      <c r="JKD208" s="158"/>
      <c r="JKE208" s="158"/>
      <c r="JKF208" s="158"/>
      <c r="JKG208" s="158"/>
      <c r="JKH208" s="158"/>
      <c r="JKI208" s="158"/>
      <c r="JKJ208" s="159"/>
      <c r="JKK208" s="157" t="s">
        <v>116</v>
      </c>
      <c r="JKL208" s="158"/>
      <c r="JKM208" s="158"/>
      <c r="JKN208" s="158"/>
      <c r="JKO208" s="158"/>
      <c r="JKP208" s="158"/>
      <c r="JKQ208" s="158"/>
      <c r="JKR208" s="159"/>
      <c r="JKS208" s="157" t="s">
        <v>116</v>
      </c>
      <c r="JKT208" s="158"/>
      <c r="JKU208" s="158"/>
      <c r="JKV208" s="158"/>
      <c r="JKW208" s="158"/>
      <c r="JKX208" s="158"/>
      <c r="JKY208" s="158"/>
      <c r="JKZ208" s="159"/>
      <c r="JLA208" s="157" t="s">
        <v>116</v>
      </c>
      <c r="JLB208" s="158"/>
      <c r="JLC208" s="158"/>
      <c r="JLD208" s="158"/>
      <c r="JLE208" s="158"/>
      <c r="JLF208" s="158"/>
      <c r="JLG208" s="158"/>
      <c r="JLH208" s="159"/>
      <c r="JLI208" s="157" t="s">
        <v>116</v>
      </c>
      <c r="JLJ208" s="158"/>
      <c r="JLK208" s="158"/>
      <c r="JLL208" s="158"/>
      <c r="JLM208" s="158"/>
      <c r="JLN208" s="158"/>
      <c r="JLO208" s="158"/>
      <c r="JLP208" s="159"/>
      <c r="JLQ208" s="157" t="s">
        <v>116</v>
      </c>
      <c r="JLR208" s="158"/>
      <c r="JLS208" s="158"/>
      <c r="JLT208" s="158"/>
      <c r="JLU208" s="158"/>
      <c r="JLV208" s="158"/>
      <c r="JLW208" s="158"/>
      <c r="JLX208" s="159"/>
      <c r="JLY208" s="157" t="s">
        <v>116</v>
      </c>
      <c r="JLZ208" s="158"/>
      <c r="JMA208" s="158"/>
      <c r="JMB208" s="158"/>
      <c r="JMC208" s="158"/>
      <c r="JMD208" s="158"/>
      <c r="JME208" s="158"/>
      <c r="JMF208" s="159"/>
      <c r="JMG208" s="157" t="s">
        <v>116</v>
      </c>
      <c r="JMH208" s="158"/>
      <c r="JMI208" s="158"/>
      <c r="JMJ208" s="158"/>
      <c r="JMK208" s="158"/>
      <c r="JML208" s="158"/>
      <c r="JMM208" s="158"/>
      <c r="JMN208" s="159"/>
      <c r="JMO208" s="157" t="s">
        <v>116</v>
      </c>
      <c r="JMP208" s="158"/>
      <c r="JMQ208" s="158"/>
      <c r="JMR208" s="158"/>
      <c r="JMS208" s="158"/>
      <c r="JMT208" s="158"/>
      <c r="JMU208" s="158"/>
      <c r="JMV208" s="159"/>
      <c r="JMW208" s="157" t="s">
        <v>116</v>
      </c>
      <c r="JMX208" s="158"/>
      <c r="JMY208" s="158"/>
      <c r="JMZ208" s="158"/>
      <c r="JNA208" s="158"/>
      <c r="JNB208" s="158"/>
      <c r="JNC208" s="158"/>
      <c r="JND208" s="159"/>
      <c r="JNE208" s="157" t="s">
        <v>116</v>
      </c>
      <c r="JNF208" s="158"/>
      <c r="JNG208" s="158"/>
      <c r="JNH208" s="158"/>
      <c r="JNI208" s="158"/>
      <c r="JNJ208" s="158"/>
      <c r="JNK208" s="158"/>
      <c r="JNL208" s="159"/>
      <c r="JNM208" s="157" t="s">
        <v>116</v>
      </c>
      <c r="JNN208" s="158"/>
      <c r="JNO208" s="158"/>
      <c r="JNP208" s="158"/>
      <c r="JNQ208" s="158"/>
      <c r="JNR208" s="158"/>
      <c r="JNS208" s="158"/>
      <c r="JNT208" s="159"/>
      <c r="JNU208" s="157" t="s">
        <v>116</v>
      </c>
      <c r="JNV208" s="158"/>
      <c r="JNW208" s="158"/>
      <c r="JNX208" s="158"/>
      <c r="JNY208" s="158"/>
      <c r="JNZ208" s="158"/>
      <c r="JOA208" s="158"/>
      <c r="JOB208" s="159"/>
      <c r="JOC208" s="157" t="s">
        <v>116</v>
      </c>
      <c r="JOD208" s="158"/>
      <c r="JOE208" s="158"/>
      <c r="JOF208" s="158"/>
      <c r="JOG208" s="158"/>
      <c r="JOH208" s="158"/>
      <c r="JOI208" s="158"/>
      <c r="JOJ208" s="159"/>
      <c r="JOK208" s="157" t="s">
        <v>116</v>
      </c>
      <c r="JOL208" s="158"/>
      <c r="JOM208" s="158"/>
      <c r="JON208" s="158"/>
      <c r="JOO208" s="158"/>
      <c r="JOP208" s="158"/>
      <c r="JOQ208" s="158"/>
      <c r="JOR208" s="159"/>
      <c r="JOS208" s="157" t="s">
        <v>116</v>
      </c>
      <c r="JOT208" s="158"/>
      <c r="JOU208" s="158"/>
      <c r="JOV208" s="158"/>
      <c r="JOW208" s="158"/>
      <c r="JOX208" s="158"/>
      <c r="JOY208" s="158"/>
      <c r="JOZ208" s="159"/>
      <c r="JPA208" s="157" t="s">
        <v>116</v>
      </c>
      <c r="JPB208" s="158"/>
      <c r="JPC208" s="158"/>
      <c r="JPD208" s="158"/>
      <c r="JPE208" s="158"/>
      <c r="JPF208" s="158"/>
      <c r="JPG208" s="158"/>
      <c r="JPH208" s="159"/>
      <c r="JPI208" s="157" t="s">
        <v>116</v>
      </c>
      <c r="JPJ208" s="158"/>
      <c r="JPK208" s="158"/>
      <c r="JPL208" s="158"/>
      <c r="JPM208" s="158"/>
      <c r="JPN208" s="158"/>
      <c r="JPO208" s="158"/>
      <c r="JPP208" s="159"/>
      <c r="JPQ208" s="157" t="s">
        <v>116</v>
      </c>
      <c r="JPR208" s="158"/>
      <c r="JPS208" s="158"/>
      <c r="JPT208" s="158"/>
      <c r="JPU208" s="158"/>
      <c r="JPV208" s="158"/>
      <c r="JPW208" s="158"/>
      <c r="JPX208" s="159"/>
      <c r="JPY208" s="157" t="s">
        <v>116</v>
      </c>
      <c r="JPZ208" s="158"/>
      <c r="JQA208" s="158"/>
      <c r="JQB208" s="158"/>
      <c r="JQC208" s="158"/>
      <c r="JQD208" s="158"/>
      <c r="JQE208" s="158"/>
      <c r="JQF208" s="159"/>
      <c r="JQG208" s="157" t="s">
        <v>116</v>
      </c>
      <c r="JQH208" s="158"/>
      <c r="JQI208" s="158"/>
      <c r="JQJ208" s="158"/>
      <c r="JQK208" s="158"/>
      <c r="JQL208" s="158"/>
      <c r="JQM208" s="158"/>
      <c r="JQN208" s="159"/>
      <c r="JQO208" s="157" t="s">
        <v>116</v>
      </c>
      <c r="JQP208" s="158"/>
      <c r="JQQ208" s="158"/>
      <c r="JQR208" s="158"/>
      <c r="JQS208" s="158"/>
      <c r="JQT208" s="158"/>
      <c r="JQU208" s="158"/>
      <c r="JQV208" s="159"/>
      <c r="JQW208" s="157" t="s">
        <v>116</v>
      </c>
      <c r="JQX208" s="158"/>
      <c r="JQY208" s="158"/>
      <c r="JQZ208" s="158"/>
      <c r="JRA208" s="158"/>
      <c r="JRB208" s="158"/>
      <c r="JRC208" s="158"/>
      <c r="JRD208" s="159"/>
      <c r="JRE208" s="157" t="s">
        <v>116</v>
      </c>
      <c r="JRF208" s="158"/>
      <c r="JRG208" s="158"/>
      <c r="JRH208" s="158"/>
      <c r="JRI208" s="158"/>
      <c r="JRJ208" s="158"/>
      <c r="JRK208" s="158"/>
      <c r="JRL208" s="159"/>
      <c r="JRM208" s="157" t="s">
        <v>116</v>
      </c>
      <c r="JRN208" s="158"/>
      <c r="JRO208" s="158"/>
      <c r="JRP208" s="158"/>
      <c r="JRQ208" s="158"/>
      <c r="JRR208" s="158"/>
      <c r="JRS208" s="158"/>
      <c r="JRT208" s="159"/>
      <c r="JRU208" s="157" t="s">
        <v>116</v>
      </c>
      <c r="JRV208" s="158"/>
      <c r="JRW208" s="158"/>
      <c r="JRX208" s="158"/>
      <c r="JRY208" s="158"/>
      <c r="JRZ208" s="158"/>
      <c r="JSA208" s="158"/>
      <c r="JSB208" s="159"/>
      <c r="JSC208" s="157" t="s">
        <v>116</v>
      </c>
      <c r="JSD208" s="158"/>
      <c r="JSE208" s="158"/>
      <c r="JSF208" s="158"/>
      <c r="JSG208" s="158"/>
      <c r="JSH208" s="158"/>
      <c r="JSI208" s="158"/>
      <c r="JSJ208" s="159"/>
      <c r="JSK208" s="157" t="s">
        <v>116</v>
      </c>
      <c r="JSL208" s="158"/>
      <c r="JSM208" s="158"/>
      <c r="JSN208" s="158"/>
      <c r="JSO208" s="158"/>
      <c r="JSP208" s="158"/>
      <c r="JSQ208" s="158"/>
      <c r="JSR208" s="159"/>
      <c r="JSS208" s="157" t="s">
        <v>116</v>
      </c>
      <c r="JST208" s="158"/>
      <c r="JSU208" s="158"/>
      <c r="JSV208" s="158"/>
      <c r="JSW208" s="158"/>
      <c r="JSX208" s="158"/>
      <c r="JSY208" s="158"/>
      <c r="JSZ208" s="159"/>
      <c r="JTA208" s="157" t="s">
        <v>116</v>
      </c>
      <c r="JTB208" s="158"/>
      <c r="JTC208" s="158"/>
      <c r="JTD208" s="158"/>
      <c r="JTE208" s="158"/>
      <c r="JTF208" s="158"/>
      <c r="JTG208" s="158"/>
      <c r="JTH208" s="159"/>
      <c r="JTI208" s="157" t="s">
        <v>116</v>
      </c>
      <c r="JTJ208" s="158"/>
      <c r="JTK208" s="158"/>
      <c r="JTL208" s="158"/>
      <c r="JTM208" s="158"/>
      <c r="JTN208" s="158"/>
      <c r="JTO208" s="158"/>
      <c r="JTP208" s="159"/>
      <c r="JTQ208" s="157" t="s">
        <v>116</v>
      </c>
      <c r="JTR208" s="158"/>
      <c r="JTS208" s="158"/>
      <c r="JTT208" s="158"/>
      <c r="JTU208" s="158"/>
      <c r="JTV208" s="158"/>
      <c r="JTW208" s="158"/>
      <c r="JTX208" s="159"/>
      <c r="JTY208" s="157" t="s">
        <v>116</v>
      </c>
      <c r="JTZ208" s="158"/>
      <c r="JUA208" s="158"/>
      <c r="JUB208" s="158"/>
      <c r="JUC208" s="158"/>
      <c r="JUD208" s="158"/>
      <c r="JUE208" s="158"/>
      <c r="JUF208" s="159"/>
      <c r="JUG208" s="157" t="s">
        <v>116</v>
      </c>
      <c r="JUH208" s="158"/>
      <c r="JUI208" s="158"/>
      <c r="JUJ208" s="158"/>
      <c r="JUK208" s="158"/>
      <c r="JUL208" s="158"/>
      <c r="JUM208" s="158"/>
      <c r="JUN208" s="159"/>
      <c r="JUO208" s="157" t="s">
        <v>116</v>
      </c>
      <c r="JUP208" s="158"/>
      <c r="JUQ208" s="158"/>
      <c r="JUR208" s="158"/>
      <c r="JUS208" s="158"/>
      <c r="JUT208" s="158"/>
      <c r="JUU208" s="158"/>
      <c r="JUV208" s="159"/>
      <c r="JUW208" s="157" t="s">
        <v>116</v>
      </c>
      <c r="JUX208" s="158"/>
      <c r="JUY208" s="158"/>
      <c r="JUZ208" s="158"/>
      <c r="JVA208" s="158"/>
      <c r="JVB208" s="158"/>
      <c r="JVC208" s="158"/>
      <c r="JVD208" s="159"/>
      <c r="JVE208" s="157" t="s">
        <v>116</v>
      </c>
      <c r="JVF208" s="158"/>
      <c r="JVG208" s="158"/>
      <c r="JVH208" s="158"/>
      <c r="JVI208" s="158"/>
      <c r="JVJ208" s="158"/>
      <c r="JVK208" s="158"/>
      <c r="JVL208" s="159"/>
      <c r="JVM208" s="157" t="s">
        <v>116</v>
      </c>
      <c r="JVN208" s="158"/>
      <c r="JVO208" s="158"/>
      <c r="JVP208" s="158"/>
      <c r="JVQ208" s="158"/>
      <c r="JVR208" s="158"/>
      <c r="JVS208" s="158"/>
      <c r="JVT208" s="159"/>
      <c r="JVU208" s="157" t="s">
        <v>116</v>
      </c>
      <c r="JVV208" s="158"/>
      <c r="JVW208" s="158"/>
      <c r="JVX208" s="158"/>
      <c r="JVY208" s="158"/>
      <c r="JVZ208" s="158"/>
      <c r="JWA208" s="158"/>
      <c r="JWB208" s="159"/>
      <c r="JWC208" s="157" t="s">
        <v>116</v>
      </c>
      <c r="JWD208" s="158"/>
      <c r="JWE208" s="158"/>
      <c r="JWF208" s="158"/>
      <c r="JWG208" s="158"/>
      <c r="JWH208" s="158"/>
      <c r="JWI208" s="158"/>
      <c r="JWJ208" s="159"/>
      <c r="JWK208" s="157" t="s">
        <v>116</v>
      </c>
      <c r="JWL208" s="158"/>
      <c r="JWM208" s="158"/>
      <c r="JWN208" s="158"/>
      <c r="JWO208" s="158"/>
      <c r="JWP208" s="158"/>
      <c r="JWQ208" s="158"/>
      <c r="JWR208" s="159"/>
      <c r="JWS208" s="157" t="s">
        <v>116</v>
      </c>
      <c r="JWT208" s="158"/>
      <c r="JWU208" s="158"/>
      <c r="JWV208" s="158"/>
      <c r="JWW208" s="158"/>
      <c r="JWX208" s="158"/>
      <c r="JWY208" s="158"/>
      <c r="JWZ208" s="159"/>
      <c r="JXA208" s="157" t="s">
        <v>116</v>
      </c>
      <c r="JXB208" s="158"/>
      <c r="JXC208" s="158"/>
      <c r="JXD208" s="158"/>
      <c r="JXE208" s="158"/>
      <c r="JXF208" s="158"/>
      <c r="JXG208" s="158"/>
      <c r="JXH208" s="159"/>
      <c r="JXI208" s="157" t="s">
        <v>116</v>
      </c>
      <c r="JXJ208" s="158"/>
      <c r="JXK208" s="158"/>
      <c r="JXL208" s="158"/>
      <c r="JXM208" s="158"/>
      <c r="JXN208" s="158"/>
      <c r="JXO208" s="158"/>
      <c r="JXP208" s="159"/>
      <c r="JXQ208" s="157" t="s">
        <v>116</v>
      </c>
      <c r="JXR208" s="158"/>
      <c r="JXS208" s="158"/>
      <c r="JXT208" s="158"/>
      <c r="JXU208" s="158"/>
      <c r="JXV208" s="158"/>
      <c r="JXW208" s="158"/>
      <c r="JXX208" s="159"/>
      <c r="JXY208" s="157" t="s">
        <v>116</v>
      </c>
      <c r="JXZ208" s="158"/>
      <c r="JYA208" s="158"/>
      <c r="JYB208" s="158"/>
      <c r="JYC208" s="158"/>
      <c r="JYD208" s="158"/>
      <c r="JYE208" s="158"/>
      <c r="JYF208" s="159"/>
      <c r="JYG208" s="157" t="s">
        <v>116</v>
      </c>
      <c r="JYH208" s="158"/>
      <c r="JYI208" s="158"/>
      <c r="JYJ208" s="158"/>
      <c r="JYK208" s="158"/>
      <c r="JYL208" s="158"/>
      <c r="JYM208" s="158"/>
      <c r="JYN208" s="159"/>
      <c r="JYO208" s="157" t="s">
        <v>116</v>
      </c>
      <c r="JYP208" s="158"/>
      <c r="JYQ208" s="158"/>
      <c r="JYR208" s="158"/>
      <c r="JYS208" s="158"/>
      <c r="JYT208" s="158"/>
      <c r="JYU208" s="158"/>
      <c r="JYV208" s="159"/>
      <c r="JYW208" s="157" t="s">
        <v>116</v>
      </c>
      <c r="JYX208" s="158"/>
      <c r="JYY208" s="158"/>
      <c r="JYZ208" s="158"/>
      <c r="JZA208" s="158"/>
      <c r="JZB208" s="158"/>
      <c r="JZC208" s="158"/>
      <c r="JZD208" s="159"/>
      <c r="JZE208" s="157" t="s">
        <v>116</v>
      </c>
      <c r="JZF208" s="158"/>
      <c r="JZG208" s="158"/>
      <c r="JZH208" s="158"/>
      <c r="JZI208" s="158"/>
      <c r="JZJ208" s="158"/>
      <c r="JZK208" s="158"/>
      <c r="JZL208" s="159"/>
      <c r="JZM208" s="157" t="s">
        <v>116</v>
      </c>
      <c r="JZN208" s="158"/>
      <c r="JZO208" s="158"/>
      <c r="JZP208" s="158"/>
      <c r="JZQ208" s="158"/>
      <c r="JZR208" s="158"/>
      <c r="JZS208" s="158"/>
      <c r="JZT208" s="159"/>
      <c r="JZU208" s="157" t="s">
        <v>116</v>
      </c>
      <c r="JZV208" s="158"/>
      <c r="JZW208" s="158"/>
      <c r="JZX208" s="158"/>
      <c r="JZY208" s="158"/>
      <c r="JZZ208" s="158"/>
      <c r="KAA208" s="158"/>
      <c r="KAB208" s="159"/>
      <c r="KAC208" s="157" t="s">
        <v>116</v>
      </c>
      <c r="KAD208" s="158"/>
      <c r="KAE208" s="158"/>
      <c r="KAF208" s="158"/>
      <c r="KAG208" s="158"/>
      <c r="KAH208" s="158"/>
      <c r="KAI208" s="158"/>
      <c r="KAJ208" s="159"/>
      <c r="KAK208" s="157" t="s">
        <v>116</v>
      </c>
      <c r="KAL208" s="158"/>
      <c r="KAM208" s="158"/>
      <c r="KAN208" s="158"/>
      <c r="KAO208" s="158"/>
      <c r="KAP208" s="158"/>
      <c r="KAQ208" s="158"/>
      <c r="KAR208" s="159"/>
      <c r="KAS208" s="157" t="s">
        <v>116</v>
      </c>
      <c r="KAT208" s="158"/>
      <c r="KAU208" s="158"/>
      <c r="KAV208" s="158"/>
      <c r="KAW208" s="158"/>
      <c r="KAX208" s="158"/>
      <c r="KAY208" s="158"/>
      <c r="KAZ208" s="159"/>
      <c r="KBA208" s="157" t="s">
        <v>116</v>
      </c>
      <c r="KBB208" s="158"/>
      <c r="KBC208" s="158"/>
      <c r="KBD208" s="158"/>
      <c r="KBE208" s="158"/>
      <c r="KBF208" s="158"/>
      <c r="KBG208" s="158"/>
      <c r="KBH208" s="159"/>
      <c r="KBI208" s="157" t="s">
        <v>116</v>
      </c>
      <c r="KBJ208" s="158"/>
      <c r="KBK208" s="158"/>
      <c r="KBL208" s="158"/>
      <c r="KBM208" s="158"/>
      <c r="KBN208" s="158"/>
      <c r="KBO208" s="158"/>
      <c r="KBP208" s="159"/>
      <c r="KBQ208" s="157" t="s">
        <v>116</v>
      </c>
      <c r="KBR208" s="158"/>
      <c r="KBS208" s="158"/>
      <c r="KBT208" s="158"/>
      <c r="KBU208" s="158"/>
      <c r="KBV208" s="158"/>
      <c r="KBW208" s="158"/>
      <c r="KBX208" s="159"/>
      <c r="KBY208" s="157" t="s">
        <v>116</v>
      </c>
      <c r="KBZ208" s="158"/>
      <c r="KCA208" s="158"/>
      <c r="KCB208" s="158"/>
      <c r="KCC208" s="158"/>
      <c r="KCD208" s="158"/>
      <c r="KCE208" s="158"/>
      <c r="KCF208" s="159"/>
      <c r="KCG208" s="157" t="s">
        <v>116</v>
      </c>
      <c r="KCH208" s="158"/>
      <c r="KCI208" s="158"/>
      <c r="KCJ208" s="158"/>
      <c r="KCK208" s="158"/>
      <c r="KCL208" s="158"/>
      <c r="KCM208" s="158"/>
      <c r="KCN208" s="159"/>
      <c r="KCO208" s="157" t="s">
        <v>116</v>
      </c>
      <c r="KCP208" s="158"/>
      <c r="KCQ208" s="158"/>
      <c r="KCR208" s="158"/>
      <c r="KCS208" s="158"/>
      <c r="KCT208" s="158"/>
      <c r="KCU208" s="158"/>
      <c r="KCV208" s="159"/>
      <c r="KCW208" s="157" t="s">
        <v>116</v>
      </c>
      <c r="KCX208" s="158"/>
      <c r="KCY208" s="158"/>
      <c r="KCZ208" s="158"/>
      <c r="KDA208" s="158"/>
      <c r="KDB208" s="158"/>
      <c r="KDC208" s="158"/>
      <c r="KDD208" s="159"/>
      <c r="KDE208" s="157" t="s">
        <v>116</v>
      </c>
      <c r="KDF208" s="158"/>
      <c r="KDG208" s="158"/>
      <c r="KDH208" s="158"/>
      <c r="KDI208" s="158"/>
      <c r="KDJ208" s="158"/>
      <c r="KDK208" s="158"/>
      <c r="KDL208" s="159"/>
      <c r="KDM208" s="157" t="s">
        <v>116</v>
      </c>
      <c r="KDN208" s="158"/>
      <c r="KDO208" s="158"/>
      <c r="KDP208" s="158"/>
      <c r="KDQ208" s="158"/>
      <c r="KDR208" s="158"/>
      <c r="KDS208" s="158"/>
      <c r="KDT208" s="159"/>
      <c r="KDU208" s="157" t="s">
        <v>116</v>
      </c>
      <c r="KDV208" s="158"/>
      <c r="KDW208" s="158"/>
      <c r="KDX208" s="158"/>
      <c r="KDY208" s="158"/>
      <c r="KDZ208" s="158"/>
      <c r="KEA208" s="158"/>
      <c r="KEB208" s="159"/>
      <c r="KEC208" s="157" t="s">
        <v>116</v>
      </c>
      <c r="KED208" s="158"/>
      <c r="KEE208" s="158"/>
      <c r="KEF208" s="158"/>
      <c r="KEG208" s="158"/>
      <c r="KEH208" s="158"/>
      <c r="KEI208" s="158"/>
      <c r="KEJ208" s="159"/>
      <c r="KEK208" s="157" t="s">
        <v>116</v>
      </c>
      <c r="KEL208" s="158"/>
      <c r="KEM208" s="158"/>
      <c r="KEN208" s="158"/>
      <c r="KEO208" s="158"/>
      <c r="KEP208" s="158"/>
      <c r="KEQ208" s="158"/>
      <c r="KER208" s="159"/>
      <c r="KES208" s="157" t="s">
        <v>116</v>
      </c>
      <c r="KET208" s="158"/>
      <c r="KEU208" s="158"/>
      <c r="KEV208" s="158"/>
      <c r="KEW208" s="158"/>
      <c r="KEX208" s="158"/>
      <c r="KEY208" s="158"/>
      <c r="KEZ208" s="159"/>
      <c r="KFA208" s="157" t="s">
        <v>116</v>
      </c>
      <c r="KFB208" s="158"/>
      <c r="KFC208" s="158"/>
      <c r="KFD208" s="158"/>
      <c r="KFE208" s="158"/>
      <c r="KFF208" s="158"/>
      <c r="KFG208" s="158"/>
      <c r="KFH208" s="159"/>
      <c r="KFI208" s="157" t="s">
        <v>116</v>
      </c>
      <c r="KFJ208" s="158"/>
      <c r="KFK208" s="158"/>
      <c r="KFL208" s="158"/>
      <c r="KFM208" s="158"/>
      <c r="KFN208" s="158"/>
      <c r="KFO208" s="158"/>
      <c r="KFP208" s="159"/>
      <c r="KFQ208" s="157" t="s">
        <v>116</v>
      </c>
      <c r="KFR208" s="158"/>
      <c r="KFS208" s="158"/>
      <c r="KFT208" s="158"/>
      <c r="KFU208" s="158"/>
      <c r="KFV208" s="158"/>
      <c r="KFW208" s="158"/>
      <c r="KFX208" s="159"/>
      <c r="KFY208" s="157" t="s">
        <v>116</v>
      </c>
      <c r="KFZ208" s="158"/>
      <c r="KGA208" s="158"/>
      <c r="KGB208" s="158"/>
      <c r="KGC208" s="158"/>
      <c r="KGD208" s="158"/>
      <c r="KGE208" s="158"/>
      <c r="KGF208" s="159"/>
      <c r="KGG208" s="157" t="s">
        <v>116</v>
      </c>
      <c r="KGH208" s="158"/>
      <c r="KGI208" s="158"/>
      <c r="KGJ208" s="158"/>
      <c r="KGK208" s="158"/>
      <c r="KGL208" s="158"/>
      <c r="KGM208" s="158"/>
      <c r="KGN208" s="159"/>
      <c r="KGO208" s="157" t="s">
        <v>116</v>
      </c>
      <c r="KGP208" s="158"/>
      <c r="KGQ208" s="158"/>
      <c r="KGR208" s="158"/>
      <c r="KGS208" s="158"/>
      <c r="KGT208" s="158"/>
      <c r="KGU208" s="158"/>
      <c r="KGV208" s="159"/>
      <c r="KGW208" s="157" t="s">
        <v>116</v>
      </c>
      <c r="KGX208" s="158"/>
      <c r="KGY208" s="158"/>
      <c r="KGZ208" s="158"/>
      <c r="KHA208" s="158"/>
      <c r="KHB208" s="158"/>
      <c r="KHC208" s="158"/>
      <c r="KHD208" s="159"/>
      <c r="KHE208" s="157" t="s">
        <v>116</v>
      </c>
      <c r="KHF208" s="158"/>
      <c r="KHG208" s="158"/>
      <c r="KHH208" s="158"/>
      <c r="KHI208" s="158"/>
      <c r="KHJ208" s="158"/>
      <c r="KHK208" s="158"/>
      <c r="KHL208" s="159"/>
      <c r="KHM208" s="157" t="s">
        <v>116</v>
      </c>
      <c r="KHN208" s="158"/>
      <c r="KHO208" s="158"/>
      <c r="KHP208" s="158"/>
      <c r="KHQ208" s="158"/>
      <c r="KHR208" s="158"/>
      <c r="KHS208" s="158"/>
      <c r="KHT208" s="159"/>
      <c r="KHU208" s="157" t="s">
        <v>116</v>
      </c>
      <c r="KHV208" s="158"/>
      <c r="KHW208" s="158"/>
      <c r="KHX208" s="158"/>
      <c r="KHY208" s="158"/>
      <c r="KHZ208" s="158"/>
      <c r="KIA208" s="158"/>
      <c r="KIB208" s="159"/>
      <c r="KIC208" s="157" t="s">
        <v>116</v>
      </c>
      <c r="KID208" s="158"/>
      <c r="KIE208" s="158"/>
      <c r="KIF208" s="158"/>
      <c r="KIG208" s="158"/>
      <c r="KIH208" s="158"/>
      <c r="KII208" s="158"/>
      <c r="KIJ208" s="159"/>
      <c r="KIK208" s="157" t="s">
        <v>116</v>
      </c>
      <c r="KIL208" s="158"/>
      <c r="KIM208" s="158"/>
      <c r="KIN208" s="158"/>
      <c r="KIO208" s="158"/>
      <c r="KIP208" s="158"/>
      <c r="KIQ208" s="158"/>
      <c r="KIR208" s="159"/>
      <c r="KIS208" s="157" t="s">
        <v>116</v>
      </c>
      <c r="KIT208" s="158"/>
      <c r="KIU208" s="158"/>
      <c r="KIV208" s="158"/>
      <c r="KIW208" s="158"/>
      <c r="KIX208" s="158"/>
      <c r="KIY208" s="158"/>
      <c r="KIZ208" s="159"/>
      <c r="KJA208" s="157" t="s">
        <v>116</v>
      </c>
      <c r="KJB208" s="158"/>
      <c r="KJC208" s="158"/>
      <c r="KJD208" s="158"/>
      <c r="KJE208" s="158"/>
      <c r="KJF208" s="158"/>
      <c r="KJG208" s="158"/>
      <c r="KJH208" s="159"/>
      <c r="KJI208" s="157" t="s">
        <v>116</v>
      </c>
      <c r="KJJ208" s="158"/>
      <c r="KJK208" s="158"/>
      <c r="KJL208" s="158"/>
      <c r="KJM208" s="158"/>
      <c r="KJN208" s="158"/>
      <c r="KJO208" s="158"/>
      <c r="KJP208" s="159"/>
      <c r="KJQ208" s="157" t="s">
        <v>116</v>
      </c>
      <c r="KJR208" s="158"/>
      <c r="KJS208" s="158"/>
      <c r="KJT208" s="158"/>
      <c r="KJU208" s="158"/>
      <c r="KJV208" s="158"/>
      <c r="KJW208" s="158"/>
      <c r="KJX208" s="159"/>
      <c r="KJY208" s="157" t="s">
        <v>116</v>
      </c>
      <c r="KJZ208" s="158"/>
      <c r="KKA208" s="158"/>
      <c r="KKB208" s="158"/>
      <c r="KKC208" s="158"/>
      <c r="KKD208" s="158"/>
      <c r="KKE208" s="158"/>
      <c r="KKF208" s="159"/>
      <c r="KKG208" s="157" t="s">
        <v>116</v>
      </c>
      <c r="KKH208" s="158"/>
      <c r="KKI208" s="158"/>
      <c r="KKJ208" s="158"/>
      <c r="KKK208" s="158"/>
      <c r="KKL208" s="158"/>
      <c r="KKM208" s="158"/>
      <c r="KKN208" s="159"/>
      <c r="KKO208" s="157" t="s">
        <v>116</v>
      </c>
      <c r="KKP208" s="158"/>
      <c r="KKQ208" s="158"/>
      <c r="KKR208" s="158"/>
      <c r="KKS208" s="158"/>
      <c r="KKT208" s="158"/>
      <c r="KKU208" s="158"/>
      <c r="KKV208" s="159"/>
      <c r="KKW208" s="157" t="s">
        <v>116</v>
      </c>
      <c r="KKX208" s="158"/>
      <c r="KKY208" s="158"/>
      <c r="KKZ208" s="158"/>
      <c r="KLA208" s="158"/>
      <c r="KLB208" s="158"/>
      <c r="KLC208" s="158"/>
      <c r="KLD208" s="159"/>
      <c r="KLE208" s="157" t="s">
        <v>116</v>
      </c>
      <c r="KLF208" s="158"/>
      <c r="KLG208" s="158"/>
      <c r="KLH208" s="158"/>
      <c r="KLI208" s="158"/>
      <c r="KLJ208" s="158"/>
      <c r="KLK208" s="158"/>
      <c r="KLL208" s="159"/>
      <c r="KLM208" s="157" t="s">
        <v>116</v>
      </c>
      <c r="KLN208" s="158"/>
      <c r="KLO208" s="158"/>
      <c r="KLP208" s="158"/>
      <c r="KLQ208" s="158"/>
      <c r="KLR208" s="158"/>
      <c r="KLS208" s="158"/>
      <c r="KLT208" s="159"/>
      <c r="KLU208" s="157" t="s">
        <v>116</v>
      </c>
      <c r="KLV208" s="158"/>
      <c r="KLW208" s="158"/>
      <c r="KLX208" s="158"/>
      <c r="KLY208" s="158"/>
      <c r="KLZ208" s="158"/>
      <c r="KMA208" s="158"/>
      <c r="KMB208" s="159"/>
      <c r="KMC208" s="157" t="s">
        <v>116</v>
      </c>
      <c r="KMD208" s="158"/>
      <c r="KME208" s="158"/>
      <c r="KMF208" s="158"/>
      <c r="KMG208" s="158"/>
      <c r="KMH208" s="158"/>
      <c r="KMI208" s="158"/>
      <c r="KMJ208" s="159"/>
      <c r="KMK208" s="157" t="s">
        <v>116</v>
      </c>
      <c r="KML208" s="158"/>
      <c r="KMM208" s="158"/>
      <c r="KMN208" s="158"/>
      <c r="KMO208" s="158"/>
      <c r="KMP208" s="158"/>
      <c r="KMQ208" s="158"/>
      <c r="KMR208" s="159"/>
      <c r="KMS208" s="157" t="s">
        <v>116</v>
      </c>
      <c r="KMT208" s="158"/>
      <c r="KMU208" s="158"/>
      <c r="KMV208" s="158"/>
      <c r="KMW208" s="158"/>
      <c r="KMX208" s="158"/>
      <c r="KMY208" s="158"/>
      <c r="KMZ208" s="159"/>
      <c r="KNA208" s="157" t="s">
        <v>116</v>
      </c>
      <c r="KNB208" s="158"/>
      <c r="KNC208" s="158"/>
      <c r="KND208" s="158"/>
      <c r="KNE208" s="158"/>
      <c r="KNF208" s="158"/>
      <c r="KNG208" s="158"/>
      <c r="KNH208" s="159"/>
      <c r="KNI208" s="157" t="s">
        <v>116</v>
      </c>
      <c r="KNJ208" s="158"/>
      <c r="KNK208" s="158"/>
      <c r="KNL208" s="158"/>
      <c r="KNM208" s="158"/>
      <c r="KNN208" s="158"/>
      <c r="KNO208" s="158"/>
      <c r="KNP208" s="159"/>
      <c r="KNQ208" s="157" t="s">
        <v>116</v>
      </c>
      <c r="KNR208" s="158"/>
      <c r="KNS208" s="158"/>
      <c r="KNT208" s="158"/>
      <c r="KNU208" s="158"/>
      <c r="KNV208" s="158"/>
      <c r="KNW208" s="158"/>
      <c r="KNX208" s="159"/>
      <c r="KNY208" s="157" t="s">
        <v>116</v>
      </c>
      <c r="KNZ208" s="158"/>
      <c r="KOA208" s="158"/>
      <c r="KOB208" s="158"/>
      <c r="KOC208" s="158"/>
      <c r="KOD208" s="158"/>
      <c r="KOE208" s="158"/>
      <c r="KOF208" s="159"/>
      <c r="KOG208" s="157" t="s">
        <v>116</v>
      </c>
      <c r="KOH208" s="158"/>
      <c r="KOI208" s="158"/>
      <c r="KOJ208" s="158"/>
      <c r="KOK208" s="158"/>
      <c r="KOL208" s="158"/>
      <c r="KOM208" s="158"/>
      <c r="KON208" s="159"/>
      <c r="KOO208" s="157" t="s">
        <v>116</v>
      </c>
      <c r="KOP208" s="158"/>
      <c r="KOQ208" s="158"/>
      <c r="KOR208" s="158"/>
      <c r="KOS208" s="158"/>
      <c r="KOT208" s="158"/>
      <c r="KOU208" s="158"/>
      <c r="KOV208" s="159"/>
      <c r="KOW208" s="157" t="s">
        <v>116</v>
      </c>
      <c r="KOX208" s="158"/>
      <c r="KOY208" s="158"/>
      <c r="KOZ208" s="158"/>
      <c r="KPA208" s="158"/>
      <c r="KPB208" s="158"/>
      <c r="KPC208" s="158"/>
      <c r="KPD208" s="159"/>
      <c r="KPE208" s="157" t="s">
        <v>116</v>
      </c>
      <c r="KPF208" s="158"/>
      <c r="KPG208" s="158"/>
      <c r="KPH208" s="158"/>
      <c r="KPI208" s="158"/>
      <c r="KPJ208" s="158"/>
      <c r="KPK208" s="158"/>
      <c r="KPL208" s="159"/>
      <c r="KPM208" s="157" t="s">
        <v>116</v>
      </c>
      <c r="KPN208" s="158"/>
      <c r="KPO208" s="158"/>
      <c r="KPP208" s="158"/>
      <c r="KPQ208" s="158"/>
      <c r="KPR208" s="158"/>
      <c r="KPS208" s="158"/>
      <c r="KPT208" s="159"/>
      <c r="KPU208" s="157" t="s">
        <v>116</v>
      </c>
      <c r="KPV208" s="158"/>
      <c r="KPW208" s="158"/>
      <c r="KPX208" s="158"/>
      <c r="KPY208" s="158"/>
      <c r="KPZ208" s="158"/>
      <c r="KQA208" s="158"/>
      <c r="KQB208" s="159"/>
      <c r="KQC208" s="157" t="s">
        <v>116</v>
      </c>
      <c r="KQD208" s="158"/>
      <c r="KQE208" s="158"/>
      <c r="KQF208" s="158"/>
      <c r="KQG208" s="158"/>
      <c r="KQH208" s="158"/>
      <c r="KQI208" s="158"/>
      <c r="KQJ208" s="159"/>
      <c r="KQK208" s="157" t="s">
        <v>116</v>
      </c>
      <c r="KQL208" s="158"/>
      <c r="KQM208" s="158"/>
      <c r="KQN208" s="158"/>
      <c r="KQO208" s="158"/>
      <c r="KQP208" s="158"/>
      <c r="KQQ208" s="158"/>
      <c r="KQR208" s="159"/>
      <c r="KQS208" s="157" t="s">
        <v>116</v>
      </c>
      <c r="KQT208" s="158"/>
      <c r="KQU208" s="158"/>
      <c r="KQV208" s="158"/>
      <c r="KQW208" s="158"/>
      <c r="KQX208" s="158"/>
      <c r="KQY208" s="158"/>
      <c r="KQZ208" s="159"/>
      <c r="KRA208" s="157" t="s">
        <v>116</v>
      </c>
      <c r="KRB208" s="158"/>
      <c r="KRC208" s="158"/>
      <c r="KRD208" s="158"/>
      <c r="KRE208" s="158"/>
      <c r="KRF208" s="158"/>
      <c r="KRG208" s="158"/>
      <c r="KRH208" s="159"/>
      <c r="KRI208" s="157" t="s">
        <v>116</v>
      </c>
      <c r="KRJ208" s="158"/>
      <c r="KRK208" s="158"/>
      <c r="KRL208" s="158"/>
      <c r="KRM208" s="158"/>
      <c r="KRN208" s="158"/>
      <c r="KRO208" s="158"/>
      <c r="KRP208" s="159"/>
      <c r="KRQ208" s="157" t="s">
        <v>116</v>
      </c>
      <c r="KRR208" s="158"/>
      <c r="KRS208" s="158"/>
      <c r="KRT208" s="158"/>
      <c r="KRU208" s="158"/>
      <c r="KRV208" s="158"/>
      <c r="KRW208" s="158"/>
      <c r="KRX208" s="159"/>
      <c r="KRY208" s="157" t="s">
        <v>116</v>
      </c>
      <c r="KRZ208" s="158"/>
      <c r="KSA208" s="158"/>
      <c r="KSB208" s="158"/>
      <c r="KSC208" s="158"/>
      <c r="KSD208" s="158"/>
      <c r="KSE208" s="158"/>
      <c r="KSF208" s="159"/>
      <c r="KSG208" s="157" t="s">
        <v>116</v>
      </c>
      <c r="KSH208" s="158"/>
      <c r="KSI208" s="158"/>
      <c r="KSJ208" s="158"/>
      <c r="KSK208" s="158"/>
      <c r="KSL208" s="158"/>
      <c r="KSM208" s="158"/>
      <c r="KSN208" s="159"/>
      <c r="KSO208" s="157" t="s">
        <v>116</v>
      </c>
      <c r="KSP208" s="158"/>
      <c r="KSQ208" s="158"/>
      <c r="KSR208" s="158"/>
      <c r="KSS208" s="158"/>
      <c r="KST208" s="158"/>
      <c r="KSU208" s="158"/>
      <c r="KSV208" s="159"/>
      <c r="KSW208" s="157" t="s">
        <v>116</v>
      </c>
      <c r="KSX208" s="158"/>
      <c r="KSY208" s="158"/>
      <c r="KSZ208" s="158"/>
      <c r="KTA208" s="158"/>
      <c r="KTB208" s="158"/>
      <c r="KTC208" s="158"/>
      <c r="KTD208" s="159"/>
      <c r="KTE208" s="157" t="s">
        <v>116</v>
      </c>
      <c r="KTF208" s="158"/>
      <c r="KTG208" s="158"/>
      <c r="KTH208" s="158"/>
      <c r="KTI208" s="158"/>
      <c r="KTJ208" s="158"/>
      <c r="KTK208" s="158"/>
      <c r="KTL208" s="159"/>
      <c r="KTM208" s="157" t="s">
        <v>116</v>
      </c>
      <c r="KTN208" s="158"/>
      <c r="KTO208" s="158"/>
      <c r="KTP208" s="158"/>
      <c r="KTQ208" s="158"/>
      <c r="KTR208" s="158"/>
      <c r="KTS208" s="158"/>
      <c r="KTT208" s="159"/>
      <c r="KTU208" s="157" t="s">
        <v>116</v>
      </c>
      <c r="KTV208" s="158"/>
      <c r="KTW208" s="158"/>
      <c r="KTX208" s="158"/>
      <c r="KTY208" s="158"/>
      <c r="KTZ208" s="158"/>
      <c r="KUA208" s="158"/>
      <c r="KUB208" s="159"/>
      <c r="KUC208" s="157" t="s">
        <v>116</v>
      </c>
      <c r="KUD208" s="158"/>
      <c r="KUE208" s="158"/>
      <c r="KUF208" s="158"/>
      <c r="KUG208" s="158"/>
      <c r="KUH208" s="158"/>
      <c r="KUI208" s="158"/>
      <c r="KUJ208" s="159"/>
      <c r="KUK208" s="157" t="s">
        <v>116</v>
      </c>
      <c r="KUL208" s="158"/>
      <c r="KUM208" s="158"/>
      <c r="KUN208" s="158"/>
      <c r="KUO208" s="158"/>
      <c r="KUP208" s="158"/>
      <c r="KUQ208" s="158"/>
      <c r="KUR208" s="159"/>
      <c r="KUS208" s="157" t="s">
        <v>116</v>
      </c>
      <c r="KUT208" s="158"/>
      <c r="KUU208" s="158"/>
      <c r="KUV208" s="158"/>
      <c r="KUW208" s="158"/>
      <c r="KUX208" s="158"/>
      <c r="KUY208" s="158"/>
      <c r="KUZ208" s="159"/>
      <c r="KVA208" s="157" t="s">
        <v>116</v>
      </c>
      <c r="KVB208" s="158"/>
      <c r="KVC208" s="158"/>
      <c r="KVD208" s="158"/>
      <c r="KVE208" s="158"/>
      <c r="KVF208" s="158"/>
      <c r="KVG208" s="158"/>
      <c r="KVH208" s="159"/>
      <c r="KVI208" s="157" t="s">
        <v>116</v>
      </c>
      <c r="KVJ208" s="158"/>
      <c r="KVK208" s="158"/>
      <c r="KVL208" s="158"/>
      <c r="KVM208" s="158"/>
      <c r="KVN208" s="158"/>
      <c r="KVO208" s="158"/>
      <c r="KVP208" s="159"/>
      <c r="KVQ208" s="157" t="s">
        <v>116</v>
      </c>
      <c r="KVR208" s="158"/>
      <c r="KVS208" s="158"/>
      <c r="KVT208" s="158"/>
      <c r="KVU208" s="158"/>
      <c r="KVV208" s="158"/>
      <c r="KVW208" s="158"/>
      <c r="KVX208" s="159"/>
      <c r="KVY208" s="157" t="s">
        <v>116</v>
      </c>
      <c r="KVZ208" s="158"/>
      <c r="KWA208" s="158"/>
      <c r="KWB208" s="158"/>
      <c r="KWC208" s="158"/>
      <c r="KWD208" s="158"/>
      <c r="KWE208" s="158"/>
      <c r="KWF208" s="159"/>
      <c r="KWG208" s="157" t="s">
        <v>116</v>
      </c>
      <c r="KWH208" s="158"/>
      <c r="KWI208" s="158"/>
      <c r="KWJ208" s="158"/>
      <c r="KWK208" s="158"/>
      <c r="KWL208" s="158"/>
      <c r="KWM208" s="158"/>
      <c r="KWN208" s="159"/>
      <c r="KWO208" s="157" t="s">
        <v>116</v>
      </c>
      <c r="KWP208" s="158"/>
      <c r="KWQ208" s="158"/>
      <c r="KWR208" s="158"/>
      <c r="KWS208" s="158"/>
      <c r="KWT208" s="158"/>
      <c r="KWU208" s="158"/>
      <c r="KWV208" s="159"/>
      <c r="KWW208" s="157" t="s">
        <v>116</v>
      </c>
      <c r="KWX208" s="158"/>
      <c r="KWY208" s="158"/>
      <c r="KWZ208" s="158"/>
      <c r="KXA208" s="158"/>
      <c r="KXB208" s="158"/>
      <c r="KXC208" s="158"/>
      <c r="KXD208" s="159"/>
      <c r="KXE208" s="157" t="s">
        <v>116</v>
      </c>
      <c r="KXF208" s="158"/>
      <c r="KXG208" s="158"/>
      <c r="KXH208" s="158"/>
      <c r="KXI208" s="158"/>
      <c r="KXJ208" s="158"/>
      <c r="KXK208" s="158"/>
      <c r="KXL208" s="159"/>
      <c r="KXM208" s="157" t="s">
        <v>116</v>
      </c>
      <c r="KXN208" s="158"/>
      <c r="KXO208" s="158"/>
      <c r="KXP208" s="158"/>
      <c r="KXQ208" s="158"/>
      <c r="KXR208" s="158"/>
      <c r="KXS208" s="158"/>
      <c r="KXT208" s="159"/>
      <c r="KXU208" s="157" t="s">
        <v>116</v>
      </c>
      <c r="KXV208" s="158"/>
      <c r="KXW208" s="158"/>
      <c r="KXX208" s="158"/>
      <c r="KXY208" s="158"/>
      <c r="KXZ208" s="158"/>
      <c r="KYA208" s="158"/>
      <c r="KYB208" s="159"/>
      <c r="KYC208" s="157" t="s">
        <v>116</v>
      </c>
      <c r="KYD208" s="158"/>
      <c r="KYE208" s="158"/>
      <c r="KYF208" s="158"/>
      <c r="KYG208" s="158"/>
      <c r="KYH208" s="158"/>
      <c r="KYI208" s="158"/>
      <c r="KYJ208" s="159"/>
      <c r="KYK208" s="157" t="s">
        <v>116</v>
      </c>
      <c r="KYL208" s="158"/>
      <c r="KYM208" s="158"/>
      <c r="KYN208" s="158"/>
      <c r="KYO208" s="158"/>
      <c r="KYP208" s="158"/>
      <c r="KYQ208" s="158"/>
      <c r="KYR208" s="159"/>
      <c r="KYS208" s="157" t="s">
        <v>116</v>
      </c>
      <c r="KYT208" s="158"/>
      <c r="KYU208" s="158"/>
      <c r="KYV208" s="158"/>
      <c r="KYW208" s="158"/>
      <c r="KYX208" s="158"/>
      <c r="KYY208" s="158"/>
      <c r="KYZ208" s="159"/>
      <c r="KZA208" s="157" t="s">
        <v>116</v>
      </c>
      <c r="KZB208" s="158"/>
      <c r="KZC208" s="158"/>
      <c r="KZD208" s="158"/>
      <c r="KZE208" s="158"/>
      <c r="KZF208" s="158"/>
      <c r="KZG208" s="158"/>
      <c r="KZH208" s="159"/>
      <c r="KZI208" s="157" t="s">
        <v>116</v>
      </c>
      <c r="KZJ208" s="158"/>
      <c r="KZK208" s="158"/>
      <c r="KZL208" s="158"/>
      <c r="KZM208" s="158"/>
      <c r="KZN208" s="158"/>
      <c r="KZO208" s="158"/>
      <c r="KZP208" s="159"/>
      <c r="KZQ208" s="157" t="s">
        <v>116</v>
      </c>
      <c r="KZR208" s="158"/>
      <c r="KZS208" s="158"/>
      <c r="KZT208" s="158"/>
      <c r="KZU208" s="158"/>
      <c r="KZV208" s="158"/>
      <c r="KZW208" s="158"/>
      <c r="KZX208" s="159"/>
      <c r="KZY208" s="157" t="s">
        <v>116</v>
      </c>
      <c r="KZZ208" s="158"/>
      <c r="LAA208" s="158"/>
      <c r="LAB208" s="158"/>
      <c r="LAC208" s="158"/>
      <c r="LAD208" s="158"/>
      <c r="LAE208" s="158"/>
      <c r="LAF208" s="159"/>
      <c r="LAG208" s="157" t="s">
        <v>116</v>
      </c>
      <c r="LAH208" s="158"/>
      <c r="LAI208" s="158"/>
      <c r="LAJ208" s="158"/>
      <c r="LAK208" s="158"/>
      <c r="LAL208" s="158"/>
      <c r="LAM208" s="158"/>
      <c r="LAN208" s="159"/>
      <c r="LAO208" s="157" t="s">
        <v>116</v>
      </c>
      <c r="LAP208" s="158"/>
      <c r="LAQ208" s="158"/>
      <c r="LAR208" s="158"/>
      <c r="LAS208" s="158"/>
      <c r="LAT208" s="158"/>
      <c r="LAU208" s="158"/>
      <c r="LAV208" s="159"/>
      <c r="LAW208" s="157" t="s">
        <v>116</v>
      </c>
      <c r="LAX208" s="158"/>
      <c r="LAY208" s="158"/>
      <c r="LAZ208" s="158"/>
      <c r="LBA208" s="158"/>
      <c r="LBB208" s="158"/>
      <c r="LBC208" s="158"/>
      <c r="LBD208" s="159"/>
      <c r="LBE208" s="157" t="s">
        <v>116</v>
      </c>
      <c r="LBF208" s="158"/>
      <c r="LBG208" s="158"/>
      <c r="LBH208" s="158"/>
      <c r="LBI208" s="158"/>
      <c r="LBJ208" s="158"/>
      <c r="LBK208" s="158"/>
      <c r="LBL208" s="159"/>
      <c r="LBM208" s="157" t="s">
        <v>116</v>
      </c>
      <c r="LBN208" s="158"/>
      <c r="LBO208" s="158"/>
      <c r="LBP208" s="158"/>
      <c r="LBQ208" s="158"/>
      <c r="LBR208" s="158"/>
      <c r="LBS208" s="158"/>
      <c r="LBT208" s="159"/>
      <c r="LBU208" s="157" t="s">
        <v>116</v>
      </c>
      <c r="LBV208" s="158"/>
      <c r="LBW208" s="158"/>
      <c r="LBX208" s="158"/>
      <c r="LBY208" s="158"/>
      <c r="LBZ208" s="158"/>
      <c r="LCA208" s="158"/>
      <c r="LCB208" s="159"/>
      <c r="LCC208" s="157" t="s">
        <v>116</v>
      </c>
      <c r="LCD208" s="158"/>
      <c r="LCE208" s="158"/>
      <c r="LCF208" s="158"/>
      <c r="LCG208" s="158"/>
      <c r="LCH208" s="158"/>
      <c r="LCI208" s="158"/>
      <c r="LCJ208" s="159"/>
      <c r="LCK208" s="157" t="s">
        <v>116</v>
      </c>
      <c r="LCL208" s="158"/>
      <c r="LCM208" s="158"/>
      <c r="LCN208" s="158"/>
      <c r="LCO208" s="158"/>
      <c r="LCP208" s="158"/>
      <c r="LCQ208" s="158"/>
      <c r="LCR208" s="159"/>
      <c r="LCS208" s="157" t="s">
        <v>116</v>
      </c>
      <c r="LCT208" s="158"/>
      <c r="LCU208" s="158"/>
      <c r="LCV208" s="158"/>
      <c r="LCW208" s="158"/>
      <c r="LCX208" s="158"/>
      <c r="LCY208" s="158"/>
      <c r="LCZ208" s="159"/>
      <c r="LDA208" s="157" t="s">
        <v>116</v>
      </c>
      <c r="LDB208" s="158"/>
      <c r="LDC208" s="158"/>
      <c r="LDD208" s="158"/>
      <c r="LDE208" s="158"/>
      <c r="LDF208" s="158"/>
      <c r="LDG208" s="158"/>
      <c r="LDH208" s="159"/>
      <c r="LDI208" s="157" t="s">
        <v>116</v>
      </c>
      <c r="LDJ208" s="158"/>
      <c r="LDK208" s="158"/>
      <c r="LDL208" s="158"/>
      <c r="LDM208" s="158"/>
      <c r="LDN208" s="158"/>
      <c r="LDO208" s="158"/>
      <c r="LDP208" s="159"/>
      <c r="LDQ208" s="157" t="s">
        <v>116</v>
      </c>
      <c r="LDR208" s="158"/>
      <c r="LDS208" s="158"/>
      <c r="LDT208" s="158"/>
      <c r="LDU208" s="158"/>
      <c r="LDV208" s="158"/>
      <c r="LDW208" s="158"/>
      <c r="LDX208" s="159"/>
      <c r="LDY208" s="157" t="s">
        <v>116</v>
      </c>
      <c r="LDZ208" s="158"/>
      <c r="LEA208" s="158"/>
      <c r="LEB208" s="158"/>
      <c r="LEC208" s="158"/>
      <c r="LED208" s="158"/>
      <c r="LEE208" s="158"/>
      <c r="LEF208" s="159"/>
      <c r="LEG208" s="157" t="s">
        <v>116</v>
      </c>
      <c r="LEH208" s="158"/>
      <c r="LEI208" s="158"/>
      <c r="LEJ208" s="158"/>
      <c r="LEK208" s="158"/>
      <c r="LEL208" s="158"/>
      <c r="LEM208" s="158"/>
      <c r="LEN208" s="159"/>
      <c r="LEO208" s="157" t="s">
        <v>116</v>
      </c>
      <c r="LEP208" s="158"/>
      <c r="LEQ208" s="158"/>
      <c r="LER208" s="158"/>
      <c r="LES208" s="158"/>
      <c r="LET208" s="158"/>
      <c r="LEU208" s="158"/>
      <c r="LEV208" s="159"/>
      <c r="LEW208" s="157" t="s">
        <v>116</v>
      </c>
      <c r="LEX208" s="158"/>
      <c r="LEY208" s="158"/>
      <c r="LEZ208" s="158"/>
      <c r="LFA208" s="158"/>
      <c r="LFB208" s="158"/>
      <c r="LFC208" s="158"/>
      <c r="LFD208" s="159"/>
      <c r="LFE208" s="157" t="s">
        <v>116</v>
      </c>
      <c r="LFF208" s="158"/>
      <c r="LFG208" s="158"/>
      <c r="LFH208" s="158"/>
      <c r="LFI208" s="158"/>
      <c r="LFJ208" s="158"/>
      <c r="LFK208" s="158"/>
      <c r="LFL208" s="159"/>
      <c r="LFM208" s="157" t="s">
        <v>116</v>
      </c>
      <c r="LFN208" s="158"/>
      <c r="LFO208" s="158"/>
      <c r="LFP208" s="158"/>
      <c r="LFQ208" s="158"/>
      <c r="LFR208" s="158"/>
      <c r="LFS208" s="158"/>
      <c r="LFT208" s="159"/>
      <c r="LFU208" s="157" t="s">
        <v>116</v>
      </c>
      <c r="LFV208" s="158"/>
      <c r="LFW208" s="158"/>
      <c r="LFX208" s="158"/>
      <c r="LFY208" s="158"/>
      <c r="LFZ208" s="158"/>
      <c r="LGA208" s="158"/>
      <c r="LGB208" s="159"/>
      <c r="LGC208" s="157" t="s">
        <v>116</v>
      </c>
      <c r="LGD208" s="158"/>
      <c r="LGE208" s="158"/>
      <c r="LGF208" s="158"/>
      <c r="LGG208" s="158"/>
      <c r="LGH208" s="158"/>
      <c r="LGI208" s="158"/>
      <c r="LGJ208" s="159"/>
      <c r="LGK208" s="157" t="s">
        <v>116</v>
      </c>
      <c r="LGL208" s="158"/>
      <c r="LGM208" s="158"/>
      <c r="LGN208" s="158"/>
      <c r="LGO208" s="158"/>
      <c r="LGP208" s="158"/>
      <c r="LGQ208" s="158"/>
      <c r="LGR208" s="159"/>
      <c r="LGS208" s="157" t="s">
        <v>116</v>
      </c>
      <c r="LGT208" s="158"/>
      <c r="LGU208" s="158"/>
      <c r="LGV208" s="158"/>
      <c r="LGW208" s="158"/>
      <c r="LGX208" s="158"/>
      <c r="LGY208" s="158"/>
      <c r="LGZ208" s="159"/>
      <c r="LHA208" s="157" t="s">
        <v>116</v>
      </c>
      <c r="LHB208" s="158"/>
      <c r="LHC208" s="158"/>
      <c r="LHD208" s="158"/>
      <c r="LHE208" s="158"/>
      <c r="LHF208" s="158"/>
      <c r="LHG208" s="158"/>
      <c r="LHH208" s="159"/>
      <c r="LHI208" s="157" t="s">
        <v>116</v>
      </c>
      <c r="LHJ208" s="158"/>
      <c r="LHK208" s="158"/>
      <c r="LHL208" s="158"/>
      <c r="LHM208" s="158"/>
      <c r="LHN208" s="158"/>
      <c r="LHO208" s="158"/>
      <c r="LHP208" s="159"/>
      <c r="LHQ208" s="157" t="s">
        <v>116</v>
      </c>
      <c r="LHR208" s="158"/>
      <c r="LHS208" s="158"/>
      <c r="LHT208" s="158"/>
      <c r="LHU208" s="158"/>
      <c r="LHV208" s="158"/>
      <c r="LHW208" s="158"/>
      <c r="LHX208" s="159"/>
      <c r="LHY208" s="157" t="s">
        <v>116</v>
      </c>
      <c r="LHZ208" s="158"/>
      <c r="LIA208" s="158"/>
      <c r="LIB208" s="158"/>
      <c r="LIC208" s="158"/>
      <c r="LID208" s="158"/>
      <c r="LIE208" s="158"/>
      <c r="LIF208" s="159"/>
      <c r="LIG208" s="157" t="s">
        <v>116</v>
      </c>
      <c r="LIH208" s="158"/>
      <c r="LII208" s="158"/>
      <c r="LIJ208" s="158"/>
      <c r="LIK208" s="158"/>
      <c r="LIL208" s="158"/>
      <c r="LIM208" s="158"/>
      <c r="LIN208" s="159"/>
      <c r="LIO208" s="157" t="s">
        <v>116</v>
      </c>
      <c r="LIP208" s="158"/>
      <c r="LIQ208" s="158"/>
      <c r="LIR208" s="158"/>
      <c r="LIS208" s="158"/>
      <c r="LIT208" s="158"/>
      <c r="LIU208" s="158"/>
      <c r="LIV208" s="159"/>
      <c r="LIW208" s="157" t="s">
        <v>116</v>
      </c>
      <c r="LIX208" s="158"/>
      <c r="LIY208" s="158"/>
      <c r="LIZ208" s="158"/>
      <c r="LJA208" s="158"/>
      <c r="LJB208" s="158"/>
      <c r="LJC208" s="158"/>
      <c r="LJD208" s="159"/>
      <c r="LJE208" s="157" t="s">
        <v>116</v>
      </c>
      <c r="LJF208" s="158"/>
      <c r="LJG208" s="158"/>
      <c r="LJH208" s="158"/>
      <c r="LJI208" s="158"/>
      <c r="LJJ208" s="158"/>
      <c r="LJK208" s="158"/>
      <c r="LJL208" s="159"/>
      <c r="LJM208" s="157" t="s">
        <v>116</v>
      </c>
      <c r="LJN208" s="158"/>
      <c r="LJO208" s="158"/>
      <c r="LJP208" s="158"/>
      <c r="LJQ208" s="158"/>
      <c r="LJR208" s="158"/>
      <c r="LJS208" s="158"/>
      <c r="LJT208" s="159"/>
      <c r="LJU208" s="157" t="s">
        <v>116</v>
      </c>
      <c r="LJV208" s="158"/>
      <c r="LJW208" s="158"/>
      <c r="LJX208" s="158"/>
      <c r="LJY208" s="158"/>
      <c r="LJZ208" s="158"/>
      <c r="LKA208" s="158"/>
      <c r="LKB208" s="159"/>
      <c r="LKC208" s="157" t="s">
        <v>116</v>
      </c>
      <c r="LKD208" s="158"/>
      <c r="LKE208" s="158"/>
      <c r="LKF208" s="158"/>
      <c r="LKG208" s="158"/>
      <c r="LKH208" s="158"/>
      <c r="LKI208" s="158"/>
      <c r="LKJ208" s="159"/>
      <c r="LKK208" s="157" t="s">
        <v>116</v>
      </c>
      <c r="LKL208" s="158"/>
      <c r="LKM208" s="158"/>
      <c r="LKN208" s="158"/>
      <c r="LKO208" s="158"/>
      <c r="LKP208" s="158"/>
      <c r="LKQ208" s="158"/>
      <c r="LKR208" s="159"/>
      <c r="LKS208" s="157" t="s">
        <v>116</v>
      </c>
      <c r="LKT208" s="158"/>
      <c r="LKU208" s="158"/>
      <c r="LKV208" s="158"/>
      <c r="LKW208" s="158"/>
      <c r="LKX208" s="158"/>
      <c r="LKY208" s="158"/>
      <c r="LKZ208" s="159"/>
      <c r="LLA208" s="157" t="s">
        <v>116</v>
      </c>
      <c r="LLB208" s="158"/>
      <c r="LLC208" s="158"/>
      <c r="LLD208" s="158"/>
      <c r="LLE208" s="158"/>
      <c r="LLF208" s="158"/>
      <c r="LLG208" s="158"/>
      <c r="LLH208" s="159"/>
      <c r="LLI208" s="157" t="s">
        <v>116</v>
      </c>
      <c r="LLJ208" s="158"/>
      <c r="LLK208" s="158"/>
      <c r="LLL208" s="158"/>
      <c r="LLM208" s="158"/>
      <c r="LLN208" s="158"/>
      <c r="LLO208" s="158"/>
      <c r="LLP208" s="159"/>
      <c r="LLQ208" s="157" t="s">
        <v>116</v>
      </c>
      <c r="LLR208" s="158"/>
      <c r="LLS208" s="158"/>
      <c r="LLT208" s="158"/>
      <c r="LLU208" s="158"/>
      <c r="LLV208" s="158"/>
      <c r="LLW208" s="158"/>
      <c r="LLX208" s="159"/>
      <c r="LLY208" s="157" t="s">
        <v>116</v>
      </c>
      <c r="LLZ208" s="158"/>
      <c r="LMA208" s="158"/>
      <c r="LMB208" s="158"/>
      <c r="LMC208" s="158"/>
      <c r="LMD208" s="158"/>
      <c r="LME208" s="158"/>
      <c r="LMF208" s="159"/>
      <c r="LMG208" s="157" t="s">
        <v>116</v>
      </c>
      <c r="LMH208" s="158"/>
      <c r="LMI208" s="158"/>
      <c r="LMJ208" s="158"/>
      <c r="LMK208" s="158"/>
      <c r="LML208" s="158"/>
      <c r="LMM208" s="158"/>
      <c r="LMN208" s="159"/>
      <c r="LMO208" s="157" t="s">
        <v>116</v>
      </c>
      <c r="LMP208" s="158"/>
      <c r="LMQ208" s="158"/>
      <c r="LMR208" s="158"/>
      <c r="LMS208" s="158"/>
      <c r="LMT208" s="158"/>
      <c r="LMU208" s="158"/>
      <c r="LMV208" s="159"/>
      <c r="LMW208" s="157" t="s">
        <v>116</v>
      </c>
      <c r="LMX208" s="158"/>
      <c r="LMY208" s="158"/>
      <c r="LMZ208" s="158"/>
      <c r="LNA208" s="158"/>
      <c r="LNB208" s="158"/>
      <c r="LNC208" s="158"/>
      <c r="LND208" s="159"/>
      <c r="LNE208" s="157" t="s">
        <v>116</v>
      </c>
      <c r="LNF208" s="158"/>
      <c r="LNG208" s="158"/>
      <c r="LNH208" s="158"/>
      <c r="LNI208" s="158"/>
      <c r="LNJ208" s="158"/>
      <c r="LNK208" s="158"/>
      <c r="LNL208" s="159"/>
      <c r="LNM208" s="157" t="s">
        <v>116</v>
      </c>
      <c r="LNN208" s="158"/>
      <c r="LNO208" s="158"/>
      <c r="LNP208" s="158"/>
      <c r="LNQ208" s="158"/>
      <c r="LNR208" s="158"/>
      <c r="LNS208" s="158"/>
      <c r="LNT208" s="159"/>
      <c r="LNU208" s="157" t="s">
        <v>116</v>
      </c>
      <c r="LNV208" s="158"/>
      <c r="LNW208" s="158"/>
      <c r="LNX208" s="158"/>
      <c r="LNY208" s="158"/>
      <c r="LNZ208" s="158"/>
      <c r="LOA208" s="158"/>
      <c r="LOB208" s="159"/>
      <c r="LOC208" s="157" t="s">
        <v>116</v>
      </c>
      <c r="LOD208" s="158"/>
      <c r="LOE208" s="158"/>
      <c r="LOF208" s="158"/>
      <c r="LOG208" s="158"/>
      <c r="LOH208" s="158"/>
      <c r="LOI208" s="158"/>
      <c r="LOJ208" s="159"/>
      <c r="LOK208" s="157" t="s">
        <v>116</v>
      </c>
      <c r="LOL208" s="158"/>
      <c r="LOM208" s="158"/>
      <c r="LON208" s="158"/>
      <c r="LOO208" s="158"/>
      <c r="LOP208" s="158"/>
      <c r="LOQ208" s="158"/>
      <c r="LOR208" s="159"/>
      <c r="LOS208" s="157" t="s">
        <v>116</v>
      </c>
      <c r="LOT208" s="158"/>
      <c r="LOU208" s="158"/>
      <c r="LOV208" s="158"/>
      <c r="LOW208" s="158"/>
      <c r="LOX208" s="158"/>
      <c r="LOY208" s="158"/>
      <c r="LOZ208" s="159"/>
      <c r="LPA208" s="157" t="s">
        <v>116</v>
      </c>
      <c r="LPB208" s="158"/>
      <c r="LPC208" s="158"/>
      <c r="LPD208" s="158"/>
      <c r="LPE208" s="158"/>
      <c r="LPF208" s="158"/>
      <c r="LPG208" s="158"/>
      <c r="LPH208" s="159"/>
      <c r="LPI208" s="157" t="s">
        <v>116</v>
      </c>
      <c r="LPJ208" s="158"/>
      <c r="LPK208" s="158"/>
      <c r="LPL208" s="158"/>
      <c r="LPM208" s="158"/>
      <c r="LPN208" s="158"/>
      <c r="LPO208" s="158"/>
      <c r="LPP208" s="159"/>
      <c r="LPQ208" s="157" t="s">
        <v>116</v>
      </c>
      <c r="LPR208" s="158"/>
      <c r="LPS208" s="158"/>
      <c r="LPT208" s="158"/>
      <c r="LPU208" s="158"/>
      <c r="LPV208" s="158"/>
      <c r="LPW208" s="158"/>
      <c r="LPX208" s="159"/>
      <c r="LPY208" s="157" t="s">
        <v>116</v>
      </c>
      <c r="LPZ208" s="158"/>
      <c r="LQA208" s="158"/>
      <c r="LQB208" s="158"/>
      <c r="LQC208" s="158"/>
      <c r="LQD208" s="158"/>
      <c r="LQE208" s="158"/>
      <c r="LQF208" s="159"/>
      <c r="LQG208" s="157" t="s">
        <v>116</v>
      </c>
      <c r="LQH208" s="158"/>
      <c r="LQI208" s="158"/>
      <c r="LQJ208" s="158"/>
      <c r="LQK208" s="158"/>
      <c r="LQL208" s="158"/>
      <c r="LQM208" s="158"/>
      <c r="LQN208" s="159"/>
      <c r="LQO208" s="157" t="s">
        <v>116</v>
      </c>
      <c r="LQP208" s="158"/>
      <c r="LQQ208" s="158"/>
      <c r="LQR208" s="158"/>
      <c r="LQS208" s="158"/>
      <c r="LQT208" s="158"/>
      <c r="LQU208" s="158"/>
      <c r="LQV208" s="159"/>
      <c r="LQW208" s="157" t="s">
        <v>116</v>
      </c>
      <c r="LQX208" s="158"/>
      <c r="LQY208" s="158"/>
      <c r="LQZ208" s="158"/>
      <c r="LRA208" s="158"/>
      <c r="LRB208" s="158"/>
      <c r="LRC208" s="158"/>
      <c r="LRD208" s="159"/>
      <c r="LRE208" s="157" t="s">
        <v>116</v>
      </c>
      <c r="LRF208" s="158"/>
      <c r="LRG208" s="158"/>
      <c r="LRH208" s="158"/>
      <c r="LRI208" s="158"/>
      <c r="LRJ208" s="158"/>
      <c r="LRK208" s="158"/>
      <c r="LRL208" s="159"/>
      <c r="LRM208" s="157" t="s">
        <v>116</v>
      </c>
      <c r="LRN208" s="158"/>
      <c r="LRO208" s="158"/>
      <c r="LRP208" s="158"/>
      <c r="LRQ208" s="158"/>
      <c r="LRR208" s="158"/>
      <c r="LRS208" s="158"/>
      <c r="LRT208" s="159"/>
      <c r="LRU208" s="157" t="s">
        <v>116</v>
      </c>
      <c r="LRV208" s="158"/>
      <c r="LRW208" s="158"/>
      <c r="LRX208" s="158"/>
      <c r="LRY208" s="158"/>
      <c r="LRZ208" s="158"/>
      <c r="LSA208" s="158"/>
      <c r="LSB208" s="159"/>
      <c r="LSC208" s="157" t="s">
        <v>116</v>
      </c>
      <c r="LSD208" s="158"/>
      <c r="LSE208" s="158"/>
      <c r="LSF208" s="158"/>
      <c r="LSG208" s="158"/>
      <c r="LSH208" s="158"/>
      <c r="LSI208" s="158"/>
      <c r="LSJ208" s="159"/>
      <c r="LSK208" s="157" t="s">
        <v>116</v>
      </c>
      <c r="LSL208" s="158"/>
      <c r="LSM208" s="158"/>
      <c r="LSN208" s="158"/>
      <c r="LSO208" s="158"/>
      <c r="LSP208" s="158"/>
      <c r="LSQ208" s="158"/>
      <c r="LSR208" s="159"/>
      <c r="LSS208" s="157" t="s">
        <v>116</v>
      </c>
      <c r="LST208" s="158"/>
      <c r="LSU208" s="158"/>
      <c r="LSV208" s="158"/>
      <c r="LSW208" s="158"/>
      <c r="LSX208" s="158"/>
      <c r="LSY208" s="158"/>
      <c r="LSZ208" s="159"/>
      <c r="LTA208" s="157" t="s">
        <v>116</v>
      </c>
      <c r="LTB208" s="158"/>
      <c r="LTC208" s="158"/>
      <c r="LTD208" s="158"/>
      <c r="LTE208" s="158"/>
      <c r="LTF208" s="158"/>
      <c r="LTG208" s="158"/>
      <c r="LTH208" s="159"/>
      <c r="LTI208" s="157" t="s">
        <v>116</v>
      </c>
      <c r="LTJ208" s="158"/>
      <c r="LTK208" s="158"/>
      <c r="LTL208" s="158"/>
      <c r="LTM208" s="158"/>
      <c r="LTN208" s="158"/>
      <c r="LTO208" s="158"/>
      <c r="LTP208" s="159"/>
      <c r="LTQ208" s="157" t="s">
        <v>116</v>
      </c>
      <c r="LTR208" s="158"/>
      <c r="LTS208" s="158"/>
      <c r="LTT208" s="158"/>
      <c r="LTU208" s="158"/>
      <c r="LTV208" s="158"/>
      <c r="LTW208" s="158"/>
      <c r="LTX208" s="159"/>
      <c r="LTY208" s="157" t="s">
        <v>116</v>
      </c>
      <c r="LTZ208" s="158"/>
      <c r="LUA208" s="158"/>
      <c r="LUB208" s="158"/>
      <c r="LUC208" s="158"/>
      <c r="LUD208" s="158"/>
      <c r="LUE208" s="158"/>
      <c r="LUF208" s="159"/>
      <c r="LUG208" s="157" t="s">
        <v>116</v>
      </c>
      <c r="LUH208" s="158"/>
      <c r="LUI208" s="158"/>
      <c r="LUJ208" s="158"/>
      <c r="LUK208" s="158"/>
      <c r="LUL208" s="158"/>
      <c r="LUM208" s="158"/>
      <c r="LUN208" s="159"/>
      <c r="LUO208" s="157" t="s">
        <v>116</v>
      </c>
      <c r="LUP208" s="158"/>
      <c r="LUQ208" s="158"/>
      <c r="LUR208" s="158"/>
      <c r="LUS208" s="158"/>
      <c r="LUT208" s="158"/>
      <c r="LUU208" s="158"/>
      <c r="LUV208" s="159"/>
      <c r="LUW208" s="157" t="s">
        <v>116</v>
      </c>
      <c r="LUX208" s="158"/>
      <c r="LUY208" s="158"/>
      <c r="LUZ208" s="158"/>
      <c r="LVA208" s="158"/>
      <c r="LVB208" s="158"/>
      <c r="LVC208" s="158"/>
      <c r="LVD208" s="159"/>
      <c r="LVE208" s="157" t="s">
        <v>116</v>
      </c>
      <c r="LVF208" s="158"/>
      <c r="LVG208" s="158"/>
      <c r="LVH208" s="158"/>
      <c r="LVI208" s="158"/>
      <c r="LVJ208" s="158"/>
      <c r="LVK208" s="158"/>
      <c r="LVL208" s="159"/>
      <c r="LVM208" s="157" t="s">
        <v>116</v>
      </c>
      <c r="LVN208" s="158"/>
      <c r="LVO208" s="158"/>
      <c r="LVP208" s="158"/>
      <c r="LVQ208" s="158"/>
      <c r="LVR208" s="158"/>
      <c r="LVS208" s="158"/>
      <c r="LVT208" s="159"/>
      <c r="LVU208" s="157" t="s">
        <v>116</v>
      </c>
      <c r="LVV208" s="158"/>
      <c r="LVW208" s="158"/>
      <c r="LVX208" s="158"/>
      <c r="LVY208" s="158"/>
      <c r="LVZ208" s="158"/>
      <c r="LWA208" s="158"/>
      <c r="LWB208" s="159"/>
      <c r="LWC208" s="157" t="s">
        <v>116</v>
      </c>
      <c r="LWD208" s="158"/>
      <c r="LWE208" s="158"/>
      <c r="LWF208" s="158"/>
      <c r="LWG208" s="158"/>
      <c r="LWH208" s="158"/>
      <c r="LWI208" s="158"/>
      <c r="LWJ208" s="159"/>
      <c r="LWK208" s="157" t="s">
        <v>116</v>
      </c>
      <c r="LWL208" s="158"/>
      <c r="LWM208" s="158"/>
      <c r="LWN208" s="158"/>
      <c r="LWO208" s="158"/>
      <c r="LWP208" s="158"/>
      <c r="LWQ208" s="158"/>
      <c r="LWR208" s="159"/>
      <c r="LWS208" s="157" t="s">
        <v>116</v>
      </c>
      <c r="LWT208" s="158"/>
      <c r="LWU208" s="158"/>
      <c r="LWV208" s="158"/>
      <c r="LWW208" s="158"/>
      <c r="LWX208" s="158"/>
      <c r="LWY208" s="158"/>
      <c r="LWZ208" s="159"/>
      <c r="LXA208" s="157" t="s">
        <v>116</v>
      </c>
      <c r="LXB208" s="158"/>
      <c r="LXC208" s="158"/>
      <c r="LXD208" s="158"/>
      <c r="LXE208" s="158"/>
      <c r="LXF208" s="158"/>
      <c r="LXG208" s="158"/>
      <c r="LXH208" s="159"/>
      <c r="LXI208" s="157" t="s">
        <v>116</v>
      </c>
      <c r="LXJ208" s="158"/>
      <c r="LXK208" s="158"/>
      <c r="LXL208" s="158"/>
      <c r="LXM208" s="158"/>
      <c r="LXN208" s="158"/>
      <c r="LXO208" s="158"/>
      <c r="LXP208" s="159"/>
      <c r="LXQ208" s="157" t="s">
        <v>116</v>
      </c>
      <c r="LXR208" s="158"/>
      <c r="LXS208" s="158"/>
      <c r="LXT208" s="158"/>
      <c r="LXU208" s="158"/>
      <c r="LXV208" s="158"/>
      <c r="LXW208" s="158"/>
      <c r="LXX208" s="159"/>
      <c r="LXY208" s="157" t="s">
        <v>116</v>
      </c>
      <c r="LXZ208" s="158"/>
      <c r="LYA208" s="158"/>
      <c r="LYB208" s="158"/>
      <c r="LYC208" s="158"/>
      <c r="LYD208" s="158"/>
      <c r="LYE208" s="158"/>
      <c r="LYF208" s="159"/>
      <c r="LYG208" s="157" t="s">
        <v>116</v>
      </c>
      <c r="LYH208" s="158"/>
      <c r="LYI208" s="158"/>
      <c r="LYJ208" s="158"/>
      <c r="LYK208" s="158"/>
      <c r="LYL208" s="158"/>
      <c r="LYM208" s="158"/>
      <c r="LYN208" s="159"/>
      <c r="LYO208" s="157" t="s">
        <v>116</v>
      </c>
      <c r="LYP208" s="158"/>
      <c r="LYQ208" s="158"/>
      <c r="LYR208" s="158"/>
      <c r="LYS208" s="158"/>
      <c r="LYT208" s="158"/>
      <c r="LYU208" s="158"/>
      <c r="LYV208" s="159"/>
      <c r="LYW208" s="157" t="s">
        <v>116</v>
      </c>
      <c r="LYX208" s="158"/>
      <c r="LYY208" s="158"/>
      <c r="LYZ208" s="158"/>
      <c r="LZA208" s="158"/>
      <c r="LZB208" s="158"/>
      <c r="LZC208" s="158"/>
      <c r="LZD208" s="159"/>
      <c r="LZE208" s="157" t="s">
        <v>116</v>
      </c>
      <c r="LZF208" s="158"/>
      <c r="LZG208" s="158"/>
      <c r="LZH208" s="158"/>
      <c r="LZI208" s="158"/>
      <c r="LZJ208" s="158"/>
      <c r="LZK208" s="158"/>
      <c r="LZL208" s="159"/>
      <c r="LZM208" s="157" t="s">
        <v>116</v>
      </c>
      <c r="LZN208" s="158"/>
      <c r="LZO208" s="158"/>
      <c r="LZP208" s="158"/>
      <c r="LZQ208" s="158"/>
      <c r="LZR208" s="158"/>
      <c r="LZS208" s="158"/>
      <c r="LZT208" s="159"/>
      <c r="LZU208" s="157" t="s">
        <v>116</v>
      </c>
      <c r="LZV208" s="158"/>
      <c r="LZW208" s="158"/>
      <c r="LZX208" s="158"/>
      <c r="LZY208" s="158"/>
      <c r="LZZ208" s="158"/>
      <c r="MAA208" s="158"/>
      <c r="MAB208" s="159"/>
      <c r="MAC208" s="157" t="s">
        <v>116</v>
      </c>
      <c r="MAD208" s="158"/>
      <c r="MAE208" s="158"/>
      <c r="MAF208" s="158"/>
      <c r="MAG208" s="158"/>
      <c r="MAH208" s="158"/>
      <c r="MAI208" s="158"/>
      <c r="MAJ208" s="159"/>
      <c r="MAK208" s="157" t="s">
        <v>116</v>
      </c>
      <c r="MAL208" s="158"/>
      <c r="MAM208" s="158"/>
      <c r="MAN208" s="158"/>
      <c r="MAO208" s="158"/>
      <c r="MAP208" s="158"/>
      <c r="MAQ208" s="158"/>
      <c r="MAR208" s="159"/>
      <c r="MAS208" s="157" t="s">
        <v>116</v>
      </c>
      <c r="MAT208" s="158"/>
      <c r="MAU208" s="158"/>
      <c r="MAV208" s="158"/>
      <c r="MAW208" s="158"/>
      <c r="MAX208" s="158"/>
      <c r="MAY208" s="158"/>
      <c r="MAZ208" s="159"/>
      <c r="MBA208" s="157" t="s">
        <v>116</v>
      </c>
      <c r="MBB208" s="158"/>
      <c r="MBC208" s="158"/>
      <c r="MBD208" s="158"/>
      <c r="MBE208" s="158"/>
      <c r="MBF208" s="158"/>
      <c r="MBG208" s="158"/>
      <c r="MBH208" s="159"/>
      <c r="MBI208" s="157" t="s">
        <v>116</v>
      </c>
      <c r="MBJ208" s="158"/>
      <c r="MBK208" s="158"/>
      <c r="MBL208" s="158"/>
      <c r="MBM208" s="158"/>
      <c r="MBN208" s="158"/>
      <c r="MBO208" s="158"/>
      <c r="MBP208" s="159"/>
      <c r="MBQ208" s="157" t="s">
        <v>116</v>
      </c>
      <c r="MBR208" s="158"/>
      <c r="MBS208" s="158"/>
      <c r="MBT208" s="158"/>
      <c r="MBU208" s="158"/>
      <c r="MBV208" s="158"/>
      <c r="MBW208" s="158"/>
      <c r="MBX208" s="159"/>
      <c r="MBY208" s="157" t="s">
        <v>116</v>
      </c>
      <c r="MBZ208" s="158"/>
      <c r="MCA208" s="158"/>
      <c r="MCB208" s="158"/>
      <c r="MCC208" s="158"/>
      <c r="MCD208" s="158"/>
      <c r="MCE208" s="158"/>
      <c r="MCF208" s="159"/>
      <c r="MCG208" s="157" t="s">
        <v>116</v>
      </c>
      <c r="MCH208" s="158"/>
      <c r="MCI208" s="158"/>
      <c r="MCJ208" s="158"/>
      <c r="MCK208" s="158"/>
      <c r="MCL208" s="158"/>
      <c r="MCM208" s="158"/>
      <c r="MCN208" s="159"/>
      <c r="MCO208" s="157" t="s">
        <v>116</v>
      </c>
      <c r="MCP208" s="158"/>
      <c r="MCQ208" s="158"/>
      <c r="MCR208" s="158"/>
      <c r="MCS208" s="158"/>
      <c r="MCT208" s="158"/>
      <c r="MCU208" s="158"/>
      <c r="MCV208" s="159"/>
      <c r="MCW208" s="157" t="s">
        <v>116</v>
      </c>
      <c r="MCX208" s="158"/>
      <c r="MCY208" s="158"/>
      <c r="MCZ208" s="158"/>
      <c r="MDA208" s="158"/>
      <c r="MDB208" s="158"/>
      <c r="MDC208" s="158"/>
      <c r="MDD208" s="159"/>
      <c r="MDE208" s="157" t="s">
        <v>116</v>
      </c>
      <c r="MDF208" s="158"/>
      <c r="MDG208" s="158"/>
      <c r="MDH208" s="158"/>
      <c r="MDI208" s="158"/>
      <c r="MDJ208" s="158"/>
      <c r="MDK208" s="158"/>
      <c r="MDL208" s="159"/>
      <c r="MDM208" s="157" t="s">
        <v>116</v>
      </c>
      <c r="MDN208" s="158"/>
      <c r="MDO208" s="158"/>
      <c r="MDP208" s="158"/>
      <c r="MDQ208" s="158"/>
      <c r="MDR208" s="158"/>
      <c r="MDS208" s="158"/>
      <c r="MDT208" s="159"/>
      <c r="MDU208" s="157" t="s">
        <v>116</v>
      </c>
      <c r="MDV208" s="158"/>
      <c r="MDW208" s="158"/>
      <c r="MDX208" s="158"/>
      <c r="MDY208" s="158"/>
      <c r="MDZ208" s="158"/>
      <c r="MEA208" s="158"/>
      <c r="MEB208" s="159"/>
      <c r="MEC208" s="157" t="s">
        <v>116</v>
      </c>
      <c r="MED208" s="158"/>
      <c r="MEE208" s="158"/>
      <c r="MEF208" s="158"/>
      <c r="MEG208" s="158"/>
      <c r="MEH208" s="158"/>
      <c r="MEI208" s="158"/>
      <c r="MEJ208" s="159"/>
      <c r="MEK208" s="157" t="s">
        <v>116</v>
      </c>
      <c r="MEL208" s="158"/>
      <c r="MEM208" s="158"/>
      <c r="MEN208" s="158"/>
      <c r="MEO208" s="158"/>
      <c r="MEP208" s="158"/>
      <c r="MEQ208" s="158"/>
      <c r="MER208" s="159"/>
      <c r="MES208" s="157" t="s">
        <v>116</v>
      </c>
      <c r="MET208" s="158"/>
      <c r="MEU208" s="158"/>
      <c r="MEV208" s="158"/>
      <c r="MEW208" s="158"/>
      <c r="MEX208" s="158"/>
      <c r="MEY208" s="158"/>
      <c r="MEZ208" s="159"/>
      <c r="MFA208" s="157" t="s">
        <v>116</v>
      </c>
      <c r="MFB208" s="158"/>
      <c r="MFC208" s="158"/>
      <c r="MFD208" s="158"/>
      <c r="MFE208" s="158"/>
      <c r="MFF208" s="158"/>
      <c r="MFG208" s="158"/>
      <c r="MFH208" s="159"/>
      <c r="MFI208" s="157" t="s">
        <v>116</v>
      </c>
      <c r="MFJ208" s="158"/>
      <c r="MFK208" s="158"/>
      <c r="MFL208" s="158"/>
      <c r="MFM208" s="158"/>
      <c r="MFN208" s="158"/>
      <c r="MFO208" s="158"/>
      <c r="MFP208" s="159"/>
      <c r="MFQ208" s="157" t="s">
        <v>116</v>
      </c>
      <c r="MFR208" s="158"/>
      <c r="MFS208" s="158"/>
      <c r="MFT208" s="158"/>
      <c r="MFU208" s="158"/>
      <c r="MFV208" s="158"/>
      <c r="MFW208" s="158"/>
      <c r="MFX208" s="159"/>
      <c r="MFY208" s="157" t="s">
        <v>116</v>
      </c>
      <c r="MFZ208" s="158"/>
      <c r="MGA208" s="158"/>
      <c r="MGB208" s="158"/>
      <c r="MGC208" s="158"/>
      <c r="MGD208" s="158"/>
      <c r="MGE208" s="158"/>
      <c r="MGF208" s="159"/>
      <c r="MGG208" s="157" t="s">
        <v>116</v>
      </c>
      <c r="MGH208" s="158"/>
      <c r="MGI208" s="158"/>
      <c r="MGJ208" s="158"/>
      <c r="MGK208" s="158"/>
      <c r="MGL208" s="158"/>
      <c r="MGM208" s="158"/>
      <c r="MGN208" s="159"/>
      <c r="MGO208" s="157" t="s">
        <v>116</v>
      </c>
      <c r="MGP208" s="158"/>
      <c r="MGQ208" s="158"/>
      <c r="MGR208" s="158"/>
      <c r="MGS208" s="158"/>
      <c r="MGT208" s="158"/>
      <c r="MGU208" s="158"/>
      <c r="MGV208" s="159"/>
      <c r="MGW208" s="157" t="s">
        <v>116</v>
      </c>
      <c r="MGX208" s="158"/>
      <c r="MGY208" s="158"/>
      <c r="MGZ208" s="158"/>
      <c r="MHA208" s="158"/>
      <c r="MHB208" s="158"/>
      <c r="MHC208" s="158"/>
      <c r="MHD208" s="159"/>
      <c r="MHE208" s="157" t="s">
        <v>116</v>
      </c>
      <c r="MHF208" s="158"/>
      <c r="MHG208" s="158"/>
      <c r="MHH208" s="158"/>
      <c r="MHI208" s="158"/>
      <c r="MHJ208" s="158"/>
      <c r="MHK208" s="158"/>
      <c r="MHL208" s="159"/>
      <c r="MHM208" s="157" t="s">
        <v>116</v>
      </c>
      <c r="MHN208" s="158"/>
      <c r="MHO208" s="158"/>
      <c r="MHP208" s="158"/>
      <c r="MHQ208" s="158"/>
      <c r="MHR208" s="158"/>
      <c r="MHS208" s="158"/>
      <c r="MHT208" s="159"/>
      <c r="MHU208" s="157" t="s">
        <v>116</v>
      </c>
      <c r="MHV208" s="158"/>
      <c r="MHW208" s="158"/>
      <c r="MHX208" s="158"/>
      <c r="MHY208" s="158"/>
      <c r="MHZ208" s="158"/>
      <c r="MIA208" s="158"/>
      <c r="MIB208" s="159"/>
      <c r="MIC208" s="157" t="s">
        <v>116</v>
      </c>
      <c r="MID208" s="158"/>
      <c r="MIE208" s="158"/>
      <c r="MIF208" s="158"/>
      <c r="MIG208" s="158"/>
      <c r="MIH208" s="158"/>
      <c r="MII208" s="158"/>
      <c r="MIJ208" s="159"/>
      <c r="MIK208" s="157" t="s">
        <v>116</v>
      </c>
      <c r="MIL208" s="158"/>
      <c r="MIM208" s="158"/>
      <c r="MIN208" s="158"/>
      <c r="MIO208" s="158"/>
      <c r="MIP208" s="158"/>
      <c r="MIQ208" s="158"/>
      <c r="MIR208" s="159"/>
      <c r="MIS208" s="157" t="s">
        <v>116</v>
      </c>
      <c r="MIT208" s="158"/>
      <c r="MIU208" s="158"/>
      <c r="MIV208" s="158"/>
      <c r="MIW208" s="158"/>
      <c r="MIX208" s="158"/>
      <c r="MIY208" s="158"/>
      <c r="MIZ208" s="159"/>
      <c r="MJA208" s="157" t="s">
        <v>116</v>
      </c>
      <c r="MJB208" s="158"/>
      <c r="MJC208" s="158"/>
      <c r="MJD208" s="158"/>
      <c r="MJE208" s="158"/>
      <c r="MJF208" s="158"/>
      <c r="MJG208" s="158"/>
      <c r="MJH208" s="159"/>
      <c r="MJI208" s="157" t="s">
        <v>116</v>
      </c>
      <c r="MJJ208" s="158"/>
      <c r="MJK208" s="158"/>
      <c r="MJL208" s="158"/>
      <c r="MJM208" s="158"/>
      <c r="MJN208" s="158"/>
      <c r="MJO208" s="158"/>
      <c r="MJP208" s="159"/>
      <c r="MJQ208" s="157" t="s">
        <v>116</v>
      </c>
      <c r="MJR208" s="158"/>
      <c r="MJS208" s="158"/>
      <c r="MJT208" s="158"/>
      <c r="MJU208" s="158"/>
      <c r="MJV208" s="158"/>
      <c r="MJW208" s="158"/>
      <c r="MJX208" s="159"/>
      <c r="MJY208" s="157" t="s">
        <v>116</v>
      </c>
      <c r="MJZ208" s="158"/>
      <c r="MKA208" s="158"/>
      <c r="MKB208" s="158"/>
      <c r="MKC208" s="158"/>
      <c r="MKD208" s="158"/>
      <c r="MKE208" s="158"/>
      <c r="MKF208" s="159"/>
      <c r="MKG208" s="157" t="s">
        <v>116</v>
      </c>
      <c r="MKH208" s="158"/>
      <c r="MKI208" s="158"/>
      <c r="MKJ208" s="158"/>
      <c r="MKK208" s="158"/>
      <c r="MKL208" s="158"/>
      <c r="MKM208" s="158"/>
      <c r="MKN208" s="159"/>
      <c r="MKO208" s="157" t="s">
        <v>116</v>
      </c>
      <c r="MKP208" s="158"/>
      <c r="MKQ208" s="158"/>
      <c r="MKR208" s="158"/>
      <c r="MKS208" s="158"/>
      <c r="MKT208" s="158"/>
      <c r="MKU208" s="158"/>
      <c r="MKV208" s="159"/>
      <c r="MKW208" s="157" t="s">
        <v>116</v>
      </c>
      <c r="MKX208" s="158"/>
      <c r="MKY208" s="158"/>
      <c r="MKZ208" s="158"/>
      <c r="MLA208" s="158"/>
      <c r="MLB208" s="158"/>
      <c r="MLC208" s="158"/>
      <c r="MLD208" s="159"/>
      <c r="MLE208" s="157" t="s">
        <v>116</v>
      </c>
      <c r="MLF208" s="158"/>
      <c r="MLG208" s="158"/>
      <c r="MLH208" s="158"/>
      <c r="MLI208" s="158"/>
      <c r="MLJ208" s="158"/>
      <c r="MLK208" s="158"/>
      <c r="MLL208" s="159"/>
      <c r="MLM208" s="157" t="s">
        <v>116</v>
      </c>
      <c r="MLN208" s="158"/>
      <c r="MLO208" s="158"/>
      <c r="MLP208" s="158"/>
      <c r="MLQ208" s="158"/>
      <c r="MLR208" s="158"/>
      <c r="MLS208" s="158"/>
      <c r="MLT208" s="159"/>
      <c r="MLU208" s="157" t="s">
        <v>116</v>
      </c>
      <c r="MLV208" s="158"/>
      <c r="MLW208" s="158"/>
      <c r="MLX208" s="158"/>
      <c r="MLY208" s="158"/>
      <c r="MLZ208" s="158"/>
      <c r="MMA208" s="158"/>
      <c r="MMB208" s="159"/>
      <c r="MMC208" s="157" t="s">
        <v>116</v>
      </c>
      <c r="MMD208" s="158"/>
      <c r="MME208" s="158"/>
      <c r="MMF208" s="158"/>
      <c r="MMG208" s="158"/>
      <c r="MMH208" s="158"/>
      <c r="MMI208" s="158"/>
      <c r="MMJ208" s="159"/>
      <c r="MMK208" s="157" t="s">
        <v>116</v>
      </c>
      <c r="MML208" s="158"/>
      <c r="MMM208" s="158"/>
      <c r="MMN208" s="158"/>
      <c r="MMO208" s="158"/>
      <c r="MMP208" s="158"/>
      <c r="MMQ208" s="158"/>
      <c r="MMR208" s="159"/>
      <c r="MMS208" s="157" t="s">
        <v>116</v>
      </c>
      <c r="MMT208" s="158"/>
      <c r="MMU208" s="158"/>
      <c r="MMV208" s="158"/>
      <c r="MMW208" s="158"/>
      <c r="MMX208" s="158"/>
      <c r="MMY208" s="158"/>
      <c r="MMZ208" s="159"/>
      <c r="MNA208" s="157" t="s">
        <v>116</v>
      </c>
      <c r="MNB208" s="158"/>
      <c r="MNC208" s="158"/>
      <c r="MND208" s="158"/>
      <c r="MNE208" s="158"/>
      <c r="MNF208" s="158"/>
      <c r="MNG208" s="158"/>
      <c r="MNH208" s="159"/>
      <c r="MNI208" s="157" t="s">
        <v>116</v>
      </c>
      <c r="MNJ208" s="158"/>
      <c r="MNK208" s="158"/>
      <c r="MNL208" s="158"/>
      <c r="MNM208" s="158"/>
      <c r="MNN208" s="158"/>
      <c r="MNO208" s="158"/>
      <c r="MNP208" s="159"/>
      <c r="MNQ208" s="157" t="s">
        <v>116</v>
      </c>
      <c r="MNR208" s="158"/>
      <c r="MNS208" s="158"/>
      <c r="MNT208" s="158"/>
      <c r="MNU208" s="158"/>
      <c r="MNV208" s="158"/>
      <c r="MNW208" s="158"/>
      <c r="MNX208" s="159"/>
      <c r="MNY208" s="157" t="s">
        <v>116</v>
      </c>
      <c r="MNZ208" s="158"/>
      <c r="MOA208" s="158"/>
      <c r="MOB208" s="158"/>
      <c r="MOC208" s="158"/>
      <c r="MOD208" s="158"/>
      <c r="MOE208" s="158"/>
      <c r="MOF208" s="159"/>
      <c r="MOG208" s="157" t="s">
        <v>116</v>
      </c>
      <c r="MOH208" s="158"/>
      <c r="MOI208" s="158"/>
      <c r="MOJ208" s="158"/>
      <c r="MOK208" s="158"/>
      <c r="MOL208" s="158"/>
      <c r="MOM208" s="158"/>
      <c r="MON208" s="159"/>
      <c r="MOO208" s="157" t="s">
        <v>116</v>
      </c>
      <c r="MOP208" s="158"/>
      <c r="MOQ208" s="158"/>
      <c r="MOR208" s="158"/>
      <c r="MOS208" s="158"/>
      <c r="MOT208" s="158"/>
      <c r="MOU208" s="158"/>
      <c r="MOV208" s="159"/>
      <c r="MOW208" s="157" t="s">
        <v>116</v>
      </c>
      <c r="MOX208" s="158"/>
      <c r="MOY208" s="158"/>
      <c r="MOZ208" s="158"/>
      <c r="MPA208" s="158"/>
      <c r="MPB208" s="158"/>
      <c r="MPC208" s="158"/>
      <c r="MPD208" s="159"/>
      <c r="MPE208" s="157" t="s">
        <v>116</v>
      </c>
      <c r="MPF208" s="158"/>
      <c r="MPG208" s="158"/>
      <c r="MPH208" s="158"/>
      <c r="MPI208" s="158"/>
      <c r="MPJ208" s="158"/>
      <c r="MPK208" s="158"/>
      <c r="MPL208" s="159"/>
      <c r="MPM208" s="157" t="s">
        <v>116</v>
      </c>
      <c r="MPN208" s="158"/>
      <c r="MPO208" s="158"/>
      <c r="MPP208" s="158"/>
      <c r="MPQ208" s="158"/>
      <c r="MPR208" s="158"/>
      <c r="MPS208" s="158"/>
      <c r="MPT208" s="159"/>
      <c r="MPU208" s="157" t="s">
        <v>116</v>
      </c>
      <c r="MPV208" s="158"/>
      <c r="MPW208" s="158"/>
      <c r="MPX208" s="158"/>
      <c r="MPY208" s="158"/>
      <c r="MPZ208" s="158"/>
      <c r="MQA208" s="158"/>
      <c r="MQB208" s="159"/>
      <c r="MQC208" s="157" t="s">
        <v>116</v>
      </c>
      <c r="MQD208" s="158"/>
      <c r="MQE208" s="158"/>
      <c r="MQF208" s="158"/>
      <c r="MQG208" s="158"/>
      <c r="MQH208" s="158"/>
      <c r="MQI208" s="158"/>
      <c r="MQJ208" s="159"/>
      <c r="MQK208" s="157" t="s">
        <v>116</v>
      </c>
      <c r="MQL208" s="158"/>
      <c r="MQM208" s="158"/>
      <c r="MQN208" s="158"/>
      <c r="MQO208" s="158"/>
      <c r="MQP208" s="158"/>
      <c r="MQQ208" s="158"/>
      <c r="MQR208" s="159"/>
      <c r="MQS208" s="157" t="s">
        <v>116</v>
      </c>
      <c r="MQT208" s="158"/>
      <c r="MQU208" s="158"/>
      <c r="MQV208" s="158"/>
      <c r="MQW208" s="158"/>
      <c r="MQX208" s="158"/>
      <c r="MQY208" s="158"/>
      <c r="MQZ208" s="159"/>
      <c r="MRA208" s="157" t="s">
        <v>116</v>
      </c>
      <c r="MRB208" s="158"/>
      <c r="MRC208" s="158"/>
      <c r="MRD208" s="158"/>
      <c r="MRE208" s="158"/>
      <c r="MRF208" s="158"/>
      <c r="MRG208" s="158"/>
      <c r="MRH208" s="159"/>
      <c r="MRI208" s="157" t="s">
        <v>116</v>
      </c>
      <c r="MRJ208" s="158"/>
      <c r="MRK208" s="158"/>
      <c r="MRL208" s="158"/>
      <c r="MRM208" s="158"/>
      <c r="MRN208" s="158"/>
      <c r="MRO208" s="158"/>
      <c r="MRP208" s="159"/>
      <c r="MRQ208" s="157" t="s">
        <v>116</v>
      </c>
      <c r="MRR208" s="158"/>
      <c r="MRS208" s="158"/>
      <c r="MRT208" s="158"/>
      <c r="MRU208" s="158"/>
      <c r="MRV208" s="158"/>
      <c r="MRW208" s="158"/>
      <c r="MRX208" s="159"/>
      <c r="MRY208" s="157" t="s">
        <v>116</v>
      </c>
      <c r="MRZ208" s="158"/>
      <c r="MSA208" s="158"/>
      <c r="MSB208" s="158"/>
      <c r="MSC208" s="158"/>
      <c r="MSD208" s="158"/>
      <c r="MSE208" s="158"/>
      <c r="MSF208" s="159"/>
      <c r="MSG208" s="157" t="s">
        <v>116</v>
      </c>
      <c r="MSH208" s="158"/>
      <c r="MSI208" s="158"/>
      <c r="MSJ208" s="158"/>
      <c r="MSK208" s="158"/>
      <c r="MSL208" s="158"/>
      <c r="MSM208" s="158"/>
      <c r="MSN208" s="159"/>
      <c r="MSO208" s="157" t="s">
        <v>116</v>
      </c>
      <c r="MSP208" s="158"/>
      <c r="MSQ208" s="158"/>
      <c r="MSR208" s="158"/>
      <c r="MSS208" s="158"/>
      <c r="MST208" s="158"/>
      <c r="MSU208" s="158"/>
      <c r="MSV208" s="159"/>
      <c r="MSW208" s="157" t="s">
        <v>116</v>
      </c>
      <c r="MSX208" s="158"/>
      <c r="MSY208" s="158"/>
      <c r="MSZ208" s="158"/>
      <c r="MTA208" s="158"/>
      <c r="MTB208" s="158"/>
      <c r="MTC208" s="158"/>
      <c r="MTD208" s="159"/>
      <c r="MTE208" s="157" t="s">
        <v>116</v>
      </c>
      <c r="MTF208" s="158"/>
      <c r="MTG208" s="158"/>
      <c r="MTH208" s="158"/>
      <c r="MTI208" s="158"/>
      <c r="MTJ208" s="158"/>
      <c r="MTK208" s="158"/>
      <c r="MTL208" s="159"/>
      <c r="MTM208" s="157" t="s">
        <v>116</v>
      </c>
      <c r="MTN208" s="158"/>
      <c r="MTO208" s="158"/>
      <c r="MTP208" s="158"/>
      <c r="MTQ208" s="158"/>
      <c r="MTR208" s="158"/>
      <c r="MTS208" s="158"/>
      <c r="MTT208" s="159"/>
      <c r="MTU208" s="157" t="s">
        <v>116</v>
      </c>
      <c r="MTV208" s="158"/>
      <c r="MTW208" s="158"/>
      <c r="MTX208" s="158"/>
      <c r="MTY208" s="158"/>
      <c r="MTZ208" s="158"/>
      <c r="MUA208" s="158"/>
      <c r="MUB208" s="159"/>
      <c r="MUC208" s="157" t="s">
        <v>116</v>
      </c>
      <c r="MUD208" s="158"/>
      <c r="MUE208" s="158"/>
      <c r="MUF208" s="158"/>
      <c r="MUG208" s="158"/>
      <c r="MUH208" s="158"/>
      <c r="MUI208" s="158"/>
      <c r="MUJ208" s="159"/>
      <c r="MUK208" s="157" t="s">
        <v>116</v>
      </c>
      <c r="MUL208" s="158"/>
      <c r="MUM208" s="158"/>
      <c r="MUN208" s="158"/>
      <c r="MUO208" s="158"/>
      <c r="MUP208" s="158"/>
      <c r="MUQ208" s="158"/>
      <c r="MUR208" s="159"/>
      <c r="MUS208" s="157" t="s">
        <v>116</v>
      </c>
      <c r="MUT208" s="158"/>
      <c r="MUU208" s="158"/>
      <c r="MUV208" s="158"/>
      <c r="MUW208" s="158"/>
      <c r="MUX208" s="158"/>
      <c r="MUY208" s="158"/>
      <c r="MUZ208" s="159"/>
      <c r="MVA208" s="157" t="s">
        <v>116</v>
      </c>
      <c r="MVB208" s="158"/>
      <c r="MVC208" s="158"/>
      <c r="MVD208" s="158"/>
      <c r="MVE208" s="158"/>
      <c r="MVF208" s="158"/>
      <c r="MVG208" s="158"/>
      <c r="MVH208" s="159"/>
      <c r="MVI208" s="157" t="s">
        <v>116</v>
      </c>
      <c r="MVJ208" s="158"/>
      <c r="MVK208" s="158"/>
      <c r="MVL208" s="158"/>
      <c r="MVM208" s="158"/>
      <c r="MVN208" s="158"/>
      <c r="MVO208" s="158"/>
      <c r="MVP208" s="159"/>
      <c r="MVQ208" s="157" t="s">
        <v>116</v>
      </c>
      <c r="MVR208" s="158"/>
      <c r="MVS208" s="158"/>
      <c r="MVT208" s="158"/>
      <c r="MVU208" s="158"/>
      <c r="MVV208" s="158"/>
      <c r="MVW208" s="158"/>
      <c r="MVX208" s="159"/>
      <c r="MVY208" s="157" t="s">
        <v>116</v>
      </c>
      <c r="MVZ208" s="158"/>
      <c r="MWA208" s="158"/>
      <c r="MWB208" s="158"/>
      <c r="MWC208" s="158"/>
      <c r="MWD208" s="158"/>
      <c r="MWE208" s="158"/>
      <c r="MWF208" s="159"/>
      <c r="MWG208" s="157" t="s">
        <v>116</v>
      </c>
      <c r="MWH208" s="158"/>
      <c r="MWI208" s="158"/>
      <c r="MWJ208" s="158"/>
      <c r="MWK208" s="158"/>
      <c r="MWL208" s="158"/>
      <c r="MWM208" s="158"/>
      <c r="MWN208" s="159"/>
      <c r="MWO208" s="157" t="s">
        <v>116</v>
      </c>
      <c r="MWP208" s="158"/>
      <c r="MWQ208" s="158"/>
      <c r="MWR208" s="158"/>
      <c r="MWS208" s="158"/>
      <c r="MWT208" s="158"/>
      <c r="MWU208" s="158"/>
      <c r="MWV208" s="159"/>
      <c r="MWW208" s="157" t="s">
        <v>116</v>
      </c>
      <c r="MWX208" s="158"/>
      <c r="MWY208" s="158"/>
      <c r="MWZ208" s="158"/>
      <c r="MXA208" s="158"/>
      <c r="MXB208" s="158"/>
      <c r="MXC208" s="158"/>
      <c r="MXD208" s="159"/>
      <c r="MXE208" s="157" t="s">
        <v>116</v>
      </c>
      <c r="MXF208" s="158"/>
      <c r="MXG208" s="158"/>
      <c r="MXH208" s="158"/>
      <c r="MXI208" s="158"/>
      <c r="MXJ208" s="158"/>
      <c r="MXK208" s="158"/>
      <c r="MXL208" s="159"/>
      <c r="MXM208" s="157" t="s">
        <v>116</v>
      </c>
      <c r="MXN208" s="158"/>
      <c r="MXO208" s="158"/>
      <c r="MXP208" s="158"/>
      <c r="MXQ208" s="158"/>
      <c r="MXR208" s="158"/>
      <c r="MXS208" s="158"/>
      <c r="MXT208" s="159"/>
      <c r="MXU208" s="157" t="s">
        <v>116</v>
      </c>
      <c r="MXV208" s="158"/>
      <c r="MXW208" s="158"/>
      <c r="MXX208" s="158"/>
      <c r="MXY208" s="158"/>
      <c r="MXZ208" s="158"/>
      <c r="MYA208" s="158"/>
      <c r="MYB208" s="159"/>
      <c r="MYC208" s="157" t="s">
        <v>116</v>
      </c>
      <c r="MYD208" s="158"/>
      <c r="MYE208" s="158"/>
      <c r="MYF208" s="158"/>
      <c r="MYG208" s="158"/>
      <c r="MYH208" s="158"/>
      <c r="MYI208" s="158"/>
      <c r="MYJ208" s="159"/>
      <c r="MYK208" s="157" t="s">
        <v>116</v>
      </c>
      <c r="MYL208" s="158"/>
      <c r="MYM208" s="158"/>
      <c r="MYN208" s="158"/>
      <c r="MYO208" s="158"/>
      <c r="MYP208" s="158"/>
      <c r="MYQ208" s="158"/>
      <c r="MYR208" s="159"/>
      <c r="MYS208" s="157" t="s">
        <v>116</v>
      </c>
      <c r="MYT208" s="158"/>
      <c r="MYU208" s="158"/>
      <c r="MYV208" s="158"/>
      <c r="MYW208" s="158"/>
      <c r="MYX208" s="158"/>
      <c r="MYY208" s="158"/>
      <c r="MYZ208" s="159"/>
      <c r="MZA208" s="157" t="s">
        <v>116</v>
      </c>
      <c r="MZB208" s="158"/>
      <c r="MZC208" s="158"/>
      <c r="MZD208" s="158"/>
      <c r="MZE208" s="158"/>
      <c r="MZF208" s="158"/>
      <c r="MZG208" s="158"/>
      <c r="MZH208" s="159"/>
      <c r="MZI208" s="157" t="s">
        <v>116</v>
      </c>
      <c r="MZJ208" s="158"/>
      <c r="MZK208" s="158"/>
      <c r="MZL208" s="158"/>
      <c r="MZM208" s="158"/>
      <c r="MZN208" s="158"/>
      <c r="MZO208" s="158"/>
      <c r="MZP208" s="159"/>
      <c r="MZQ208" s="157" t="s">
        <v>116</v>
      </c>
      <c r="MZR208" s="158"/>
      <c r="MZS208" s="158"/>
      <c r="MZT208" s="158"/>
      <c r="MZU208" s="158"/>
      <c r="MZV208" s="158"/>
      <c r="MZW208" s="158"/>
      <c r="MZX208" s="159"/>
      <c r="MZY208" s="157" t="s">
        <v>116</v>
      </c>
      <c r="MZZ208" s="158"/>
      <c r="NAA208" s="158"/>
      <c r="NAB208" s="158"/>
      <c r="NAC208" s="158"/>
      <c r="NAD208" s="158"/>
      <c r="NAE208" s="158"/>
      <c r="NAF208" s="159"/>
      <c r="NAG208" s="157" t="s">
        <v>116</v>
      </c>
      <c r="NAH208" s="158"/>
      <c r="NAI208" s="158"/>
      <c r="NAJ208" s="158"/>
      <c r="NAK208" s="158"/>
      <c r="NAL208" s="158"/>
      <c r="NAM208" s="158"/>
      <c r="NAN208" s="159"/>
      <c r="NAO208" s="157" t="s">
        <v>116</v>
      </c>
      <c r="NAP208" s="158"/>
      <c r="NAQ208" s="158"/>
      <c r="NAR208" s="158"/>
      <c r="NAS208" s="158"/>
      <c r="NAT208" s="158"/>
      <c r="NAU208" s="158"/>
      <c r="NAV208" s="159"/>
      <c r="NAW208" s="157" t="s">
        <v>116</v>
      </c>
      <c r="NAX208" s="158"/>
      <c r="NAY208" s="158"/>
      <c r="NAZ208" s="158"/>
      <c r="NBA208" s="158"/>
      <c r="NBB208" s="158"/>
      <c r="NBC208" s="158"/>
      <c r="NBD208" s="159"/>
      <c r="NBE208" s="157" t="s">
        <v>116</v>
      </c>
      <c r="NBF208" s="158"/>
      <c r="NBG208" s="158"/>
      <c r="NBH208" s="158"/>
      <c r="NBI208" s="158"/>
      <c r="NBJ208" s="158"/>
      <c r="NBK208" s="158"/>
      <c r="NBL208" s="159"/>
      <c r="NBM208" s="157" t="s">
        <v>116</v>
      </c>
      <c r="NBN208" s="158"/>
      <c r="NBO208" s="158"/>
      <c r="NBP208" s="158"/>
      <c r="NBQ208" s="158"/>
      <c r="NBR208" s="158"/>
      <c r="NBS208" s="158"/>
      <c r="NBT208" s="159"/>
      <c r="NBU208" s="157" t="s">
        <v>116</v>
      </c>
      <c r="NBV208" s="158"/>
      <c r="NBW208" s="158"/>
      <c r="NBX208" s="158"/>
      <c r="NBY208" s="158"/>
      <c r="NBZ208" s="158"/>
      <c r="NCA208" s="158"/>
      <c r="NCB208" s="159"/>
      <c r="NCC208" s="157" t="s">
        <v>116</v>
      </c>
      <c r="NCD208" s="158"/>
      <c r="NCE208" s="158"/>
      <c r="NCF208" s="158"/>
      <c r="NCG208" s="158"/>
      <c r="NCH208" s="158"/>
      <c r="NCI208" s="158"/>
      <c r="NCJ208" s="159"/>
      <c r="NCK208" s="157" t="s">
        <v>116</v>
      </c>
      <c r="NCL208" s="158"/>
      <c r="NCM208" s="158"/>
      <c r="NCN208" s="158"/>
      <c r="NCO208" s="158"/>
      <c r="NCP208" s="158"/>
      <c r="NCQ208" s="158"/>
      <c r="NCR208" s="159"/>
      <c r="NCS208" s="157" t="s">
        <v>116</v>
      </c>
      <c r="NCT208" s="158"/>
      <c r="NCU208" s="158"/>
      <c r="NCV208" s="158"/>
      <c r="NCW208" s="158"/>
      <c r="NCX208" s="158"/>
      <c r="NCY208" s="158"/>
      <c r="NCZ208" s="159"/>
      <c r="NDA208" s="157" t="s">
        <v>116</v>
      </c>
      <c r="NDB208" s="158"/>
      <c r="NDC208" s="158"/>
      <c r="NDD208" s="158"/>
      <c r="NDE208" s="158"/>
      <c r="NDF208" s="158"/>
      <c r="NDG208" s="158"/>
      <c r="NDH208" s="159"/>
      <c r="NDI208" s="157" t="s">
        <v>116</v>
      </c>
      <c r="NDJ208" s="158"/>
      <c r="NDK208" s="158"/>
      <c r="NDL208" s="158"/>
      <c r="NDM208" s="158"/>
      <c r="NDN208" s="158"/>
      <c r="NDO208" s="158"/>
      <c r="NDP208" s="159"/>
      <c r="NDQ208" s="157" t="s">
        <v>116</v>
      </c>
      <c r="NDR208" s="158"/>
      <c r="NDS208" s="158"/>
      <c r="NDT208" s="158"/>
      <c r="NDU208" s="158"/>
      <c r="NDV208" s="158"/>
      <c r="NDW208" s="158"/>
      <c r="NDX208" s="159"/>
      <c r="NDY208" s="157" t="s">
        <v>116</v>
      </c>
      <c r="NDZ208" s="158"/>
      <c r="NEA208" s="158"/>
      <c r="NEB208" s="158"/>
      <c r="NEC208" s="158"/>
      <c r="NED208" s="158"/>
      <c r="NEE208" s="158"/>
      <c r="NEF208" s="159"/>
      <c r="NEG208" s="157" t="s">
        <v>116</v>
      </c>
      <c r="NEH208" s="158"/>
      <c r="NEI208" s="158"/>
      <c r="NEJ208" s="158"/>
      <c r="NEK208" s="158"/>
      <c r="NEL208" s="158"/>
      <c r="NEM208" s="158"/>
      <c r="NEN208" s="159"/>
      <c r="NEO208" s="157" t="s">
        <v>116</v>
      </c>
      <c r="NEP208" s="158"/>
      <c r="NEQ208" s="158"/>
      <c r="NER208" s="158"/>
      <c r="NES208" s="158"/>
      <c r="NET208" s="158"/>
      <c r="NEU208" s="158"/>
      <c r="NEV208" s="159"/>
      <c r="NEW208" s="157" t="s">
        <v>116</v>
      </c>
      <c r="NEX208" s="158"/>
      <c r="NEY208" s="158"/>
      <c r="NEZ208" s="158"/>
      <c r="NFA208" s="158"/>
      <c r="NFB208" s="158"/>
      <c r="NFC208" s="158"/>
      <c r="NFD208" s="159"/>
      <c r="NFE208" s="157" t="s">
        <v>116</v>
      </c>
      <c r="NFF208" s="158"/>
      <c r="NFG208" s="158"/>
      <c r="NFH208" s="158"/>
      <c r="NFI208" s="158"/>
      <c r="NFJ208" s="158"/>
      <c r="NFK208" s="158"/>
      <c r="NFL208" s="159"/>
      <c r="NFM208" s="157" t="s">
        <v>116</v>
      </c>
      <c r="NFN208" s="158"/>
      <c r="NFO208" s="158"/>
      <c r="NFP208" s="158"/>
      <c r="NFQ208" s="158"/>
      <c r="NFR208" s="158"/>
      <c r="NFS208" s="158"/>
      <c r="NFT208" s="159"/>
      <c r="NFU208" s="157" t="s">
        <v>116</v>
      </c>
      <c r="NFV208" s="158"/>
      <c r="NFW208" s="158"/>
      <c r="NFX208" s="158"/>
      <c r="NFY208" s="158"/>
      <c r="NFZ208" s="158"/>
      <c r="NGA208" s="158"/>
      <c r="NGB208" s="159"/>
      <c r="NGC208" s="157" t="s">
        <v>116</v>
      </c>
      <c r="NGD208" s="158"/>
      <c r="NGE208" s="158"/>
      <c r="NGF208" s="158"/>
      <c r="NGG208" s="158"/>
      <c r="NGH208" s="158"/>
      <c r="NGI208" s="158"/>
      <c r="NGJ208" s="159"/>
      <c r="NGK208" s="157" t="s">
        <v>116</v>
      </c>
      <c r="NGL208" s="158"/>
      <c r="NGM208" s="158"/>
      <c r="NGN208" s="158"/>
      <c r="NGO208" s="158"/>
      <c r="NGP208" s="158"/>
      <c r="NGQ208" s="158"/>
      <c r="NGR208" s="159"/>
      <c r="NGS208" s="157" t="s">
        <v>116</v>
      </c>
      <c r="NGT208" s="158"/>
      <c r="NGU208" s="158"/>
      <c r="NGV208" s="158"/>
      <c r="NGW208" s="158"/>
      <c r="NGX208" s="158"/>
      <c r="NGY208" s="158"/>
      <c r="NGZ208" s="159"/>
      <c r="NHA208" s="157" t="s">
        <v>116</v>
      </c>
      <c r="NHB208" s="158"/>
      <c r="NHC208" s="158"/>
      <c r="NHD208" s="158"/>
      <c r="NHE208" s="158"/>
      <c r="NHF208" s="158"/>
      <c r="NHG208" s="158"/>
      <c r="NHH208" s="159"/>
      <c r="NHI208" s="157" t="s">
        <v>116</v>
      </c>
      <c r="NHJ208" s="158"/>
      <c r="NHK208" s="158"/>
      <c r="NHL208" s="158"/>
      <c r="NHM208" s="158"/>
      <c r="NHN208" s="158"/>
      <c r="NHO208" s="158"/>
      <c r="NHP208" s="159"/>
      <c r="NHQ208" s="157" t="s">
        <v>116</v>
      </c>
      <c r="NHR208" s="158"/>
      <c r="NHS208" s="158"/>
      <c r="NHT208" s="158"/>
      <c r="NHU208" s="158"/>
      <c r="NHV208" s="158"/>
      <c r="NHW208" s="158"/>
      <c r="NHX208" s="159"/>
      <c r="NHY208" s="157" t="s">
        <v>116</v>
      </c>
      <c r="NHZ208" s="158"/>
      <c r="NIA208" s="158"/>
      <c r="NIB208" s="158"/>
      <c r="NIC208" s="158"/>
      <c r="NID208" s="158"/>
      <c r="NIE208" s="158"/>
      <c r="NIF208" s="159"/>
      <c r="NIG208" s="157" t="s">
        <v>116</v>
      </c>
      <c r="NIH208" s="158"/>
      <c r="NII208" s="158"/>
      <c r="NIJ208" s="158"/>
      <c r="NIK208" s="158"/>
      <c r="NIL208" s="158"/>
      <c r="NIM208" s="158"/>
      <c r="NIN208" s="159"/>
      <c r="NIO208" s="157" t="s">
        <v>116</v>
      </c>
      <c r="NIP208" s="158"/>
      <c r="NIQ208" s="158"/>
      <c r="NIR208" s="158"/>
      <c r="NIS208" s="158"/>
      <c r="NIT208" s="158"/>
      <c r="NIU208" s="158"/>
      <c r="NIV208" s="159"/>
      <c r="NIW208" s="157" t="s">
        <v>116</v>
      </c>
      <c r="NIX208" s="158"/>
      <c r="NIY208" s="158"/>
      <c r="NIZ208" s="158"/>
      <c r="NJA208" s="158"/>
      <c r="NJB208" s="158"/>
      <c r="NJC208" s="158"/>
      <c r="NJD208" s="159"/>
      <c r="NJE208" s="157" t="s">
        <v>116</v>
      </c>
      <c r="NJF208" s="158"/>
      <c r="NJG208" s="158"/>
      <c r="NJH208" s="158"/>
      <c r="NJI208" s="158"/>
      <c r="NJJ208" s="158"/>
      <c r="NJK208" s="158"/>
      <c r="NJL208" s="159"/>
      <c r="NJM208" s="157" t="s">
        <v>116</v>
      </c>
      <c r="NJN208" s="158"/>
      <c r="NJO208" s="158"/>
      <c r="NJP208" s="158"/>
      <c r="NJQ208" s="158"/>
      <c r="NJR208" s="158"/>
      <c r="NJS208" s="158"/>
      <c r="NJT208" s="159"/>
      <c r="NJU208" s="157" t="s">
        <v>116</v>
      </c>
      <c r="NJV208" s="158"/>
      <c r="NJW208" s="158"/>
      <c r="NJX208" s="158"/>
      <c r="NJY208" s="158"/>
      <c r="NJZ208" s="158"/>
      <c r="NKA208" s="158"/>
      <c r="NKB208" s="159"/>
      <c r="NKC208" s="157" t="s">
        <v>116</v>
      </c>
      <c r="NKD208" s="158"/>
      <c r="NKE208" s="158"/>
      <c r="NKF208" s="158"/>
      <c r="NKG208" s="158"/>
      <c r="NKH208" s="158"/>
      <c r="NKI208" s="158"/>
      <c r="NKJ208" s="159"/>
      <c r="NKK208" s="157" t="s">
        <v>116</v>
      </c>
      <c r="NKL208" s="158"/>
      <c r="NKM208" s="158"/>
      <c r="NKN208" s="158"/>
      <c r="NKO208" s="158"/>
      <c r="NKP208" s="158"/>
      <c r="NKQ208" s="158"/>
      <c r="NKR208" s="159"/>
      <c r="NKS208" s="157" t="s">
        <v>116</v>
      </c>
      <c r="NKT208" s="158"/>
      <c r="NKU208" s="158"/>
      <c r="NKV208" s="158"/>
      <c r="NKW208" s="158"/>
      <c r="NKX208" s="158"/>
      <c r="NKY208" s="158"/>
      <c r="NKZ208" s="159"/>
      <c r="NLA208" s="157" t="s">
        <v>116</v>
      </c>
      <c r="NLB208" s="158"/>
      <c r="NLC208" s="158"/>
      <c r="NLD208" s="158"/>
      <c r="NLE208" s="158"/>
      <c r="NLF208" s="158"/>
      <c r="NLG208" s="158"/>
      <c r="NLH208" s="159"/>
      <c r="NLI208" s="157" t="s">
        <v>116</v>
      </c>
      <c r="NLJ208" s="158"/>
      <c r="NLK208" s="158"/>
      <c r="NLL208" s="158"/>
      <c r="NLM208" s="158"/>
      <c r="NLN208" s="158"/>
      <c r="NLO208" s="158"/>
      <c r="NLP208" s="159"/>
      <c r="NLQ208" s="157" t="s">
        <v>116</v>
      </c>
      <c r="NLR208" s="158"/>
      <c r="NLS208" s="158"/>
      <c r="NLT208" s="158"/>
      <c r="NLU208" s="158"/>
      <c r="NLV208" s="158"/>
      <c r="NLW208" s="158"/>
      <c r="NLX208" s="159"/>
      <c r="NLY208" s="157" t="s">
        <v>116</v>
      </c>
      <c r="NLZ208" s="158"/>
      <c r="NMA208" s="158"/>
      <c r="NMB208" s="158"/>
      <c r="NMC208" s="158"/>
      <c r="NMD208" s="158"/>
      <c r="NME208" s="158"/>
      <c r="NMF208" s="159"/>
      <c r="NMG208" s="157" t="s">
        <v>116</v>
      </c>
      <c r="NMH208" s="158"/>
      <c r="NMI208" s="158"/>
      <c r="NMJ208" s="158"/>
      <c r="NMK208" s="158"/>
      <c r="NML208" s="158"/>
      <c r="NMM208" s="158"/>
      <c r="NMN208" s="159"/>
      <c r="NMO208" s="157" t="s">
        <v>116</v>
      </c>
      <c r="NMP208" s="158"/>
      <c r="NMQ208" s="158"/>
      <c r="NMR208" s="158"/>
      <c r="NMS208" s="158"/>
      <c r="NMT208" s="158"/>
      <c r="NMU208" s="158"/>
      <c r="NMV208" s="159"/>
      <c r="NMW208" s="157" t="s">
        <v>116</v>
      </c>
      <c r="NMX208" s="158"/>
      <c r="NMY208" s="158"/>
      <c r="NMZ208" s="158"/>
      <c r="NNA208" s="158"/>
      <c r="NNB208" s="158"/>
      <c r="NNC208" s="158"/>
      <c r="NND208" s="159"/>
      <c r="NNE208" s="157" t="s">
        <v>116</v>
      </c>
      <c r="NNF208" s="158"/>
      <c r="NNG208" s="158"/>
      <c r="NNH208" s="158"/>
      <c r="NNI208" s="158"/>
      <c r="NNJ208" s="158"/>
      <c r="NNK208" s="158"/>
      <c r="NNL208" s="159"/>
      <c r="NNM208" s="157" t="s">
        <v>116</v>
      </c>
      <c r="NNN208" s="158"/>
      <c r="NNO208" s="158"/>
      <c r="NNP208" s="158"/>
      <c r="NNQ208" s="158"/>
      <c r="NNR208" s="158"/>
      <c r="NNS208" s="158"/>
      <c r="NNT208" s="159"/>
      <c r="NNU208" s="157" t="s">
        <v>116</v>
      </c>
      <c r="NNV208" s="158"/>
      <c r="NNW208" s="158"/>
      <c r="NNX208" s="158"/>
      <c r="NNY208" s="158"/>
      <c r="NNZ208" s="158"/>
      <c r="NOA208" s="158"/>
      <c r="NOB208" s="159"/>
      <c r="NOC208" s="157" t="s">
        <v>116</v>
      </c>
      <c r="NOD208" s="158"/>
      <c r="NOE208" s="158"/>
      <c r="NOF208" s="158"/>
      <c r="NOG208" s="158"/>
      <c r="NOH208" s="158"/>
      <c r="NOI208" s="158"/>
      <c r="NOJ208" s="159"/>
      <c r="NOK208" s="157" t="s">
        <v>116</v>
      </c>
      <c r="NOL208" s="158"/>
      <c r="NOM208" s="158"/>
      <c r="NON208" s="158"/>
      <c r="NOO208" s="158"/>
      <c r="NOP208" s="158"/>
      <c r="NOQ208" s="158"/>
      <c r="NOR208" s="159"/>
      <c r="NOS208" s="157" t="s">
        <v>116</v>
      </c>
      <c r="NOT208" s="158"/>
      <c r="NOU208" s="158"/>
      <c r="NOV208" s="158"/>
      <c r="NOW208" s="158"/>
      <c r="NOX208" s="158"/>
      <c r="NOY208" s="158"/>
      <c r="NOZ208" s="159"/>
      <c r="NPA208" s="157" t="s">
        <v>116</v>
      </c>
      <c r="NPB208" s="158"/>
      <c r="NPC208" s="158"/>
      <c r="NPD208" s="158"/>
      <c r="NPE208" s="158"/>
      <c r="NPF208" s="158"/>
      <c r="NPG208" s="158"/>
      <c r="NPH208" s="159"/>
      <c r="NPI208" s="157" t="s">
        <v>116</v>
      </c>
      <c r="NPJ208" s="158"/>
      <c r="NPK208" s="158"/>
      <c r="NPL208" s="158"/>
      <c r="NPM208" s="158"/>
      <c r="NPN208" s="158"/>
      <c r="NPO208" s="158"/>
      <c r="NPP208" s="159"/>
      <c r="NPQ208" s="157" t="s">
        <v>116</v>
      </c>
      <c r="NPR208" s="158"/>
      <c r="NPS208" s="158"/>
      <c r="NPT208" s="158"/>
      <c r="NPU208" s="158"/>
      <c r="NPV208" s="158"/>
      <c r="NPW208" s="158"/>
      <c r="NPX208" s="159"/>
      <c r="NPY208" s="157" t="s">
        <v>116</v>
      </c>
      <c r="NPZ208" s="158"/>
      <c r="NQA208" s="158"/>
      <c r="NQB208" s="158"/>
      <c r="NQC208" s="158"/>
      <c r="NQD208" s="158"/>
      <c r="NQE208" s="158"/>
      <c r="NQF208" s="159"/>
      <c r="NQG208" s="157" t="s">
        <v>116</v>
      </c>
      <c r="NQH208" s="158"/>
      <c r="NQI208" s="158"/>
      <c r="NQJ208" s="158"/>
      <c r="NQK208" s="158"/>
      <c r="NQL208" s="158"/>
      <c r="NQM208" s="158"/>
      <c r="NQN208" s="159"/>
      <c r="NQO208" s="157" t="s">
        <v>116</v>
      </c>
      <c r="NQP208" s="158"/>
      <c r="NQQ208" s="158"/>
      <c r="NQR208" s="158"/>
      <c r="NQS208" s="158"/>
      <c r="NQT208" s="158"/>
      <c r="NQU208" s="158"/>
      <c r="NQV208" s="159"/>
      <c r="NQW208" s="157" t="s">
        <v>116</v>
      </c>
      <c r="NQX208" s="158"/>
      <c r="NQY208" s="158"/>
      <c r="NQZ208" s="158"/>
      <c r="NRA208" s="158"/>
      <c r="NRB208" s="158"/>
      <c r="NRC208" s="158"/>
      <c r="NRD208" s="159"/>
      <c r="NRE208" s="157" t="s">
        <v>116</v>
      </c>
      <c r="NRF208" s="158"/>
      <c r="NRG208" s="158"/>
      <c r="NRH208" s="158"/>
      <c r="NRI208" s="158"/>
      <c r="NRJ208" s="158"/>
      <c r="NRK208" s="158"/>
      <c r="NRL208" s="159"/>
      <c r="NRM208" s="157" t="s">
        <v>116</v>
      </c>
      <c r="NRN208" s="158"/>
      <c r="NRO208" s="158"/>
      <c r="NRP208" s="158"/>
      <c r="NRQ208" s="158"/>
      <c r="NRR208" s="158"/>
      <c r="NRS208" s="158"/>
      <c r="NRT208" s="159"/>
      <c r="NRU208" s="157" t="s">
        <v>116</v>
      </c>
      <c r="NRV208" s="158"/>
      <c r="NRW208" s="158"/>
      <c r="NRX208" s="158"/>
      <c r="NRY208" s="158"/>
      <c r="NRZ208" s="158"/>
      <c r="NSA208" s="158"/>
      <c r="NSB208" s="159"/>
      <c r="NSC208" s="157" t="s">
        <v>116</v>
      </c>
      <c r="NSD208" s="158"/>
      <c r="NSE208" s="158"/>
      <c r="NSF208" s="158"/>
      <c r="NSG208" s="158"/>
      <c r="NSH208" s="158"/>
      <c r="NSI208" s="158"/>
      <c r="NSJ208" s="159"/>
      <c r="NSK208" s="157" t="s">
        <v>116</v>
      </c>
      <c r="NSL208" s="158"/>
      <c r="NSM208" s="158"/>
      <c r="NSN208" s="158"/>
      <c r="NSO208" s="158"/>
      <c r="NSP208" s="158"/>
      <c r="NSQ208" s="158"/>
      <c r="NSR208" s="159"/>
      <c r="NSS208" s="157" t="s">
        <v>116</v>
      </c>
      <c r="NST208" s="158"/>
      <c r="NSU208" s="158"/>
      <c r="NSV208" s="158"/>
      <c r="NSW208" s="158"/>
      <c r="NSX208" s="158"/>
      <c r="NSY208" s="158"/>
      <c r="NSZ208" s="159"/>
      <c r="NTA208" s="157" t="s">
        <v>116</v>
      </c>
      <c r="NTB208" s="158"/>
      <c r="NTC208" s="158"/>
      <c r="NTD208" s="158"/>
      <c r="NTE208" s="158"/>
      <c r="NTF208" s="158"/>
      <c r="NTG208" s="158"/>
      <c r="NTH208" s="159"/>
      <c r="NTI208" s="157" t="s">
        <v>116</v>
      </c>
      <c r="NTJ208" s="158"/>
      <c r="NTK208" s="158"/>
      <c r="NTL208" s="158"/>
      <c r="NTM208" s="158"/>
      <c r="NTN208" s="158"/>
      <c r="NTO208" s="158"/>
      <c r="NTP208" s="159"/>
      <c r="NTQ208" s="157" t="s">
        <v>116</v>
      </c>
      <c r="NTR208" s="158"/>
      <c r="NTS208" s="158"/>
      <c r="NTT208" s="158"/>
      <c r="NTU208" s="158"/>
      <c r="NTV208" s="158"/>
      <c r="NTW208" s="158"/>
      <c r="NTX208" s="159"/>
      <c r="NTY208" s="157" t="s">
        <v>116</v>
      </c>
      <c r="NTZ208" s="158"/>
      <c r="NUA208" s="158"/>
      <c r="NUB208" s="158"/>
      <c r="NUC208" s="158"/>
      <c r="NUD208" s="158"/>
      <c r="NUE208" s="158"/>
      <c r="NUF208" s="159"/>
      <c r="NUG208" s="157" t="s">
        <v>116</v>
      </c>
      <c r="NUH208" s="158"/>
      <c r="NUI208" s="158"/>
      <c r="NUJ208" s="158"/>
      <c r="NUK208" s="158"/>
      <c r="NUL208" s="158"/>
      <c r="NUM208" s="158"/>
      <c r="NUN208" s="159"/>
      <c r="NUO208" s="157" t="s">
        <v>116</v>
      </c>
      <c r="NUP208" s="158"/>
      <c r="NUQ208" s="158"/>
      <c r="NUR208" s="158"/>
      <c r="NUS208" s="158"/>
      <c r="NUT208" s="158"/>
      <c r="NUU208" s="158"/>
      <c r="NUV208" s="159"/>
      <c r="NUW208" s="157" t="s">
        <v>116</v>
      </c>
      <c r="NUX208" s="158"/>
      <c r="NUY208" s="158"/>
      <c r="NUZ208" s="158"/>
      <c r="NVA208" s="158"/>
      <c r="NVB208" s="158"/>
      <c r="NVC208" s="158"/>
      <c r="NVD208" s="159"/>
      <c r="NVE208" s="157" t="s">
        <v>116</v>
      </c>
      <c r="NVF208" s="158"/>
      <c r="NVG208" s="158"/>
      <c r="NVH208" s="158"/>
      <c r="NVI208" s="158"/>
      <c r="NVJ208" s="158"/>
      <c r="NVK208" s="158"/>
      <c r="NVL208" s="159"/>
      <c r="NVM208" s="157" t="s">
        <v>116</v>
      </c>
      <c r="NVN208" s="158"/>
      <c r="NVO208" s="158"/>
      <c r="NVP208" s="158"/>
      <c r="NVQ208" s="158"/>
      <c r="NVR208" s="158"/>
      <c r="NVS208" s="158"/>
      <c r="NVT208" s="159"/>
      <c r="NVU208" s="157" t="s">
        <v>116</v>
      </c>
      <c r="NVV208" s="158"/>
      <c r="NVW208" s="158"/>
      <c r="NVX208" s="158"/>
      <c r="NVY208" s="158"/>
      <c r="NVZ208" s="158"/>
      <c r="NWA208" s="158"/>
      <c r="NWB208" s="159"/>
      <c r="NWC208" s="157" t="s">
        <v>116</v>
      </c>
      <c r="NWD208" s="158"/>
      <c r="NWE208" s="158"/>
      <c r="NWF208" s="158"/>
      <c r="NWG208" s="158"/>
      <c r="NWH208" s="158"/>
      <c r="NWI208" s="158"/>
      <c r="NWJ208" s="159"/>
      <c r="NWK208" s="157" t="s">
        <v>116</v>
      </c>
      <c r="NWL208" s="158"/>
      <c r="NWM208" s="158"/>
      <c r="NWN208" s="158"/>
      <c r="NWO208" s="158"/>
      <c r="NWP208" s="158"/>
      <c r="NWQ208" s="158"/>
      <c r="NWR208" s="159"/>
      <c r="NWS208" s="157" t="s">
        <v>116</v>
      </c>
      <c r="NWT208" s="158"/>
      <c r="NWU208" s="158"/>
      <c r="NWV208" s="158"/>
      <c r="NWW208" s="158"/>
      <c r="NWX208" s="158"/>
      <c r="NWY208" s="158"/>
      <c r="NWZ208" s="159"/>
      <c r="NXA208" s="157" t="s">
        <v>116</v>
      </c>
      <c r="NXB208" s="158"/>
      <c r="NXC208" s="158"/>
      <c r="NXD208" s="158"/>
      <c r="NXE208" s="158"/>
      <c r="NXF208" s="158"/>
      <c r="NXG208" s="158"/>
      <c r="NXH208" s="159"/>
      <c r="NXI208" s="157" t="s">
        <v>116</v>
      </c>
      <c r="NXJ208" s="158"/>
      <c r="NXK208" s="158"/>
      <c r="NXL208" s="158"/>
      <c r="NXM208" s="158"/>
      <c r="NXN208" s="158"/>
      <c r="NXO208" s="158"/>
      <c r="NXP208" s="159"/>
      <c r="NXQ208" s="157" t="s">
        <v>116</v>
      </c>
      <c r="NXR208" s="158"/>
      <c r="NXS208" s="158"/>
      <c r="NXT208" s="158"/>
      <c r="NXU208" s="158"/>
      <c r="NXV208" s="158"/>
      <c r="NXW208" s="158"/>
      <c r="NXX208" s="159"/>
      <c r="NXY208" s="157" t="s">
        <v>116</v>
      </c>
      <c r="NXZ208" s="158"/>
      <c r="NYA208" s="158"/>
      <c r="NYB208" s="158"/>
      <c r="NYC208" s="158"/>
      <c r="NYD208" s="158"/>
      <c r="NYE208" s="158"/>
      <c r="NYF208" s="159"/>
      <c r="NYG208" s="157" t="s">
        <v>116</v>
      </c>
      <c r="NYH208" s="158"/>
      <c r="NYI208" s="158"/>
      <c r="NYJ208" s="158"/>
      <c r="NYK208" s="158"/>
      <c r="NYL208" s="158"/>
      <c r="NYM208" s="158"/>
      <c r="NYN208" s="159"/>
      <c r="NYO208" s="157" t="s">
        <v>116</v>
      </c>
      <c r="NYP208" s="158"/>
      <c r="NYQ208" s="158"/>
      <c r="NYR208" s="158"/>
      <c r="NYS208" s="158"/>
      <c r="NYT208" s="158"/>
      <c r="NYU208" s="158"/>
      <c r="NYV208" s="159"/>
      <c r="NYW208" s="157" t="s">
        <v>116</v>
      </c>
      <c r="NYX208" s="158"/>
      <c r="NYY208" s="158"/>
      <c r="NYZ208" s="158"/>
      <c r="NZA208" s="158"/>
      <c r="NZB208" s="158"/>
      <c r="NZC208" s="158"/>
      <c r="NZD208" s="159"/>
      <c r="NZE208" s="157" t="s">
        <v>116</v>
      </c>
      <c r="NZF208" s="158"/>
      <c r="NZG208" s="158"/>
      <c r="NZH208" s="158"/>
      <c r="NZI208" s="158"/>
      <c r="NZJ208" s="158"/>
      <c r="NZK208" s="158"/>
      <c r="NZL208" s="159"/>
      <c r="NZM208" s="157" t="s">
        <v>116</v>
      </c>
      <c r="NZN208" s="158"/>
      <c r="NZO208" s="158"/>
      <c r="NZP208" s="158"/>
      <c r="NZQ208" s="158"/>
      <c r="NZR208" s="158"/>
      <c r="NZS208" s="158"/>
      <c r="NZT208" s="159"/>
      <c r="NZU208" s="157" t="s">
        <v>116</v>
      </c>
      <c r="NZV208" s="158"/>
      <c r="NZW208" s="158"/>
      <c r="NZX208" s="158"/>
      <c r="NZY208" s="158"/>
      <c r="NZZ208" s="158"/>
      <c r="OAA208" s="158"/>
      <c r="OAB208" s="159"/>
      <c r="OAC208" s="157" t="s">
        <v>116</v>
      </c>
      <c r="OAD208" s="158"/>
      <c r="OAE208" s="158"/>
      <c r="OAF208" s="158"/>
      <c r="OAG208" s="158"/>
      <c r="OAH208" s="158"/>
      <c r="OAI208" s="158"/>
      <c r="OAJ208" s="159"/>
      <c r="OAK208" s="157" t="s">
        <v>116</v>
      </c>
      <c r="OAL208" s="158"/>
      <c r="OAM208" s="158"/>
      <c r="OAN208" s="158"/>
      <c r="OAO208" s="158"/>
      <c r="OAP208" s="158"/>
      <c r="OAQ208" s="158"/>
      <c r="OAR208" s="159"/>
      <c r="OAS208" s="157" t="s">
        <v>116</v>
      </c>
      <c r="OAT208" s="158"/>
      <c r="OAU208" s="158"/>
      <c r="OAV208" s="158"/>
      <c r="OAW208" s="158"/>
      <c r="OAX208" s="158"/>
      <c r="OAY208" s="158"/>
      <c r="OAZ208" s="159"/>
      <c r="OBA208" s="157" t="s">
        <v>116</v>
      </c>
      <c r="OBB208" s="158"/>
      <c r="OBC208" s="158"/>
      <c r="OBD208" s="158"/>
      <c r="OBE208" s="158"/>
      <c r="OBF208" s="158"/>
      <c r="OBG208" s="158"/>
      <c r="OBH208" s="159"/>
      <c r="OBI208" s="157" t="s">
        <v>116</v>
      </c>
      <c r="OBJ208" s="158"/>
      <c r="OBK208" s="158"/>
      <c r="OBL208" s="158"/>
      <c r="OBM208" s="158"/>
      <c r="OBN208" s="158"/>
      <c r="OBO208" s="158"/>
      <c r="OBP208" s="159"/>
      <c r="OBQ208" s="157" t="s">
        <v>116</v>
      </c>
      <c r="OBR208" s="158"/>
      <c r="OBS208" s="158"/>
      <c r="OBT208" s="158"/>
      <c r="OBU208" s="158"/>
      <c r="OBV208" s="158"/>
      <c r="OBW208" s="158"/>
      <c r="OBX208" s="159"/>
      <c r="OBY208" s="157" t="s">
        <v>116</v>
      </c>
      <c r="OBZ208" s="158"/>
      <c r="OCA208" s="158"/>
      <c r="OCB208" s="158"/>
      <c r="OCC208" s="158"/>
      <c r="OCD208" s="158"/>
      <c r="OCE208" s="158"/>
      <c r="OCF208" s="159"/>
      <c r="OCG208" s="157" t="s">
        <v>116</v>
      </c>
      <c r="OCH208" s="158"/>
      <c r="OCI208" s="158"/>
      <c r="OCJ208" s="158"/>
      <c r="OCK208" s="158"/>
      <c r="OCL208" s="158"/>
      <c r="OCM208" s="158"/>
      <c r="OCN208" s="159"/>
      <c r="OCO208" s="157" t="s">
        <v>116</v>
      </c>
      <c r="OCP208" s="158"/>
      <c r="OCQ208" s="158"/>
      <c r="OCR208" s="158"/>
      <c r="OCS208" s="158"/>
      <c r="OCT208" s="158"/>
      <c r="OCU208" s="158"/>
      <c r="OCV208" s="159"/>
      <c r="OCW208" s="157" t="s">
        <v>116</v>
      </c>
      <c r="OCX208" s="158"/>
      <c r="OCY208" s="158"/>
      <c r="OCZ208" s="158"/>
      <c r="ODA208" s="158"/>
      <c r="ODB208" s="158"/>
      <c r="ODC208" s="158"/>
      <c r="ODD208" s="159"/>
      <c r="ODE208" s="157" t="s">
        <v>116</v>
      </c>
      <c r="ODF208" s="158"/>
      <c r="ODG208" s="158"/>
      <c r="ODH208" s="158"/>
      <c r="ODI208" s="158"/>
      <c r="ODJ208" s="158"/>
      <c r="ODK208" s="158"/>
      <c r="ODL208" s="159"/>
      <c r="ODM208" s="157" t="s">
        <v>116</v>
      </c>
      <c r="ODN208" s="158"/>
      <c r="ODO208" s="158"/>
      <c r="ODP208" s="158"/>
      <c r="ODQ208" s="158"/>
      <c r="ODR208" s="158"/>
      <c r="ODS208" s="158"/>
      <c r="ODT208" s="159"/>
      <c r="ODU208" s="157" t="s">
        <v>116</v>
      </c>
      <c r="ODV208" s="158"/>
      <c r="ODW208" s="158"/>
      <c r="ODX208" s="158"/>
      <c r="ODY208" s="158"/>
      <c r="ODZ208" s="158"/>
      <c r="OEA208" s="158"/>
      <c r="OEB208" s="159"/>
      <c r="OEC208" s="157" t="s">
        <v>116</v>
      </c>
      <c r="OED208" s="158"/>
      <c r="OEE208" s="158"/>
      <c r="OEF208" s="158"/>
      <c r="OEG208" s="158"/>
      <c r="OEH208" s="158"/>
      <c r="OEI208" s="158"/>
      <c r="OEJ208" s="159"/>
      <c r="OEK208" s="157" t="s">
        <v>116</v>
      </c>
      <c r="OEL208" s="158"/>
      <c r="OEM208" s="158"/>
      <c r="OEN208" s="158"/>
      <c r="OEO208" s="158"/>
      <c r="OEP208" s="158"/>
      <c r="OEQ208" s="158"/>
      <c r="OER208" s="159"/>
      <c r="OES208" s="157" t="s">
        <v>116</v>
      </c>
      <c r="OET208" s="158"/>
      <c r="OEU208" s="158"/>
      <c r="OEV208" s="158"/>
      <c r="OEW208" s="158"/>
      <c r="OEX208" s="158"/>
      <c r="OEY208" s="158"/>
      <c r="OEZ208" s="159"/>
      <c r="OFA208" s="157" t="s">
        <v>116</v>
      </c>
      <c r="OFB208" s="158"/>
      <c r="OFC208" s="158"/>
      <c r="OFD208" s="158"/>
      <c r="OFE208" s="158"/>
      <c r="OFF208" s="158"/>
      <c r="OFG208" s="158"/>
      <c r="OFH208" s="159"/>
      <c r="OFI208" s="157" t="s">
        <v>116</v>
      </c>
      <c r="OFJ208" s="158"/>
      <c r="OFK208" s="158"/>
      <c r="OFL208" s="158"/>
      <c r="OFM208" s="158"/>
      <c r="OFN208" s="158"/>
      <c r="OFO208" s="158"/>
      <c r="OFP208" s="159"/>
      <c r="OFQ208" s="157" t="s">
        <v>116</v>
      </c>
      <c r="OFR208" s="158"/>
      <c r="OFS208" s="158"/>
      <c r="OFT208" s="158"/>
      <c r="OFU208" s="158"/>
      <c r="OFV208" s="158"/>
      <c r="OFW208" s="158"/>
      <c r="OFX208" s="159"/>
      <c r="OFY208" s="157" t="s">
        <v>116</v>
      </c>
      <c r="OFZ208" s="158"/>
      <c r="OGA208" s="158"/>
      <c r="OGB208" s="158"/>
      <c r="OGC208" s="158"/>
      <c r="OGD208" s="158"/>
      <c r="OGE208" s="158"/>
      <c r="OGF208" s="159"/>
      <c r="OGG208" s="157" t="s">
        <v>116</v>
      </c>
      <c r="OGH208" s="158"/>
      <c r="OGI208" s="158"/>
      <c r="OGJ208" s="158"/>
      <c r="OGK208" s="158"/>
      <c r="OGL208" s="158"/>
      <c r="OGM208" s="158"/>
      <c r="OGN208" s="159"/>
      <c r="OGO208" s="157" t="s">
        <v>116</v>
      </c>
      <c r="OGP208" s="158"/>
      <c r="OGQ208" s="158"/>
      <c r="OGR208" s="158"/>
      <c r="OGS208" s="158"/>
      <c r="OGT208" s="158"/>
      <c r="OGU208" s="158"/>
      <c r="OGV208" s="159"/>
      <c r="OGW208" s="157" t="s">
        <v>116</v>
      </c>
      <c r="OGX208" s="158"/>
      <c r="OGY208" s="158"/>
      <c r="OGZ208" s="158"/>
      <c r="OHA208" s="158"/>
      <c r="OHB208" s="158"/>
      <c r="OHC208" s="158"/>
      <c r="OHD208" s="159"/>
      <c r="OHE208" s="157" t="s">
        <v>116</v>
      </c>
      <c r="OHF208" s="158"/>
      <c r="OHG208" s="158"/>
      <c r="OHH208" s="158"/>
      <c r="OHI208" s="158"/>
      <c r="OHJ208" s="158"/>
      <c r="OHK208" s="158"/>
      <c r="OHL208" s="159"/>
      <c r="OHM208" s="157" t="s">
        <v>116</v>
      </c>
      <c r="OHN208" s="158"/>
      <c r="OHO208" s="158"/>
      <c r="OHP208" s="158"/>
      <c r="OHQ208" s="158"/>
      <c r="OHR208" s="158"/>
      <c r="OHS208" s="158"/>
      <c r="OHT208" s="159"/>
      <c r="OHU208" s="157" t="s">
        <v>116</v>
      </c>
      <c r="OHV208" s="158"/>
      <c r="OHW208" s="158"/>
      <c r="OHX208" s="158"/>
      <c r="OHY208" s="158"/>
      <c r="OHZ208" s="158"/>
      <c r="OIA208" s="158"/>
      <c r="OIB208" s="159"/>
      <c r="OIC208" s="157" t="s">
        <v>116</v>
      </c>
      <c r="OID208" s="158"/>
      <c r="OIE208" s="158"/>
      <c r="OIF208" s="158"/>
      <c r="OIG208" s="158"/>
      <c r="OIH208" s="158"/>
      <c r="OII208" s="158"/>
      <c r="OIJ208" s="159"/>
      <c r="OIK208" s="157" t="s">
        <v>116</v>
      </c>
      <c r="OIL208" s="158"/>
      <c r="OIM208" s="158"/>
      <c r="OIN208" s="158"/>
      <c r="OIO208" s="158"/>
      <c r="OIP208" s="158"/>
      <c r="OIQ208" s="158"/>
      <c r="OIR208" s="159"/>
      <c r="OIS208" s="157" t="s">
        <v>116</v>
      </c>
      <c r="OIT208" s="158"/>
      <c r="OIU208" s="158"/>
      <c r="OIV208" s="158"/>
      <c r="OIW208" s="158"/>
      <c r="OIX208" s="158"/>
      <c r="OIY208" s="158"/>
      <c r="OIZ208" s="159"/>
      <c r="OJA208" s="157" t="s">
        <v>116</v>
      </c>
      <c r="OJB208" s="158"/>
      <c r="OJC208" s="158"/>
      <c r="OJD208" s="158"/>
      <c r="OJE208" s="158"/>
      <c r="OJF208" s="158"/>
      <c r="OJG208" s="158"/>
      <c r="OJH208" s="159"/>
      <c r="OJI208" s="157" t="s">
        <v>116</v>
      </c>
      <c r="OJJ208" s="158"/>
      <c r="OJK208" s="158"/>
      <c r="OJL208" s="158"/>
      <c r="OJM208" s="158"/>
      <c r="OJN208" s="158"/>
      <c r="OJO208" s="158"/>
      <c r="OJP208" s="159"/>
      <c r="OJQ208" s="157" t="s">
        <v>116</v>
      </c>
      <c r="OJR208" s="158"/>
      <c r="OJS208" s="158"/>
      <c r="OJT208" s="158"/>
      <c r="OJU208" s="158"/>
      <c r="OJV208" s="158"/>
      <c r="OJW208" s="158"/>
      <c r="OJX208" s="159"/>
      <c r="OJY208" s="157" t="s">
        <v>116</v>
      </c>
      <c r="OJZ208" s="158"/>
      <c r="OKA208" s="158"/>
      <c r="OKB208" s="158"/>
      <c r="OKC208" s="158"/>
      <c r="OKD208" s="158"/>
      <c r="OKE208" s="158"/>
      <c r="OKF208" s="159"/>
      <c r="OKG208" s="157" t="s">
        <v>116</v>
      </c>
      <c r="OKH208" s="158"/>
      <c r="OKI208" s="158"/>
      <c r="OKJ208" s="158"/>
      <c r="OKK208" s="158"/>
      <c r="OKL208" s="158"/>
      <c r="OKM208" s="158"/>
      <c r="OKN208" s="159"/>
      <c r="OKO208" s="157" t="s">
        <v>116</v>
      </c>
      <c r="OKP208" s="158"/>
      <c r="OKQ208" s="158"/>
      <c r="OKR208" s="158"/>
      <c r="OKS208" s="158"/>
      <c r="OKT208" s="158"/>
      <c r="OKU208" s="158"/>
      <c r="OKV208" s="159"/>
      <c r="OKW208" s="157" t="s">
        <v>116</v>
      </c>
      <c r="OKX208" s="158"/>
      <c r="OKY208" s="158"/>
      <c r="OKZ208" s="158"/>
      <c r="OLA208" s="158"/>
      <c r="OLB208" s="158"/>
      <c r="OLC208" s="158"/>
      <c r="OLD208" s="159"/>
      <c r="OLE208" s="157" t="s">
        <v>116</v>
      </c>
      <c r="OLF208" s="158"/>
      <c r="OLG208" s="158"/>
      <c r="OLH208" s="158"/>
      <c r="OLI208" s="158"/>
      <c r="OLJ208" s="158"/>
      <c r="OLK208" s="158"/>
      <c r="OLL208" s="159"/>
      <c r="OLM208" s="157" t="s">
        <v>116</v>
      </c>
      <c r="OLN208" s="158"/>
      <c r="OLO208" s="158"/>
      <c r="OLP208" s="158"/>
      <c r="OLQ208" s="158"/>
      <c r="OLR208" s="158"/>
      <c r="OLS208" s="158"/>
      <c r="OLT208" s="159"/>
      <c r="OLU208" s="157" t="s">
        <v>116</v>
      </c>
      <c r="OLV208" s="158"/>
      <c r="OLW208" s="158"/>
      <c r="OLX208" s="158"/>
      <c r="OLY208" s="158"/>
      <c r="OLZ208" s="158"/>
      <c r="OMA208" s="158"/>
      <c r="OMB208" s="159"/>
      <c r="OMC208" s="157" t="s">
        <v>116</v>
      </c>
      <c r="OMD208" s="158"/>
      <c r="OME208" s="158"/>
      <c r="OMF208" s="158"/>
      <c r="OMG208" s="158"/>
      <c r="OMH208" s="158"/>
      <c r="OMI208" s="158"/>
      <c r="OMJ208" s="159"/>
      <c r="OMK208" s="157" t="s">
        <v>116</v>
      </c>
      <c r="OML208" s="158"/>
      <c r="OMM208" s="158"/>
      <c r="OMN208" s="158"/>
      <c r="OMO208" s="158"/>
      <c r="OMP208" s="158"/>
      <c r="OMQ208" s="158"/>
      <c r="OMR208" s="159"/>
      <c r="OMS208" s="157" t="s">
        <v>116</v>
      </c>
      <c r="OMT208" s="158"/>
      <c r="OMU208" s="158"/>
      <c r="OMV208" s="158"/>
      <c r="OMW208" s="158"/>
      <c r="OMX208" s="158"/>
      <c r="OMY208" s="158"/>
      <c r="OMZ208" s="159"/>
      <c r="ONA208" s="157" t="s">
        <v>116</v>
      </c>
      <c r="ONB208" s="158"/>
      <c r="ONC208" s="158"/>
      <c r="OND208" s="158"/>
      <c r="ONE208" s="158"/>
      <c r="ONF208" s="158"/>
      <c r="ONG208" s="158"/>
      <c r="ONH208" s="159"/>
      <c r="ONI208" s="157" t="s">
        <v>116</v>
      </c>
      <c r="ONJ208" s="158"/>
      <c r="ONK208" s="158"/>
      <c r="ONL208" s="158"/>
      <c r="ONM208" s="158"/>
      <c r="ONN208" s="158"/>
      <c r="ONO208" s="158"/>
      <c r="ONP208" s="159"/>
      <c r="ONQ208" s="157" t="s">
        <v>116</v>
      </c>
      <c r="ONR208" s="158"/>
      <c r="ONS208" s="158"/>
      <c r="ONT208" s="158"/>
      <c r="ONU208" s="158"/>
      <c r="ONV208" s="158"/>
      <c r="ONW208" s="158"/>
      <c r="ONX208" s="159"/>
      <c r="ONY208" s="157" t="s">
        <v>116</v>
      </c>
      <c r="ONZ208" s="158"/>
      <c r="OOA208" s="158"/>
      <c r="OOB208" s="158"/>
      <c r="OOC208" s="158"/>
      <c r="OOD208" s="158"/>
      <c r="OOE208" s="158"/>
      <c r="OOF208" s="159"/>
      <c r="OOG208" s="157" t="s">
        <v>116</v>
      </c>
      <c r="OOH208" s="158"/>
      <c r="OOI208" s="158"/>
      <c r="OOJ208" s="158"/>
      <c r="OOK208" s="158"/>
      <c r="OOL208" s="158"/>
      <c r="OOM208" s="158"/>
      <c r="OON208" s="159"/>
      <c r="OOO208" s="157" t="s">
        <v>116</v>
      </c>
      <c r="OOP208" s="158"/>
      <c r="OOQ208" s="158"/>
      <c r="OOR208" s="158"/>
      <c r="OOS208" s="158"/>
      <c r="OOT208" s="158"/>
      <c r="OOU208" s="158"/>
      <c r="OOV208" s="159"/>
      <c r="OOW208" s="157" t="s">
        <v>116</v>
      </c>
      <c r="OOX208" s="158"/>
      <c r="OOY208" s="158"/>
      <c r="OOZ208" s="158"/>
      <c r="OPA208" s="158"/>
      <c r="OPB208" s="158"/>
      <c r="OPC208" s="158"/>
      <c r="OPD208" s="159"/>
      <c r="OPE208" s="157" t="s">
        <v>116</v>
      </c>
      <c r="OPF208" s="158"/>
      <c r="OPG208" s="158"/>
      <c r="OPH208" s="158"/>
      <c r="OPI208" s="158"/>
      <c r="OPJ208" s="158"/>
      <c r="OPK208" s="158"/>
      <c r="OPL208" s="159"/>
      <c r="OPM208" s="157" t="s">
        <v>116</v>
      </c>
      <c r="OPN208" s="158"/>
      <c r="OPO208" s="158"/>
      <c r="OPP208" s="158"/>
      <c r="OPQ208" s="158"/>
      <c r="OPR208" s="158"/>
      <c r="OPS208" s="158"/>
      <c r="OPT208" s="159"/>
      <c r="OPU208" s="157" t="s">
        <v>116</v>
      </c>
      <c r="OPV208" s="158"/>
      <c r="OPW208" s="158"/>
      <c r="OPX208" s="158"/>
      <c r="OPY208" s="158"/>
      <c r="OPZ208" s="158"/>
      <c r="OQA208" s="158"/>
      <c r="OQB208" s="159"/>
      <c r="OQC208" s="157" t="s">
        <v>116</v>
      </c>
      <c r="OQD208" s="158"/>
      <c r="OQE208" s="158"/>
      <c r="OQF208" s="158"/>
      <c r="OQG208" s="158"/>
      <c r="OQH208" s="158"/>
      <c r="OQI208" s="158"/>
      <c r="OQJ208" s="159"/>
      <c r="OQK208" s="157" t="s">
        <v>116</v>
      </c>
      <c r="OQL208" s="158"/>
      <c r="OQM208" s="158"/>
      <c r="OQN208" s="158"/>
      <c r="OQO208" s="158"/>
      <c r="OQP208" s="158"/>
      <c r="OQQ208" s="158"/>
      <c r="OQR208" s="159"/>
      <c r="OQS208" s="157" t="s">
        <v>116</v>
      </c>
      <c r="OQT208" s="158"/>
      <c r="OQU208" s="158"/>
      <c r="OQV208" s="158"/>
      <c r="OQW208" s="158"/>
      <c r="OQX208" s="158"/>
      <c r="OQY208" s="158"/>
      <c r="OQZ208" s="159"/>
      <c r="ORA208" s="157" t="s">
        <v>116</v>
      </c>
      <c r="ORB208" s="158"/>
      <c r="ORC208" s="158"/>
      <c r="ORD208" s="158"/>
      <c r="ORE208" s="158"/>
      <c r="ORF208" s="158"/>
      <c r="ORG208" s="158"/>
      <c r="ORH208" s="159"/>
      <c r="ORI208" s="157" t="s">
        <v>116</v>
      </c>
      <c r="ORJ208" s="158"/>
      <c r="ORK208" s="158"/>
      <c r="ORL208" s="158"/>
      <c r="ORM208" s="158"/>
      <c r="ORN208" s="158"/>
      <c r="ORO208" s="158"/>
      <c r="ORP208" s="159"/>
      <c r="ORQ208" s="157" t="s">
        <v>116</v>
      </c>
      <c r="ORR208" s="158"/>
      <c r="ORS208" s="158"/>
      <c r="ORT208" s="158"/>
      <c r="ORU208" s="158"/>
      <c r="ORV208" s="158"/>
      <c r="ORW208" s="158"/>
      <c r="ORX208" s="159"/>
      <c r="ORY208" s="157" t="s">
        <v>116</v>
      </c>
      <c r="ORZ208" s="158"/>
      <c r="OSA208" s="158"/>
      <c r="OSB208" s="158"/>
      <c r="OSC208" s="158"/>
      <c r="OSD208" s="158"/>
      <c r="OSE208" s="158"/>
      <c r="OSF208" s="159"/>
      <c r="OSG208" s="157" t="s">
        <v>116</v>
      </c>
      <c r="OSH208" s="158"/>
      <c r="OSI208" s="158"/>
      <c r="OSJ208" s="158"/>
      <c r="OSK208" s="158"/>
      <c r="OSL208" s="158"/>
      <c r="OSM208" s="158"/>
      <c r="OSN208" s="159"/>
      <c r="OSO208" s="157" t="s">
        <v>116</v>
      </c>
      <c r="OSP208" s="158"/>
      <c r="OSQ208" s="158"/>
      <c r="OSR208" s="158"/>
      <c r="OSS208" s="158"/>
      <c r="OST208" s="158"/>
      <c r="OSU208" s="158"/>
      <c r="OSV208" s="159"/>
      <c r="OSW208" s="157" t="s">
        <v>116</v>
      </c>
      <c r="OSX208" s="158"/>
      <c r="OSY208" s="158"/>
      <c r="OSZ208" s="158"/>
      <c r="OTA208" s="158"/>
      <c r="OTB208" s="158"/>
      <c r="OTC208" s="158"/>
      <c r="OTD208" s="159"/>
      <c r="OTE208" s="157" t="s">
        <v>116</v>
      </c>
      <c r="OTF208" s="158"/>
      <c r="OTG208" s="158"/>
      <c r="OTH208" s="158"/>
      <c r="OTI208" s="158"/>
      <c r="OTJ208" s="158"/>
      <c r="OTK208" s="158"/>
      <c r="OTL208" s="159"/>
      <c r="OTM208" s="157" t="s">
        <v>116</v>
      </c>
      <c r="OTN208" s="158"/>
      <c r="OTO208" s="158"/>
      <c r="OTP208" s="158"/>
      <c r="OTQ208" s="158"/>
      <c r="OTR208" s="158"/>
      <c r="OTS208" s="158"/>
      <c r="OTT208" s="159"/>
      <c r="OTU208" s="157" t="s">
        <v>116</v>
      </c>
      <c r="OTV208" s="158"/>
      <c r="OTW208" s="158"/>
      <c r="OTX208" s="158"/>
      <c r="OTY208" s="158"/>
      <c r="OTZ208" s="158"/>
      <c r="OUA208" s="158"/>
      <c r="OUB208" s="159"/>
      <c r="OUC208" s="157" t="s">
        <v>116</v>
      </c>
      <c r="OUD208" s="158"/>
      <c r="OUE208" s="158"/>
      <c r="OUF208" s="158"/>
      <c r="OUG208" s="158"/>
      <c r="OUH208" s="158"/>
      <c r="OUI208" s="158"/>
      <c r="OUJ208" s="159"/>
      <c r="OUK208" s="157" t="s">
        <v>116</v>
      </c>
      <c r="OUL208" s="158"/>
      <c r="OUM208" s="158"/>
      <c r="OUN208" s="158"/>
      <c r="OUO208" s="158"/>
      <c r="OUP208" s="158"/>
      <c r="OUQ208" s="158"/>
      <c r="OUR208" s="159"/>
      <c r="OUS208" s="157" t="s">
        <v>116</v>
      </c>
      <c r="OUT208" s="158"/>
      <c r="OUU208" s="158"/>
      <c r="OUV208" s="158"/>
      <c r="OUW208" s="158"/>
      <c r="OUX208" s="158"/>
      <c r="OUY208" s="158"/>
      <c r="OUZ208" s="159"/>
      <c r="OVA208" s="157" t="s">
        <v>116</v>
      </c>
      <c r="OVB208" s="158"/>
      <c r="OVC208" s="158"/>
      <c r="OVD208" s="158"/>
      <c r="OVE208" s="158"/>
      <c r="OVF208" s="158"/>
      <c r="OVG208" s="158"/>
      <c r="OVH208" s="159"/>
      <c r="OVI208" s="157" t="s">
        <v>116</v>
      </c>
      <c r="OVJ208" s="158"/>
      <c r="OVK208" s="158"/>
      <c r="OVL208" s="158"/>
      <c r="OVM208" s="158"/>
      <c r="OVN208" s="158"/>
      <c r="OVO208" s="158"/>
      <c r="OVP208" s="159"/>
      <c r="OVQ208" s="157" t="s">
        <v>116</v>
      </c>
      <c r="OVR208" s="158"/>
      <c r="OVS208" s="158"/>
      <c r="OVT208" s="158"/>
      <c r="OVU208" s="158"/>
      <c r="OVV208" s="158"/>
      <c r="OVW208" s="158"/>
      <c r="OVX208" s="159"/>
      <c r="OVY208" s="157" t="s">
        <v>116</v>
      </c>
      <c r="OVZ208" s="158"/>
      <c r="OWA208" s="158"/>
      <c r="OWB208" s="158"/>
      <c r="OWC208" s="158"/>
      <c r="OWD208" s="158"/>
      <c r="OWE208" s="158"/>
      <c r="OWF208" s="159"/>
      <c r="OWG208" s="157" t="s">
        <v>116</v>
      </c>
      <c r="OWH208" s="158"/>
      <c r="OWI208" s="158"/>
      <c r="OWJ208" s="158"/>
      <c r="OWK208" s="158"/>
      <c r="OWL208" s="158"/>
      <c r="OWM208" s="158"/>
      <c r="OWN208" s="159"/>
      <c r="OWO208" s="157" t="s">
        <v>116</v>
      </c>
      <c r="OWP208" s="158"/>
      <c r="OWQ208" s="158"/>
      <c r="OWR208" s="158"/>
      <c r="OWS208" s="158"/>
      <c r="OWT208" s="158"/>
      <c r="OWU208" s="158"/>
      <c r="OWV208" s="159"/>
      <c r="OWW208" s="157" t="s">
        <v>116</v>
      </c>
      <c r="OWX208" s="158"/>
      <c r="OWY208" s="158"/>
      <c r="OWZ208" s="158"/>
      <c r="OXA208" s="158"/>
      <c r="OXB208" s="158"/>
      <c r="OXC208" s="158"/>
      <c r="OXD208" s="159"/>
      <c r="OXE208" s="157" t="s">
        <v>116</v>
      </c>
      <c r="OXF208" s="158"/>
      <c r="OXG208" s="158"/>
      <c r="OXH208" s="158"/>
      <c r="OXI208" s="158"/>
      <c r="OXJ208" s="158"/>
      <c r="OXK208" s="158"/>
      <c r="OXL208" s="159"/>
      <c r="OXM208" s="157" t="s">
        <v>116</v>
      </c>
      <c r="OXN208" s="158"/>
      <c r="OXO208" s="158"/>
      <c r="OXP208" s="158"/>
      <c r="OXQ208" s="158"/>
      <c r="OXR208" s="158"/>
      <c r="OXS208" s="158"/>
      <c r="OXT208" s="159"/>
      <c r="OXU208" s="157" t="s">
        <v>116</v>
      </c>
      <c r="OXV208" s="158"/>
      <c r="OXW208" s="158"/>
      <c r="OXX208" s="158"/>
      <c r="OXY208" s="158"/>
      <c r="OXZ208" s="158"/>
      <c r="OYA208" s="158"/>
      <c r="OYB208" s="159"/>
      <c r="OYC208" s="157" t="s">
        <v>116</v>
      </c>
      <c r="OYD208" s="158"/>
      <c r="OYE208" s="158"/>
      <c r="OYF208" s="158"/>
      <c r="OYG208" s="158"/>
      <c r="OYH208" s="158"/>
      <c r="OYI208" s="158"/>
      <c r="OYJ208" s="159"/>
      <c r="OYK208" s="157" t="s">
        <v>116</v>
      </c>
      <c r="OYL208" s="158"/>
      <c r="OYM208" s="158"/>
      <c r="OYN208" s="158"/>
      <c r="OYO208" s="158"/>
      <c r="OYP208" s="158"/>
      <c r="OYQ208" s="158"/>
      <c r="OYR208" s="159"/>
      <c r="OYS208" s="157" t="s">
        <v>116</v>
      </c>
      <c r="OYT208" s="158"/>
      <c r="OYU208" s="158"/>
      <c r="OYV208" s="158"/>
      <c r="OYW208" s="158"/>
      <c r="OYX208" s="158"/>
      <c r="OYY208" s="158"/>
      <c r="OYZ208" s="159"/>
      <c r="OZA208" s="157" t="s">
        <v>116</v>
      </c>
      <c r="OZB208" s="158"/>
      <c r="OZC208" s="158"/>
      <c r="OZD208" s="158"/>
      <c r="OZE208" s="158"/>
      <c r="OZF208" s="158"/>
      <c r="OZG208" s="158"/>
      <c r="OZH208" s="159"/>
      <c r="OZI208" s="157" t="s">
        <v>116</v>
      </c>
      <c r="OZJ208" s="158"/>
      <c r="OZK208" s="158"/>
      <c r="OZL208" s="158"/>
      <c r="OZM208" s="158"/>
      <c r="OZN208" s="158"/>
      <c r="OZO208" s="158"/>
      <c r="OZP208" s="159"/>
      <c r="OZQ208" s="157" t="s">
        <v>116</v>
      </c>
      <c r="OZR208" s="158"/>
      <c r="OZS208" s="158"/>
      <c r="OZT208" s="158"/>
      <c r="OZU208" s="158"/>
      <c r="OZV208" s="158"/>
      <c r="OZW208" s="158"/>
      <c r="OZX208" s="159"/>
      <c r="OZY208" s="157" t="s">
        <v>116</v>
      </c>
      <c r="OZZ208" s="158"/>
      <c r="PAA208" s="158"/>
      <c r="PAB208" s="158"/>
      <c r="PAC208" s="158"/>
      <c r="PAD208" s="158"/>
      <c r="PAE208" s="158"/>
      <c r="PAF208" s="159"/>
      <c r="PAG208" s="157" t="s">
        <v>116</v>
      </c>
      <c r="PAH208" s="158"/>
      <c r="PAI208" s="158"/>
      <c r="PAJ208" s="158"/>
      <c r="PAK208" s="158"/>
      <c r="PAL208" s="158"/>
      <c r="PAM208" s="158"/>
      <c r="PAN208" s="159"/>
      <c r="PAO208" s="157" t="s">
        <v>116</v>
      </c>
      <c r="PAP208" s="158"/>
      <c r="PAQ208" s="158"/>
      <c r="PAR208" s="158"/>
      <c r="PAS208" s="158"/>
      <c r="PAT208" s="158"/>
      <c r="PAU208" s="158"/>
      <c r="PAV208" s="159"/>
      <c r="PAW208" s="157" t="s">
        <v>116</v>
      </c>
      <c r="PAX208" s="158"/>
      <c r="PAY208" s="158"/>
      <c r="PAZ208" s="158"/>
      <c r="PBA208" s="158"/>
      <c r="PBB208" s="158"/>
      <c r="PBC208" s="158"/>
      <c r="PBD208" s="159"/>
      <c r="PBE208" s="157" t="s">
        <v>116</v>
      </c>
      <c r="PBF208" s="158"/>
      <c r="PBG208" s="158"/>
      <c r="PBH208" s="158"/>
      <c r="PBI208" s="158"/>
      <c r="PBJ208" s="158"/>
      <c r="PBK208" s="158"/>
      <c r="PBL208" s="159"/>
      <c r="PBM208" s="157" t="s">
        <v>116</v>
      </c>
      <c r="PBN208" s="158"/>
      <c r="PBO208" s="158"/>
      <c r="PBP208" s="158"/>
      <c r="PBQ208" s="158"/>
      <c r="PBR208" s="158"/>
      <c r="PBS208" s="158"/>
      <c r="PBT208" s="159"/>
      <c r="PBU208" s="157" t="s">
        <v>116</v>
      </c>
      <c r="PBV208" s="158"/>
      <c r="PBW208" s="158"/>
      <c r="PBX208" s="158"/>
      <c r="PBY208" s="158"/>
      <c r="PBZ208" s="158"/>
      <c r="PCA208" s="158"/>
      <c r="PCB208" s="159"/>
      <c r="PCC208" s="157" t="s">
        <v>116</v>
      </c>
      <c r="PCD208" s="158"/>
      <c r="PCE208" s="158"/>
      <c r="PCF208" s="158"/>
      <c r="PCG208" s="158"/>
      <c r="PCH208" s="158"/>
      <c r="PCI208" s="158"/>
      <c r="PCJ208" s="159"/>
      <c r="PCK208" s="157" t="s">
        <v>116</v>
      </c>
      <c r="PCL208" s="158"/>
      <c r="PCM208" s="158"/>
      <c r="PCN208" s="158"/>
      <c r="PCO208" s="158"/>
      <c r="PCP208" s="158"/>
      <c r="PCQ208" s="158"/>
      <c r="PCR208" s="159"/>
      <c r="PCS208" s="157" t="s">
        <v>116</v>
      </c>
      <c r="PCT208" s="158"/>
      <c r="PCU208" s="158"/>
      <c r="PCV208" s="158"/>
      <c r="PCW208" s="158"/>
      <c r="PCX208" s="158"/>
      <c r="PCY208" s="158"/>
      <c r="PCZ208" s="159"/>
      <c r="PDA208" s="157" t="s">
        <v>116</v>
      </c>
      <c r="PDB208" s="158"/>
      <c r="PDC208" s="158"/>
      <c r="PDD208" s="158"/>
      <c r="PDE208" s="158"/>
      <c r="PDF208" s="158"/>
      <c r="PDG208" s="158"/>
      <c r="PDH208" s="159"/>
      <c r="PDI208" s="157" t="s">
        <v>116</v>
      </c>
      <c r="PDJ208" s="158"/>
      <c r="PDK208" s="158"/>
      <c r="PDL208" s="158"/>
      <c r="PDM208" s="158"/>
      <c r="PDN208" s="158"/>
      <c r="PDO208" s="158"/>
      <c r="PDP208" s="159"/>
      <c r="PDQ208" s="157" t="s">
        <v>116</v>
      </c>
      <c r="PDR208" s="158"/>
      <c r="PDS208" s="158"/>
      <c r="PDT208" s="158"/>
      <c r="PDU208" s="158"/>
      <c r="PDV208" s="158"/>
      <c r="PDW208" s="158"/>
      <c r="PDX208" s="159"/>
      <c r="PDY208" s="157" t="s">
        <v>116</v>
      </c>
      <c r="PDZ208" s="158"/>
      <c r="PEA208" s="158"/>
      <c r="PEB208" s="158"/>
      <c r="PEC208" s="158"/>
      <c r="PED208" s="158"/>
      <c r="PEE208" s="158"/>
      <c r="PEF208" s="159"/>
      <c r="PEG208" s="157" t="s">
        <v>116</v>
      </c>
      <c r="PEH208" s="158"/>
      <c r="PEI208" s="158"/>
      <c r="PEJ208" s="158"/>
      <c r="PEK208" s="158"/>
      <c r="PEL208" s="158"/>
      <c r="PEM208" s="158"/>
      <c r="PEN208" s="159"/>
      <c r="PEO208" s="157" t="s">
        <v>116</v>
      </c>
      <c r="PEP208" s="158"/>
      <c r="PEQ208" s="158"/>
      <c r="PER208" s="158"/>
      <c r="PES208" s="158"/>
      <c r="PET208" s="158"/>
      <c r="PEU208" s="158"/>
      <c r="PEV208" s="159"/>
      <c r="PEW208" s="157" t="s">
        <v>116</v>
      </c>
      <c r="PEX208" s="158"/>
      <c r="PEY208" s="158"/>
      <c r="PEZ208" s="158"/>
      <c r="PFA208" s="158"/>
      <c r="PFB208" s="158"/>
      <c r="PFC208" s="158"/>
      <c r="PFD208" s="159"/>
      <c r="PFE208" s="157" t="s">
        <v>116</v>
      </c>
      <c r="PFF208" s="158"/>
      <c r="PFG208" s="158"/>
      <c r="PFH208" s="158"/>
      <c r="PFI208" s="158"/>
      <c r="PFJ208" s="158"/>
      <c r="PFK208" s="158"/>
      <c r="PFL208" s="159"/>
      <c r="PFM208" s="157" t="s">
        <v>116</v>
      </c>
      <c r="PFN208" s="158"/>
      <c r="PFO208" s="158"/>
      <c r="PFP208" s="158"/>
      <c r="PFQ208" s="158"/>
      <c r="PFR208" s="158"/>
      <c r="PFS208" s="158"/>
      <c r="PFT208" s="159"/>
      <c r="PFU208" s="157" t="s">
        <v>116</v>
      </c>
      <c r="PFV208" s="158"/>
      <c r="PFW208" s="158"/>
      <c r="PFX208" s="158"/>
      <c r="PFY208" s="158"/>
      <c r="PFZ208" s="158"/>
      <c r="PGA208" s="158"/>
      <c r="PGB208" s="159"/>
      <c r="PGC208" s="157" t="s">
        <v>116</v>
      </c>
      <c r="PGD208" s="158"/>
      <c r="PGE208" s="158"/>
      <c r="PGF208" s="158"/>
      <c r="PGG208" s="158"/>
      <c r="PGH208" s="158"/>
      <c r="PGI208" s="158"/>
      <c r="PGJ208" s="159"/>
      <c r="PGK208" s="157" t="s">
        <v>116</v>
      </c>
      <c r="PGL208" s="158"/>
      <c r="PGM208" s="158"/>
      <c r="PGN208" s="158"/>
      <c r="PGO208" s="158"/>
      <c r="PGP208" s="158"/>
      <c r="PGQ208" s="158"/>
      <c r="PGR208" s="159"/>
      <c r="PGS208" s="157" t="s">
        <v>116</v>
      </c>
      <c r="PGT208" s="158"/>
      <c r="PGU208" s="158"/>
      <c r="PGV208" s="158"/>
      <c r="PGW208" s="158"/>
      <c r="PGX208" s="158"/>
      <c r="PGY208" s="158"/>
      <c r="PGZ208" s="159"/>
      <c r="PHA208" s="157" t="s">
        <v>116</v>
      </c>
      <c r="PHB208" s="158"/>
      <c r="PHC208" s="158"/>
      <c r="PHD208" s="158"/>
      <c r="PHE208" s="158"/>
      <c r="PHF208" s="158"/>
      <c r="PHG208" s="158"/>
      <c r="PHH208" s="159"/>
      <c r="PHI208" s="157" t="s">
        <v>116</v>
      </c>
      <c r="PHJ208" s="158"/>
      <c r="PHK208" s="158"/>
      <c r="PHL208" s="158"/>
      <c r="PHM208" s="158"/>
      <c r="PHN208" s="158"/>
      <c r="PHO208" s="158"/>
      <c r="PHP208" s="159"/>
      <c r="PHQ208" s="157" t="s">
        <v>116</v>
      </c>
      <c r="PHR208" s="158"/>
      <c r="PHS208" s="158"/>
      <c r="PHT208" s="158"/>
      <c r="PHU208" s="158"/>
      <c r="PHV208" s="158"/>
      <c r="PHW208" s="158"/>
      <c r="PHX208" s="159"/>
      <c r="PHY208" s="157" t="s">
        <v>116</v>
      </c>
      <c r="PHZ208" s="158"/>
      <c r="PIA208" s="158"/>
      <c r="PIB208" s="158"/>
      <c r="PIC208" s="158"/>
      <c r="PID208" s="158"/>
      <c r="PIE208" s="158"/>
      <c r="PIF208" s="159"/>
      <c r="PIG208" s="157" t="s">
        <v>116</v>
      </c>
      <c r="PIH208" s="158"/>
      <c r="PII208" s="158"/>
      <c r="PIJ208" s="158"/>
      <c r="PIK208" s="158"/>
      <c r="PIL208" s="158"/>
      <c r="PIM208" s="158"/>
      <c r="PIN208" s="159"/>
      <c r="PIO208" s="157" t="s">
        <v>116</v>
      </c>
      <c r="PIP208" s="158"/>
      <c r="PIQ208" s="158"/>
      <c r="PIR208" s="158"/>
      <c r="PIS208" s="158"/>
      <c r="PIT208" s="158"/>
      <c r="PIU208" s="158"/>
      <c r="PIV208" s="159"/>
      <c r="PIW208" s="157" t="s">
        <v>116</v>
      </c>
      <c r="PIX208" s="158"/>
      <c r="PIY208" s="158"/>
      <c r="PIZ208" s="158"/>
      <c r="PJA208" s="158"/>
      <c r="PJB208" s="158"/>
      <c r="PJC208" s="158"/>
      <c r="PJD208" s="159"/>
      <c r="PJE208" s="157" t="s">
        <v>116</v>
      </c>
      <c r="PJF208" s="158"/>
      <c r="PJG208" s="158"/>
      <c r="PJH208" s="158"/>
      <c r="PJI208" s="158"/>
      <c r="PJJ208" s="158"/>
      <c r="PJK208" s="158"/>
      <c r="PJL208" s="159"/>
      <c r="PJM208" s="157" t="s">
        <v>116</v>
      </c>
      <c r="PJN208" s="158"/>
      <c r="PJO208" s="158"/>
      <c r="PJP208" s="158"/>
      <c r="PJQ208" s="158"/>
      <c r="PJR208" s="158"/>
      <c r="PJS208" s="158"/>
      <c r="PJT208" s="159"/>
      <c r="PJU208" s="157" t="s">
        <v>116</v>
      </c>
      <c r="PJV208" s="158"/>
      <c r="PJW208" s="158"/>
      <c r="PJX208" s="158"/>
      <c r="PJY208" s="158"/>
      <c r="PJZ208" s="158"/>
      <c r="PKA208" s="158"/>
      <c r="PKB208" s="159"/>
      <c r="PKC208" s="157" t="s">
        <v>116</v>
      </c>
      <c r="PKD208" s="158"/>
      <c r="PKE208" s="158"/>
      <c r="PKF208" s="158"/>
      <c r="PKG208" s="158"/>
      <c r="PKH208" s="158"/>
      <c r="PKI208" s="158"/>
      <c r="PKJ208" s="159"/>
      <c r="PKK208" s="157" t="s">
        <v>116</v>
      </c>
      <c r="PKL208" s="158"/>
      <c r="PKM208" s="158"/>
      <c r="PKN208" s="158"/>
      <c r="PKO208" s="158"/>
      <c r="PKP208" s="158"/>
      <c r="PKQ208" s="158"/>
      <c r="PKR208" s="159"/>
      <c r="PKS208" s="157" t="s">
        <v>116</v>
      </c>
      <c r="PKT208" s="158"/>
      <c r="PKU208" s="158"/>
      <c r="PKV208" s="158"/>
      <c r="PKW208" s="158"/>
      <c r="PKX208" s="158"/>
      <c r="PKY208" s="158"/>
      <c r="PKZ208" s="159"/>
      <c r="PLA208" s="157" t="s">
        <v>116</v>
      </c>
      <c r="PLB208" s="158"/>
      <c r="PLC208" s="158"/>
      <c r="PLD208" s="158"/>
      <c r="PLE208" s="158"/>
      <c r="PLF208" s="158"/>
      <c r="PLG208" s="158"/>
      <c r="PLH208" s="159"/>
      <c r="PLI208" s="157" t="s">
        <v>116</v>
      </c>
      <c r="PLJ208" s="158"/>
      <c r="PLK208" s="158"/>
      <c r="PLL208" s="158"/>
      <c r="PLM208" s="158"/>
      <c r="PLN208" s="158"/>
      <c r="PLO208" s="158"/>
      <c r="PLP208" s="159"/>
      <c r="PLQ208" s="157" t="s">
        <v>116</v>
      </c>
      <c r="PLR208" s="158"/>
      <c r="PLS208" s="158"/>
      <c r="PLT208" s="158"/>
      <c r="PLU208" s="158"/>
      <c r="PLV208" s="158"/>
      <c r="PLW208" s="158"/>
      <c r="PLX208" s="159"/>
      <c r="PLY208" s="157" t="s">
        <v>116</v>
      </c>
      <c r="PLZ208" s="158"/>
      <c r="PMA208" s="158"/>
      <c r="PMB208" s="158"/>
      <c r="PMC208" s="158"/>
      <c r="PMD208" s="158"/>
      <c r="PME208" s="158"/>
      <c r="PMF208" s="159"/>
      <c r="PMG208" s="157" t="s">
        <v>116</v>
      </c>
      <c r="PMH208" s="158"/>
      <c r="PMI208" s="158"/>
      <c r="PMJ208" s="158"/>
      <c r="PMK208" s="158"/>
      <c r="PML208" s="158"/>
      <c r="PMM208" s="158"/>
      <c r="PMN208" s="159"/>
      <c r="PMO208" s="157" t="s">
        <v>116</v>
      </c>
      <c r="PMP208" s="158"/>
      <c r="PMQ208" s="158"/>
      <c r="PMR208" s="158"/>
      <c r="PMS208" s="158"/>
      <c r="PMT208" s="158"/>
      <c r="PMU208" s="158"/>
      <c r="PMV208" s="159"/>
      <c r="PMW208" s="157" t="s">
        <v>116</v>
      </c>
      <c r="PMX208" s="158"/>
      <c r="PMY208" s="158"/>
      <c r="PMZ208" s="158"/>
      <c r="PNA208" s="158"/>
      <c r="PNB208" s="158"/>
      <c r="PNC208" s="158"/>
      <c r="PND208" s="159"/>
      <c r="PNE208" s="157" t="s">
        <v>116</v>
      </c>
      <c r="PNF208" s="158"/>
      <c r="PNG208" s="158"/>
      <c r="PNH208" s="158"/>
      <c r="PNI208" s="158"/>
      <c r="PNJ208" s="158"/>
      <c r="PNK208" s="158"/>
      <c r="PNL208" s="159"/>
      <c r="PNM208" s="157" t="s">
        <v>116</v>
      </c>
      <c r="PNN208" s="158"/>
      <c r="PNO208" s="158"/>
      <c r="PNP208" s="158"/>
      <c r="PNQ208" s="158"/>
      <c r="PNR208" s="158"/>
      <c r="PNS208" s="158"/>
      <c r="PNT208" s="159"/>
      <c r="PNU208" s="157" t="s">
        <v>116</v>
      </c>
      <c r="PNV208" s="158"/>
      <c r="PNW208" s="158"/>
      <c r="PNX208" s="158"/>
      <c r="PNY208" s="158"/>
      <c r="PNZ208" s="158"/>
      <c r="POA208" s="158"/>
      <c r="POB208" s="159"/>
      <c r="POC208" s="157" t="s">
        <v>116</v>
      </c>
      <c r="POD208" s="158"/>
      <c r="POE208" s="158"/>
      <c r="POF208" s="158"/>
      <c r="POG208" s="158"/>
      <c r="POH208" s="158"/>
      <c r="POI208" s="158"/>
      <c r="POJ208" s="159"/>
      <c r="POK208" s="157" t="s">
        <v>116</v>
      </c>
      <c r="POL208" s="158"/>
      <c r="POM208" s="158"/>
      <c r="PON208" s="158"/>
      <c r="POO208" s="158"/>
      <c r="POP208" s="158"/>
      <c r="POQ208" s="158"/>
      <c r="POR208" s="159"/>
      <c r="POS208" s="157" t="s">
        <v>116</v>
      </c>
      <c r="POT208" s="158"/>
      <c r="POU208" s="158"/>
      <c r="POV208" s="158"/>
      <c r="POW208" s="158"/>
      <c r="POX208" s="158"/>
      <c r="POY208" s="158"/>
      <c r="POZ208" s="159"/>
      <c r="PPA208" s="157" t="s">
        <v>116</v>
      </c>
      <c r="PPB208" s="158"/>
      <c r="PPC208" s="158"/>
      <c r="PPD208" s="158"/>
      <c r="PPE208" s="158"/>
      <c r="PPF208" s="158"/>
      <c r="PPG208" s="158"/>
      <c r="PPH208" s="159"/>
      <c r="PPI208" s="157" t="s">
        <v>116</v>
      </c>
      <c r="PPJ208" s="158"/>
      <c r="PPK208" s="158"/>
      <c r="PPL208" s="158"/>
      <c r="PPM208" s="158"/>
      <c r="PPN208" s="158"/>
      <c r="PPO208" s="158"/>
      <c r="PPP208" s="159"/>
      <c r="PPQ208" s="157" t="s">
        <v>116</v>
      </c>
      <c r="PPR208" s="158"/>
      <c r="PPS208" s="158"/>
      <c r="PPT208" s="158"/>
      <c r="PPU208" s="158"/>
      <c r="PPV208" s="158"/>
      <c r="PPW208" s="158"/>
      <c r="PPX208" s="159"/>
      <c r="PPY208" s="157" t="s">
        <v>116</v>
      </c>
      <c r="PPZ208" s="158"/>
      <c r="PQA208" s="158"/>
      <c r="PQB208" s="158"/>
      <c r="PQC208" s="158"/>
      <c r="PQD208" s="158"/>
      <c r="PQE208" s="158"/>
      <c r="PQF208" s="159"/>
      <c r="PQG208" s="157" t="s">
        <v>116</v>
      </c>
      <c r="PQH208" s="158"/>
      <c r="PQI208" s="158"/>
      <c r="PQJ208" s="158"/>
      <c r="PQK208" s="158"/>
      <c r="PQL208" s="158"/>
      <c r="PQM208" s="158"/>
      <c r="PQN208" s="159"/>
      <c r="PQO208" s="157" t="s">
        <v>116</v>
      </c>
      <c r="PQP208" s="158"/>
      <c r="PQQ208" s="158"/>
      <c r="PQR208" s="158"/>
      <c r="PQS208" s="158"/>
      <c r="PQT208" s="158"/>
      <c r="PQU208" s="158"/>
      <c r="PQV208" s="159"/>
      <c r="PQW208" s="157" t="s">
        <v>116</v>
      </c>
      <c r="PQX208" s="158"/>
      <c r="PQY208" s="158"/>
      <c r="PQZ208" s="158"/>
      <c r="PRA208" s="158"/>
      <c r="PRB208" s="158"/>
      <c r="PRC208" s="158"/>
      <c r="PRD208" s="159"/>
      <c r="PRE208" s="157" t="s">
        <v>116</v>
      </c>
      <c r="PRF208" s="158"/>
      <c r="PRG208" s="158"/>
      <c r="PRH208" s="158"/>
      <c r="PRI208" s="158"/>
      <c r="PRJ208" s="158"/>
      <c r="PRK208" s="158"/>
      <c r="PRL208" s="159"/>
      <c r="PRM208" s="157" t="s">
        <v>116</v>
      </c>
      <c r="PRN208" s="158"/>
      <c r="PRO208" s="158"/>
      <c r="PRP208" s="158"/>
      <c r="PRQ208" s="158"/>
      <c r="PRR208" s="158"/>
      <c r="PRS208" s="158"/>
      <c r="PRT208" s="159"/>
      <c r="PRU208" s="157" t="s">
        <v>116</v>
      </c>
      <c r="PRV208" s="158"/>
      <c r="PRW208" s="158"/>
      <c r="PRX208" s="158"/>
      <c r="PRY208" s="158"/>
      <c r="PRZ208" s="158"/>
      <c r="PSA208" s="158"/>
      <c r="PSB208" s="159"/>
      <c r="PSC208" s="157" t="s">
        <v>116</v>
      </c>
      <c r="PSD208" s="158"/>
      <c r="PSE208" s="158"/>
      <c r="PSF208" s="158"/>
      <c r="PSG208" s="158"/>
      <c r="PSH208" s="158"/>
      <c r="PSI208" s="158"/>
      <c r="PSJ208" s="159"/>
      <c r="PSK208" s="157" t="s">
        <v>116</v>
      </c>
      <c r="PSL208" s="158"/>
      <c r="PSM208" s="158"/>
      <c r="PSN208" s="158"/>
      <c r="PSO208" s="158"/>
      <c r="PSP208" s="158"/>
      <c r="PSQ208" s="158"/>
      <c r="PSR208" s="159"/>
      <c r="PSS208" s="157" t="s">
        <v>116</v>
      </c>
      <c r="PST208" s="158"/>
      <c r="PSU208" s="158"/>
      <c r="PSV208" s="158"/>
      <c r="PSW208" s="158"/>
      <c r="PSX208" s="158"/>
      <c r="PSY208" s="158"/>
      <c r="PSZ208" s="159"/>
      <c r="PTA208" s="157" t="s">
        <v>116</v>
      </c>
      <c r="PTB208" s="158"/>
      <c r="PTC208" s="158"/>
      <c r="PTD208" s="158"/>
      <c r="PTE208" s="158"/>
      <c r="PTF208" s="158"/>
      <c r="PTG208" s="158"/>
      <c r="PTH208" s="159"/>
      <c r="PTI208" s="157" t="s">
        <v>116</v>
      </c>
      <c r="PTJ208" s="158"/>
      <c r="PTK208" s="158"/>
      <c r="PTL208" s="158"/>
      <c r="PTM208" s="158"/>
      <c r="PTN208" s="158"/>
      <c r="PTO208" s="158"/>
      <c r="PTP208" s="159"/>
      <c r="PTQ208" s="157" t="s">
        <v>116</v>
      </c>
      <c r="PTR208" s="158"/>
      <c r="PTS208" s="158"/>
      <c r="PTT208" s="158"/>
      <c r="PTU208" s="158"/>
      <c r="PTV208" s="158"/>
      <c r="PTW208" s="158"/>
      <c r="PTX208" s="159"/>
      <c r="PTY208" s="157" t="s">
        <v>116</v>
      </c>
      <c r="PTZ208" s="158"/>
      <c r="PUA208" s="158"/>
      <c r="PUB208" s="158"/>
      <c r="PUC208" s="158"/>
      <c r="PUD208" s="158"/>
      <c r="PUE208" s="158"/>
      <c r="PUF208" s="159"/>
      <c r="PUG208" s="157" t="s">
        <v>116</v>
      </c>
      <c r="PUH208" s="158"/>
      <c r="PUI208" s="158"/>
      <c r="PUJ208" s="158"/>
      <c r="PUK208" s="158"/>
      <c r="PUL208" s="158"/>
      <c r="PUM208" s="158"/>
      <c r="PUN208" s="159"/>
      <c r="PUO208" s="157" t="s">
        <v>116</v>
      </c>
      <c r="PUP208" s="158"/>
      <c r="PUQ208" s="158"/>
      <c r="PUR208" s="158"/>
      <c r="PUS208" s="158"/>
      <c r="PUT208" s="158"/>
      <c r="PUU208" s="158"/>
      <c r="PUV208" s="159"/>
      <c r="PUW208" s="157" t="s">
        <v>116</v>
      </c>
      <c r="PUX208" s="158"/>
      <c r="PUY208" s="158"/>
      <c r="PUZ208" s="158"/>
      <c r="PVA208" s="158"/>
      <c r="PVB208" s="158"/>
      <c r="PVC208" s="158"/>
      <c r="PVD208" s="159"/>
      <c r="PVE208" s="157" t="s">
        <v>116</v>
      </c>
      <c r="PVF208" s="158"/>
      <c r="PVG208" s="158"/>
      <c r="PVH208" s="158"/>
      <c r="PVI208" s="158"/>
      <c r="PVJ208" s="158"/>
      <c r="PVK208" s="158"/>
      <c r="PVL208" s="159"/>
      <c r="PVM208" s="157" t="s">
        <v>116</v>
      </c>
      <c r="PVN208" s="158"/>
      <c r="PVO208" s="158"/>
      <c r="PVP208" s="158"/>
      <c r="PVQ208" s="158"/>
      <c r="PVR208" s="158"/>
      <c r="PVS208" s="158"/>
      <c r="PVT208" s="159"/>
      <c r="PVU208" s="157" t="s">
        <v>116</v>
      </c>
      <c r="PVV208" s="158"/>
      <c r="PVW208" s="158"/>
      <c r="PVX208" s="158"/>
      <c r="PVY208" s="158"/>
      <c r="PVZ208" s="158"/>
      <c r="PWA208" s="158"/>
      <c r="PWB208" s="159"/>
      <c r="PWC208" s="157" t="s">
        <v>116</v>
      </c>
      <c r="PWD208" s="158"/>
      <c r="PWE208" s="158"/>
      <c r="PWF208" s="158"/>
      <c r="PWG208" s="158"/>
      <c r="PWH208" s="158"/>
      <c r="PWI208" s="158"/>
      <c r="PWJ208" s="159"/>
      <c r="PWK208" s="157" t="s">
        <v>116</v>
      </c>
      <c r="PWL208" s="158"/>
      <c r="PWM208" s="158"/>
      <c r="PWN208" s="158"/>
      <c r="PWO208" s="158"/>
      <c r="PWP208" s="158"/>
      <c r="PWQ208" s="158"/>
      <c r="PWR208" s="159"/>
      <c r="PWS208" s="157" t="s">
        <v>116</v>
      </c>
      <c r="PWT208" s="158"/>
      <c r="PWU208" s="158"/>
      <c r="PWV208" s="158"/>
      <c r="PWW208" s="158"/>
      <c r="PWX208" s="158"/>
      <c r="PWY208" s="158"/>
      <c r="PWZ208" s="159"/>
      <c r="PXA208" s="157" t="s">
        <v>116</v>
      </c>
      <c r="PXB208" s="158"/>
      <c r="PXC208" s="158"/>
      <c r="PXD208" s="158"/>
      <c r="PXE208" s="158"/>
      <c r="PXF208" s="158"/>
      <c r="PXG208" s="158"/>
      <c r="PXH208" s="159"/>
      <c r="PXI208" s="157" t="s">
        <v>116</v>
      </c>
      <c r="PXJ208" s="158"/>
      <c r="PXK208" s="158"/>
      <c r="PXL208" s="158"/>
      <c r="PXM208" s="158"/>
      <c r="PXN208" s="158"/>
      <c r="PXO208" s="158"/>
      <c r="PXP208" s="159"/>
      <c r="PXQ208" s="157" t="s">
        <v>116</v>
      </c>
      <c r="PXR208" s="158"/>
      <c r="PXS208" s="158"/>
      <c r="PXT208" s="158"/>
      <c r="PXU208" s="158"/>
      <c r="PXV208" s="158"/>
      <c r="PXW208" s="158"/>
      <c r="PXX208" s="159"/>
      <c r="PXY208" s="157" t="s">
        <v>116</v>
      </c>
      <c r="PXZ208" s="158"/>
      <c r="PYA208" s="158"/>
      <c r="PYB208" s="158"/>
      <c r="PYC208" s="158"/>
      <c r="PYD208" s="158"/>
      <c r="PYE208" s="158"/>
      <c r="PYF208" s="159"/>
      <c r="PYG208" s="157" t="s">
        <v>116</v>
      </c>
      <c r="PYH208" s="158"/>
      <c r="PYI208" s="158"/>
      <c r="PYJ208" s="158"/>
      <c r="PYK208" s="158"/>
      <c r="PYL208" s="158"/>
      <c r="PYM208" s="158"/>
      <c r="PYN208" s="159"/>
      <c r="PYO208" s="157" t="s">
        <v>116</v>
      </c>
      <c r="PYP208" s="158"/>
      <c r="PYQ208" s="158"/>
      <c r="PYR208" s="158"/>
      <c r="PYS208" s="158"/>
      <c r="PYT208" s="158"/>
      <c r="PYU208" s="158"/>
      <c r="PYV208" s="159"/>
      <c r="PYW208" s="157" t="s">
        <v>116</v>
      </c>
      <c r="PYX208" s="158"/>
      <c r="PYY208" s="158"/>
      <c r="PYZ208" s="158"/>
      <c r="PZA208" s="158"/>
      <c r="PZB208" s="158"/>
      <c r="PZC208" s="158"/>
      <c r="PZD208" s="159"/>
      <c r="PZE208" s="157" t="s">
        <v>116</v>
      </c>
      <c r="PZF208" s="158"/>
      <c r="PZG208" s="158"/>
      <c r="PZH208" s="158"/>
      <c r="PZI208" s="158"/>
      <c r="PZJ208" s="158"/>
      <c r="PZK208" s="158"/>
      <c r="PZL208" s="159"/>
      <c r="PZM208" s="157" t="s">
        <v>116</v>
      </c>
      <c r="PZN208" s="158"/>
      <c r="PZO208" s="158"/>
      <c r="PZP208" s="158"/>
      <c r="PZQ208" s="158"/>
      <c r="PZR208" s="158"/>
      <c r="PZS208" s="158"/>
      <c r="PZT208" s="159"/>
      <c r="PZU208" s="157" t="s">
        <v>116</v>
      </c>
      <c r="PZV208" s="158"/>
      <c r="PZW208" s="158"/>
      <c r="PZX208" s="158"/>
      <c r="PZY208" s="158"/>
      <c r="PZZ208" s="158"/>
      <c r="QAA208" s="158"/>
      <c r="QAB208" s="159"/>
      <c r="QAC208" s="157" t="s">
        <v>116</v>
      </c>
      <c r="QAD208" s="158"/>
      <c r="QAE208" s="158"/>
      <c r="QAF208" s="158"/>
      <c r="QAG208" s="158"/>
      <c r="QAH208" s="158"/>
      <c r="QAI208" s="158"/>
      <c r="QAJ208" s="159"/>
      <c r="QAK208" s="157" t="s">
        <v>116</v>
      </c>
      <c r="QAL208" s="158"/>
      <c r="QAM208" s="158"/>
      <c r="QAN208" s="158"/>
      <c r="QAO208" s="158"/>
      <c r="QAP208" s="158"/>
      <c r="QAQ208" s="158"/>
      <c r="QAR208" s="159"/>
      <c r="QAS208" s="157" t="s">
        <v>116</v>
      </c>
      <c r="QAT208" s="158"/>
      <c r="QAU208" s="158"/>
      <c r="QAV208" s="158"/>
      <c r="QAW208" s="158"/>
      <c r="QAX208" s="158"/>
      <c r="QAY208" s="158"/>
      <c r="QAZ208" s="159"/>
      <c r="QBA208" s="157" t="s">
        <v>116</v>
      </c>
      <c r="QBB208" s="158"/>
      <c r="QBC208" s="158"/>
      <c r="QBD208" s="158"/>
      <c r="QBE208" s="158"/>
      <c r="QBF208" s="158"/>
      <c r="QBG208" s="158"/>
      <c r="QBH208" s="159"/>
      <c r="QBI208" s="157" t="s">
        <v>116</v>
      </c>
      <c r="QBJ208" s="158"/>
      <c r="QBK208" s="158"/>
      <c r="QBL208" s="158"/>
      <c r="QBM208" s="158"/>
      <c r="QBN208" s="158"/>
      <c r="QBO208" s="158"/>
      <c r="QBP208" s="159"/>
      <c r="QBQ208" s="157" t="s">
        <v>116</v>
      </c>
      <c r="QBR208" s="158"/>
      <c r="QBS208" s="158"/>
      <c r="QBT208" s="158"/>
      <c r="QBU208" s="158"/>
      <c r="QBV208" s="158"/>
      <c r="QBW208" s="158"/>
      <c r="QBX208" s="159"/>
      <c r="QBY208" s="157" t="s">
        <v>116</v>
      </c>
      <c r="QBZ208" s="158"/>
      <c r="QCA208" s="158"/>
      <c r="QCB208" s="158"/>
      <c r="QCC208" s="158"/>
      <c r="QCD208" s="158"/>
      <c r="QCE208" s="158"/>
      <c r="QCF208" s="159"/>
      <c r="QCG208" s="157" t="s">
        <v>116</v>
      </c>
      <c r="QCH208" s="158"/>
      <c r="QCI208" s="158"/>
      <c r="QCJ208" s="158"/>
      <c r="QCK208" s="158"/>
      <c r="QCL208" s="158"/>
      <c r="QCM208" s="158"/>
      <c r="QCN208" s="159"/>
      <c r="QCO208" s="157" t="s">
        <v>116</v>
      </c>
      <c r="QCP208" s="158"/>
      <c r="QCQ208" s="158"/>
      <c r="QCR208" s="158"/>
      <c r="QCS208" s="158"/>
      <c r="QCT208" s="158"/>
      <c r="QCU208" s="158"/>
      <c r="QCV208" s="159"/>
      <c r="QCW208" s="157" t="s">
        <v>116</v>
      </c>
      <c r="QCX208" s="158"/>
      <c r="QCY208" s="158"/>
      <c r="QCZ208" s="158"/>
      <c r="QDA208" s="158"/>
      <c r="QDB208" s="158"/>
      <c r="QDC208" s="158"/>
      <c r="QDD208" s="159"/>
      <c r="QDE208" s="157" t="s">
        <v>116</v>
      </c>
      <c r="QDF208" s="158"/>
      <c r="QDG208" s="158"/>
      <c r="QDH208" s="158"/>
      <c r="QDI208" s="158"/>
      <c r="QDJ208" s="158"/>
      <c r="QDK208" s="158"/>
      <c r="QDL208" s="159"/>
      <c r="QDM208" s="157" t="s">
        <v>116</v>
      </c>
      <c r="QDN208" s="158"/>
      <c r="QDO208" s="158"/>
      <c r="QDP208" s="158"/>
      <c r="QDQ208" s="158"/>
      <c r="QDR208" s="158"/>
      <c r="QDS208" s="158"/>
      <c r="QDT208" s="159"/>
      <c r="QDU208" s="157" t="s">
        <v>116</v>
      </c>
      <c r="QDV208" s="158"/>
      <c r="QDW208" s="158"/>
      <c r="QDX208" s="158"/>
      <c r="QDY208" s="158"/>
      <c r="QDZ208" s="158"/>
      <c r="QEA208" s="158"/>
      <c r="QEB208" s="159"/>
      <c r="QEC208" s="157" t="s">
        <v>116</v>
      </c>
      <c r="QED208" s="158"/>
      <c r="QEE208" s="158"/>
      <c r="QEF208" s="158"/>
      <c r="QEG208" s="158"/>
      <c r="QEH208" s="158"/>
      <c r="QEI208" s="158"/>
      <c r="QEJ208" s="159"/>
      <c r="QEK208" s="157" t="s">
        <v>116</v>
      </c>
      <c r="QEL208" s="158"/>
      <c r="QEM208" s="158"/>
      <c r="QEN208" s="158"/>
      <c r="QEO208" s="158"/>
      <c r="QEP208" s="158"/>
      <c r="QEQ208" s="158"/>
      <c r="QER208" s="159"/>
      <c r="QES208" s="157" t="s">
        <v>116</v>
      </c>
      <c r="QET208" s="158"/>
      <c r="QEU208" s="158"/>
      <c r="QEV208" s="158"/>
      <c r="QEW208" s="158"/>
      <c r="QEX208" s="158"/>
      <c r="QEY208" s="158"/>
      <c r="QEZ208" s="159"/>
      <c r="QFA208" s="157" t="s">
        <v>116</v>
      </c>
      <c r="QFB208" s="158"/>
      <c r="QFC208" s="158"/>
      <c r="QFD208" s="158"/>
      <c r="QFE208" s="158"/>
      <c r="QFF208" s="158"/>
      <c r="QFG208" s="158"/>
      <c r="QFH208" s="159"/>
      <c r="QFI208" s="157" t="s">
        <v>116</v>
      </c>
      <c r="QFJ208" s="158"/>
      <c r="QFK208" s="158"/>
      <c r="QFL208" s="158"/>
      <c r="QFM208" s="158"/>
      <c r="QFN208" s="158"/>
      <c r="QFO208" s="158"/>
      <c r="QFP208" s="159"/>
      <c r="QFQ208" s="157" t="s">
        <v>116</v>
      </c>
      <c r="QFR208" s="158"/>
      <c r="QFS208" s="158"/>
      <c r="QFT208" s="158"/>
      <c r="QFU208" s="158"/>
      <c r="QFV208" s="158"/>
      <c r="QFW208" s="158"/>
      <c r="QFX208" s="159"/>
      <c r="QFY208" s="157" t="s">
        <v>116</v>
      </c>
      <c r="QFZ208" s="158"/>
      <c r="QGA208" s="158"/>
      <c r="QGB208" s="158"/>
      <c r="QGC208" s="158"/>
      <c r="QGD208" s="158"/>
      <c r="QGE208" s="158"/>
      <c r="QGF208" s="159"/>
      <c r="QGG208" s="157" t="s">
        <v>116</v>
      </c>
      <c r="QGH208" s="158"/>
      <c r="QGI208" s="158"/>
      <c r="QGJ208" s="158"/>
      <c r="QGK208" s="158"/>
      <c r="QGL208" s="158"/>
      <c r="QGM208" s="158"/>
      <c r="QGN208" s="159"/>
      <c r="QGO208" s="157" t="s">
        <v>116</v>
      </c>
      <c r="QGP208" s="158"/>
      <c r="QGQ208" s="158"/>
      <c r="QGR208" s="158"/>
      <c r="QGS208" s="158"/>
      <c r="QGT208" s="158"/>
      <c r="QGU208" s="158"/>
      <c r="QGV208" s="159"/>
      <c r="QGW208" s="157" t="s">
        <v>116</v>
      </c>
      <c r="QGX208" s="158"/>
      <c r="QGY208" s="158"/>
      <c r="QGZ208" s="158"/>
      <c r="QHA208" s="158"/>
      <c r="QHB208" s="158"/>
      <c r="QHC208" s="158"/>
      <c r="QHD208" s="159"/>
      <c r="QHE208" s="157" t="s">
        <v>116</v>
      </c>
      <c r="QHF208" s="158"/>
      <c r="QHG208" s="158"/>
      <c r="QHH208" s="158"/>
      <c r="QHI208" s="158"/>
      <c r="QHJ208" s="158"/>
      <c r="QHK208" s="158"/>
      <c r="QHL208" s="159"/>
      <c r="QHM208" s="157" t="s">
        <v>116</v>
      </c>
      <c r="QHN208" s="158"/>
      <c r="QHO208" s="158"/>
      <c r="QHP208" s="158"/>
      <c r="QHQ208" s="158"/>
      <c r="QHR208" s="158"/>
      <c r="QHS208" s="158"/>
      <c r="QHT208" s="159"/>
      <c r="QHU208" s="157" t="s">
        <v>116</v>
      </c>
      <c r="QHV208" s="158"/>
      <c r="QHW208" s="158"/>
      <c r="QHX208" s="158"/>
      <c r="QHY208" s="158"/>
      <c r="QHZ208" s="158"/>
      <c r="QIA208" s="158"/>
      <c r="QIB208" s="159"/>
      <c r="QIC208" s="157" t="s">
        <v>116</v>
      </c>
      <c r="QID208" s="158"/>
      <c r="QIE208" s="158"/>
      <c r="QIF208" s="158"/>
      <c r="QIG208" s="158"/>
      <c r="QIH208" s="158"/>
      <c r="QII208" s="158"/>
      <c r="QIJ208" s="159"/>
      <c r="QIK208" s="157" t="s">
        <v>116</v>
      </c>
      <c r="QIL208" s="158"/>
      <c r="QIM208" s="158"/>
      <c r="QIN208" s="158"/>
      <c r="QIO208" s="158"/>
      <c r="QIP208" s="158"/>
      <c r="QIQ208" s="158"/>
      <c r="QIR208" s="159"/>
      <c r="QIS208" s="157" t="s">
        <v>116</v>
      </c>
      <c r="QIT208" s="158"/>
      <c r="QIU208" s="158"/>
      <c r="QIV208" s="158"/>
      <c r="QIW208" s="158"/>
      <c r="QIX208" s="158"/>
      <c r="QIY208" s="158"/>
      <c r="QIZ208" s="159"/>
      <c r="QJA208" s="157" t="s">
        <v>116</v>
      </c>
      <c r="QJB208" s="158"/>
      <c r="QJC208" s="158"/>
      <c r="QJD208" s="158"/>
      <c r="QJE208" s="158"/>
      <c r="QJF208" s="158"/>
      <c r="QJG208" s="158"/>
      <c r="QJH208" s="159"/>
      <c r="QJI208" s="157" t="s">
        <v>116</v>
      </c>
      <c r="QJJ208" s="158"/>
      <c r="QJK208" s="158"/>
      <c r="QJL208" s="158"/>
      <c r="QJM208" s="158"/>
      <c r="QJN208" s="158"/>
      <c r="QJO208" s="158"/>
      <c r="QJP208" s="159"/>
      <c r="QJQ208" s="157" t="s">
        <v>116</v>
      </c>
      <c r="QJR208" s="158"/>
      <c r="QJS208" s="158"/>
      <c r="QJT208" s="158"/>
      <c r="QJU208" s="158"/>
      <c r="QJV208" s="158"/>
      <c r="QJW208" s="158"/>
      <c r="QJX208" s="159"/>
      <c r="QJY208" s="157" t="s">
        <v>116</v>
      </c>
      <c r="QJZ208" s="158"/>
      <c r="QKA208" s="158"/>
      <c r="QKB208" s="158"/>
      <c r="QKC208" s="158"/>
      <c r="QKD208" s="158"/>
      <c r="QKE208" s="158"/>
      <c r="QKF208" s="159"/>
      <c r="QKG208" s="157" t="s">
        <v>116</v>
      </c>
      <c r="QKH208" s="158"/>
      <c r="QKI208" s="158"/>
      <c r="QKJ208" s="158"/>
      <c r="QKK208" s="158"/>
      <c r="QKL208" s="158"/>
      <c r="QKM208" s="158"/>
      <c r="QKN208" s="159"/>
      <c r="QKO208" s="157" t="s">
        <v>116</v>
      </c>
      <c r="QKP208" s="158"/>
      <c r="QKQ208" s="158"/>
      <c r="QKR208" s="158"/>
      <c r="QKS208" s="158"/>
      <c r="QKT208" s="158"/>
      <c r="QKU208" s="158"/>
      <c r="QKV208" s="159"/>
      <c r="QKW208" s="157" t="s">
        <v>116</v>
      </c>
      <c r="QKX208" s="158"/>
      <c r="QKY208" s="158"/>
      <c r="QKZ208" s="158"/>
      <c r="QLA208" s="158"/>
      <c r="QLB208" s="158"/>
      <c r="QLC208" s="158"/>
      <c r="QLD208" s="159"/>
      <c r="QLE208" s="157" t="s">
        <v>116</v>
      </c>
      <c r="QLF208" s="158"/>
      <c r="QLG208" s="158"/>
      <c r="QLH208" s="158"/>
      <c r="QLI208" s="158"/>
      <c r="QLJ208" s="158"/>
      <c r="QLK208" s="158"/>
      <c r="QLL208" s="159"/>
      <c r="QLM208" s="157" t="s">
        <v>116</v>
      </c>
      <c r="QLN208" s="158"/>
      <c r="QLO208" s="158"/>
      <c r="QLP208" s="158"/>
      <c r="QLQ208" s="158"/>
      <c r="QLR208" s="158"/>
      <c r="QLS208" s="158"/>
      <c r="QLT208" s="159"/>
      <c r="QLU208" s="157" t="s">
        <v>116</v>
      </c>
      <c r="QLV208" s="158"/>
      <c r="QLW208" s="158"/>
      <c r="QLX208" s="158"/>
      <c r="QLY208" s="158"/>
      <c r="QLZ208" s="158"/>
      <c r="QMA208" s="158"/>
      <c r="QMB208" s="159"/>
      <c r="QMC208" s="157" t="s">
        <v>116</v>
      </c>
      <c r="QMD208" s="158"/>
      <c r="QME208" s="158"/>
      <c r="QMF208" s="158"/>
      <c r="QMG208" s="158"/>
      <c r="QMH208" s="158"/>
      <c r="QMI208" s="158"/>
      <c r="QMJ208" s="159"/>
      <c r="QMK208" s="157" t="s">
        <v>116</v>
      </c>
      <c r="QML208" s="158"/>
      <c r="QMM208" s="158"/>
      <c r="QMN208" s="158"/>
      <c r="QMO208" s="158"/>
      <c r="QMP208" s="158"/>
      <c r="QMQ208" s="158"/>
      <c r="QMR208" s="159"/>
      <c r="QMS208" s="157" t="s">
        <v>116</v>
      </c>
      <c r="QMT208" s="158"/>
      <c r="QMU208" s="158"/>
      <c r="QMV208" s="158"/>
      <c r="QMW208" s="158"/>
      <c r="QMX208" s="158"/>
      <c r="QMY208" s="158"/>
      <c r="QMZ208" s="159"/>
      <c r="QNA208" s="157" t="s">
        <v>116</v>
      </c>
      <c r="QNB208" s="158"/>
      <c r="QNC208" s="158"/>
      <c r="QND208" s="158"/>
      <c r="QNE208" s="158"/>
      <c r="QNF208" s="158"/>
      <c r="QNG208" s="158"/>
      <c r="QNH208" s="159"/>
      <c r="QNI208" s="157" t="s">
        <v>116</v>
      </c>
      <c r="QNJ208" s="158"/>
      <c r="QNK208" s="158"/>
      <c r="QNL208" s="158"/>
      <c r="QNM208" s="158"/>
      <c r="QNN208" s="158"/>
      <c r="QNO208" s="158"/>
      <c r="QNP208" s="159"/>
      <c r="QNQ208" s="157" t="s">
        <v>116</v>
      </c>
      <c r="QNR208" s="158"/>
      <c r="QNS208" s="158"/>
      <c r="QNT208" s="158"/>
      <c r="QNU208" s="158"/>
      <c r="QNV208" s="158"/>
      <c r="QNW208" s="158"/>
      <c r="QNX208" s="159"/>
      <c r="QNY208" s="157" t="s">
        <v>116</v>
      </c>
      <c r="QNZ208" s="158"/>
      <c r="QOA208" s="158"/>
      <c r="QOB208" s="158"/>
      <c r="QOC208" s="158"/>
      <c r="QOD208" s="158"/>
      <c r="QOE208" s="158"/>
      <c r="QOF208" s="159"/>
      <c r="QOG208" s="157" t="s">
        <v>116</v>
      </c>
      <c r="QOH208" s="158"/>
      <c r="QOI208" s="158"/>
      <c r="QOJ208" s="158"/>
      <c r="QOK208" s="158"/>
      <c r="QOL208" s="158"/>
      <c r="QOM208" s="158"/>
      <c r="QON208" s="159"/>
      <c r="QOO208" s="157" t="s">
        <v>116</v>
      </c>
      <c r="QOP208" s="158"/>
      <c r="QOQ208" s="158"/>
      <c r="QOR208" s="158"/>
      <c r="QOS208" s="158"/>
      <c r="QOT208" s="158"/>
      <c r="QOU208" s="158"/>
      <c r="QOV208" s="159"/>
      <c r="QOW208" s="157" t="s">
        <v>116</v>
      </c>
      <c r="QOX208" s="158"/>
      <c r="QOY208" s="158"/>
      <c r="QOZ208" s="158"/>
      <c r="QPA208" s="158"/>
      <c r="QPB208" s="158"/>
      <c r="QPC208" s="158"/>
      <c r="QPD208" s="159"/>
      <c r="QPE208" s="157" t="s">
        <v>116</v>
      </c>
      <c r="QPF208" s="158"/>
      <c r="QPG208" s="158"/>
      <c r="QPH208" s="158"/>
      <c r="QPI208" s="158"/>
      <c r="QPJ208" s="158"/>
      <c r="QPK208" s="158"/>
      <c r="QPL208" s="159"/>
      <c r="QPM208" s="157" t="s">
        <v>116</v>
      </c>
      <c r="QPN208" s="158"/>
      <c r="QPO208" s="158"/>
      <c r="QPP208" s="158"/>
      <c r="QPQ208" s="158"/>
      <c r="QPR208" s="158"/>
      <c r="QPS208" s="158"/>
      <c r="QPT208" s="159"/>
      <c r="QPU208" s="157" t="s">
        <v>116</v>
      </c>
      <c r="QPV208" s="158"/>
      <c r="QPW208" s="158"/>
      <c r="QPX208" s="158"/>
      <c r="QPY208" s="158"/>
      <c r="QPZ208" s="158"/>
      <c r="QQA208" s="158"/>
      <c r="QQB208" s="159"/>
      <c r="QQC208" s="157" t="s">
        <v>116</v>
      </c>
      <c r="QQD208" s="158"/>
      <c r="QQE208" s="158"/>
      <c r="QQF208" s="158"/>
      <c r="QQG208" s="158"/>
      <c r="QQH208" s="158"/>
      <c r="QQI208" s="158"/>
      <c r="QQJ208" s="159"/>
      <c r="QQK208" s="157" t="s">
        <v>116</v>
      </c>
      <c r="QQL208" s="158"/>
      <c r="QQM208" s="158"/>
      <c r="QQN208" s="158"/>
      <c r="QQO208" s="158"/>
      <c r="QQP208" s="158"/>
      <c r="QQQ208" s="158"/>
      <c r="QQR208" s="159"/>
      <c r="QQS208" s="157" t="s">
        <v>116</v>
      </c>
      <c r="QQT208" s="158"/>
      <c r="QQU208" s="158"/>
      <c r="QQV208" s="158"/>
      <c r="QQW208" s="158"/>
      <c r="QQX208" s="158"/>
      <c r="QQY208" s="158"/>
      <c r="QQZ208" s="159"/>
      <c r="QRA208" s="157" t="s">
        <v>116</v>
      </c>
      <c r="QRB208" s="158"/>
      <c r="QRC208" s="158"/>
      <c r="QRD208" s="158"/>
      <c r="QRE208" s="158"/>
      <c r="QRF208" s="158"/>
      <c r="QRG208" s="158"/>
      <c r="QRH208" s="159"/>
      <c r="QRI208" s="157" t="s">
        <v>116</v>
      </c>
      <c r="QRJ208" s="158"/>
      <c r="QRK208" s="158"/>
      <c r="QRL208" s="158"/>
      <c r="QRM208" s="158"/>
      <c r="QRN208" s="158"/>
      <c r="QRO208" s="158"/>
      <c r="QRP208" s="159"/>
      <c r="QRQ208" s="157" t="s">
        <v>116</v>
      </c>
      <c r="QRR208" s="158"/>
      <c r="QRS208" s="158"/>
      <c r="QRT208" s="158"/>
      <c r="QRU208" s="158"/>
      <c r="QRV208" s="158"/>
      <c r="QRW208" s="158"/>
      <c r="QRX208" s="159"/>
      <c r="QRY208" s="157" t="s">
        <v>116</v>
      </c>
      <c r="QRZ208" s="158"/>
      <c r="QSA208" s="158"/>
      <c r="QSB208" s="158"/>
      <c r="QSC208" s="158"/>
      <c r="QSD208" s="158"/>
      <c r="QSE208" s="158"/>
      <c r="QSF208" s="159"/>
      <c r="QSG208" s="157" t="s">
        <v>116</v>
      </c>
      <c r="QSH208" s="158"/>
      <c r="QSI208" s="158"/>
      <c r="QSJ208" s="158"/>
      <c r="QSK208" s="158"/>
      <c r="QSL208" s="158"/>
      <c r="QSM208" s="158"/>
      <c r="QSN208" s="159"/>
      <c r="QSO208" s="157" t="s">
        <v>116</v>
      </c>
      <c r="QSP208" s="158"/>
      <c r="QSQ208" s="158"/>
      <c r="QSR208" s="158"/>
      <c r="QSS208" s="158"/>
      <c r="QST208" s="158"/>
      <c r="QSU208" s="158"/>
      <c r="QSV208" s="159"/>
      <c r="QSW208" s="157" t="s">
        <v>116</v>
      </c>
      <c r="QSX208" s="158"/>
      <c r="QSY208" s="158"/>
      <c r="QSZ208" s="158"/>
      <c r="QTA208" s="158"/>
      <c r="QTB208" s="158"/>
      <c r="QTC208" s="158"/>
      <c r="QTD208" s="159"/>
      <c r="QTE208" s="157" t="s">
        <v>116</v>
      </c>
      <c r="QTF208" s="158"/>
      <c r="QTG208" s="158"/>
      <c r="QTH208" s="158"/>
      <c r="QTI208" s="158"/>
      <c r="QTJ208" s="158"/>
      <c r="QTK208" s="158"/>
      <c r="QTL208" s="159"/>
      <c r="QTM208" s="157" t="s">
        <v>116</v>
      </c>
      <c r="QTN208" s="158"/>
      <c r="QTO208" s="158"/>
      <c r="QTP208" s="158"/>
      <c r="QTQ208" s="158"/>
      <c r="QTR208" s="158"/>
      <c r="QTS208" s="158"/>
      <c r="QTT208" s="159"/>
      <c r="QTU208" s="157" t="s">
        <v>116</v>
      </c>
      <c r="QTV208" s="158"/>
      <c r="QTW208" s="158"/>
      <c r="QTX208" s="158"/>
      <c r="QTY208" s="158"/>
      <c r="QTZ208" s="158"/>
      <c r="QUA208" s="158"/>
      <c r="QUB208" s="159"/>
      <c r="QUC208" s="157" t="s">
        <v>116</v>
      </c>
      <c r="QUD208" s="158"/>
      <c r="QUE208" s="158"/>
      <c r="QUF208" s="158"/>
      <c r="QUG208" s="158"/>
      <c r="QUH208" s="158"/>
      <c r="QUI208" s="158"/>
      <c r="QUJ208" s="159"/>
      <c r="QUK208" s="157" t="s">
        <v>116</v>
      </c>
      <c r="QUL208" s="158"/>
      <c r="QUM208" s="158"/>
      <c r="QUN208" s="158"/>
      <c r="QUO208" s="158"/>
      <c r="QUP208" s="158"/>
      <c r="QUQ208" s="158"/>
      <c r="QUR208" s="159"/>
      <c r="QUS208" s="157" t="s">
        <v>116</v>
      </c>
      <c r="QUT208" s="158"/>
      <c r="QUU208" s="158"/>
      <c r="QUV208" s="158"/>
      <c r="QUW208" s="158"/>
      <c r="QUX208" s="158"/>
      <c r="QUY208" s="158"/>
      <c r="QUZ208" s="159"/>
      <c r="QVA208" s="157" t="s">
        <v>116</v>
      </c>
      <c r="QVB208" s="158"/>
      <c r="QVC208" s="158"/>
      <c r="QVD208" s="158"/>
      <c r="QVE208" s="158"/>
      <c r="QVF208" s="158"/>
      <c r="QVG208" s="158"/>
      <c r="QVH208" s="159"/>
      <c r="QVI208" s="157" t="s">
        <v>116</v>
      </c>
      <c r="QVJ208" s="158"/>
      <c r="QVK208" s="158"/>
      <c r="QVL208" s="158"/>
      <c r="QVM208" s="158"/>
      <c r="QVN208" s="158"/>
      <c r="QVO208" s="158"/>
      <c r="QVP208" s="159"/>
      <c r="QVQ208" s="157" t="s">
        <v>116</v>
      </c>
      <c r="QVR208" s="158"/>
      <c r="QVS208" s="158"/>
      <c r="QVT208" s="158"/>
      <c r="QVU208" s="158"/>
      <c r="QVV208" s="158"/>
      <c r="QVW208" s="158"/>
      <c r="QVX208" s="159"/>
      <c r="QVY208" s="157" t="s">
        <v>116</v>
      </c>
      <c r="QVZ208" s="158"/>
      <c r="QWA208" s="158"/>
      <c r="QWB208" s="158"/>
      <c r="QWC208" s="158"/>
      <c r="QWD208" s="158"/>
      <c r="QWE208" s="158"/>
      <c r="QWF208" s="159"/>
      <c r="QWG208" s="157" t="s">
        <v>116</v>
      </c>
      <c r="QWH208" s="158"/>
      <c r="QWI208" s="158"/>
      <c r="QWJ208" s="158"/>
      <c r="QWK208" s="158"/>
      <c r="QWL208" s="158"/>
      <c r="QWM208" s="158"/>
      <c r="QWN208" s="159"/>
      <c r="QWO208" s="157" t="s">
        <v>116</v>
      </c>
      <c r="QWP208" s="158"/>
      <c r="QWQ208" s="158"/>
      <c r="QWR208" s="158"/>
      <c r="QWS208" s="158"/>
      <c r="QWT208" s="158"/>
      <c r="QWU208" s="158"/>
      <c r="QWV208" s="159"/>
      <c r="QWW208" s="157" t="s">
        <v>116</v>
      </c>
      <c r="QWX208" s="158"/>
      <c r="QWY208" s="158"/>
      <c r="QWZ208" s="158"/>
      <c r="QXA208" s="158"/>
      <c r="QXB208" s="158"/>
      <c r="QXC208" s="158"/>
      <c r="QXD208" s="159"/>
      <c r="QXE208" s="157" t="s">
        <v>116</v>
      </c>
      <c r="QXF208" s="158"/>
      <c r="QXG208" s="158"/>
      <c r="QXH208" s="158"/>
      <c r="QXI208" s="158"/>
      <c r="QXJ208" s="158"/>
      <c r="QXK208" s="158"/>
      <c r="QXL208" s="159"/>
      <c r="QXM208" s="157" t="s">
        <v>116</v>
      </c>
      <c r="QXN208" s="158"/>
      <c r="QXO208" s="158"/>
      <c r="QXP208" s="158"/>
      <c r="QXQ208" s="158"/>
      <c r="QXR208" s="158"/>
      <c r="QXS208" s="158"/>
      <c r="QXT208" s="159"/>
      <c r="QXU208" s="157" t="s">
        <v>116</v>
      </c>
      <c r="QXV208" s="158"/>
      <c r="QXW208" s="158"/>
      <c r="QXX208" s="158"/>
      <c r="QXY208" s="158"/>
      <c r="QXZ208" s="158"/>
      <c r="QYA208" s="158"/>
      <c r="QYB208" s="159"/>
      <c r="QYC208" s="157" t="s">
        <v>116</v>
      </c>
      <c r="QYD208" s="158"/>
      <c r="QYE208" s="158"/>
      <c r="QYF208" s="158"/>
      <c r="QYG208" s="158"/>
      <c r="QYH208" s="158"/>
      <c r="QYI208" s="158"/>
      <c r="QYJ208" s="159"/>
      <c r="QYK208" s="157" t="s">
        <v>116</v>
      </c>
      <c r="QYL208" s="158"/>
      <c r="QYM208" s="158"/>
      <c r="QYN208" s="158"/>
      <c r="QYO208" s="158"/>
      <c r="QYP208" s="158"/>
      <c r="QYQ208" s="158"/>
      <c r="QYR208" s="159"/>
      <c r="QYS208" s="157" t="s">
        <v>116</v>
      </c>
      <c r="QYT208" s="158"/>
      <c r="QYU208" s="158"/>
      <c r="QYV208" s="158"/>
      <c r="QYW208" s="158"/>
      <c r="QYX208" s="158"/>
      <c r="QYY208" s="158"/>
      <c r="QYZ208" s="159"/>
      <c r="QZA208" s="157" t="s">
        <v>116</v>
      </c>
      <c r="QZB208" s="158"/>
      <c r="QZC208" s="158"/>
      <c r="QZD208" s="158"/>
      <c r="QZE208" s="158"/>
      <c r="QZF208" s="158"/>
      <c r="QZG208" s="158"/>
      <c r="QZH208" s="159"/>
      <c r="QZI208" s="157" t="s">
        <v>116</v>
      </c>
      <c r="QZJ208" s="158"/>
      <c r="QZK208" s="158"/>
      <c r="QZL208" s="158"/>
      <c r="QZM208" s="158"/>
      <c r="QZN208" s="158"/>
      <c r="QZO208" s="158"/>
      <c r="QZP208" s="159"/>
      <c r="QZQ208" s="157" t="s">
        <v>116</v>
      </c>
      <c r="QZR208" s="158"/>
      <c r="QZS208" s="158"/>
      <c r="QZT208" s="158"/>
      <c r="QZU208" s="158"/>
      <c r="QZV208" s="158"/>
      <c r="QZW208" s="158"/>
      <c r="QZX208" s="159"/>
      <c r="QZY208" s="157" t="s">
        <v>116</v>
      </c>
      <c r="QZZ208" s="158"/>
      <c r="RAA208" s="158"/>
      <c r="RAB208" s="158"/>
      <c r="RAC208" s="158"/>
      <c r="RAD208" s="158"/>
      <c r="RAE208" s="158"/>
      <c r="RAF208" s="159"/>
      <c r="RAG208" s="157" t="s">
        <v>116</v>
      </c>
      <c r="RAH208" s="158"/>
      <c r="RAI208" s="158"/>
      <c r="RAJ208" s="158"/>
      <c r="RAK208" s="158"/>
      <c r="RAL208" s="158"/>
      <c r="RAM208" s="158"/>
      <c r="RAN208" s="159"/>
      <c r="RAO208" s="157" t="s">
        <v>116</v>
      </c>
      <c r="RAP208" s="158"/>
      <c r="RAQ208" s="158"/>
      <c r="RAR208" s="158"/>
      <c r="RAS208" s="158"/>
      <c r="RAT208" s="158"/>
      <c r="RAU208" s="158"/>
      <c r="RAV208" s="159"/>
      <c r="RAW208" s="157" t="s">
        <v>116</v>
      </c>
      <c r="RAX208" s="158"/>
      <c r="RAY208" s="158"/>
      <c r="RAZ208" s="158"/>
      <c r="RBA208" s="158"/>
      <c r="RBB208" s="158"/>
      <c r="RBC208" s="158"/>
      <c r="RBD208" s="159"/>
      <c r="RBE208" s="157" t="s">
        <v>116</v>
      </c>
      <c r="RBF208" s="158"/>
      <c r="RBG208" s="158"/>
      <c r="RBH208" s="158"/>
      <c r="RBI208" s="158"/>
      <c r="RBJ208" s="158"/>
      <c r="RBK208" s="158"/>
      <c r="RBL208" s="159"/>
      <c r="RBM208" s="157" t="s">
        <v>116</v>
      </c>
      <c r="RBN208" s="158"/>
      <c r="RBO208" s="158"/>
      <c r="RBP208" s="158"/>
      <c r="RBQ208" s="158"/>
      <c r="RBR208" s="158"/>
      <c r="RBS208" s="158"/>
      <c r="RBT208" s="159"/>
      <c r="RBU208" s="157" t="s">
        <v>116</v>
      </c>
      <c r="RBV208" s="158"/>
      <c r="RBW208" s="158"/>
      <c r="RBX208" s="158"/>
      <c r="RBY208" s="158"/>
      <c r="RBZ208" s="158"/>
      <c r="RCA208" s="158"/>
      <c r="RCB208" s="159"/>
      <c r="RCC208" s="157" t="s">
        <v>116</v>
      </c>
      <c r="RCD208" s="158"/>
      <c r="RCE208" s="158"/>
      <c r="RCF208" s="158"/>
      <c r="RCG208" s="158"/>
      <c r="RCH208" s="158"/>
      <c r="RCI208" s="158"/>
      <c r="RCJ208" s="159"/>
      <c r="RCK208" s="157" t="s">
        <v>116</v>
      </c>
      <c r="RCL208" s="158"/>
      <c r="RCM208" s="158"/>
      <c r="RCN208" s="158"/>
      <c r="RCO208" s="158"/>
      <c r="RCP208" s="158"/>
      <c r="RCQ208" s="158"/>
      <c r="RCR208" s="159"/>
      <c r="RCS208" s="157" t="s">
        <v>116</v>
      </c>
      <c r="RCT208" s="158"/>
      <c r="RCU208" s="158"/>
      <c r="RCV208" s="158"/>
      <c r="RCW208" s="158"/>
      <c r="RCX208" s="158"/>
      <c r="RCY208" s="158"/>
      <c r="RCZ208" s="159"/>
      <c r="RDA208" s="157" t="s">
        <v>116</v>
      </c>
      <c r="RDB208" s="158"/>
      <c r="RDC208" s="158"/>
      <c r="RDD208" s="158"/>
      <c r="RDE208" s="158"/>
      <c r="RDF208" s="158"/>
      <c r="RDG208" s="158"/>
      <c r="RDH208" s="159"/>
      <c r="RDI208" s="157" t="s">
        <v>116</v>
      </c>
      <c r="RDJ208" s="158"/>
      <c r="RDK208" s="158"/>
      <c r="RDL208" s="158"/>
      <c r="RDM208" s="158"/>
      <c r="RDN208" s="158"/>
      <c r="RDO208" s="158"/>
      <c r="RDP208" s="159"/>
      <c r="RDQ208" s="157" t="s">
        <v>116</v>
      </c>
      <c r="RDR208" s="158"/>
      <c r="RDS208" s="158"/>
      <c r="RDT208" s="158"/>
      <c r="RDU208" s="158"/>
      <c r="RDV208" s="158"/>
      <c r="RDW208" s="158"/>
      <c r="RDX208" s="159"/>
      <c r="RDY208" s="157" t="s">
        <v>116</v>
      </c>
      <c r="RDZ208" s="158"/>
      <c r="REA208" s="158"/>
      <c r="REB208" s="158"/>
      <c r="REC208" s="158"/>
      <c r="RED208" s="158"/>
      <c r="REE208" s="158"/>
      <c r="REF208" s="159"/>
      <c r="REG208" s="157" t="s">
        <v>116</v>
      </c>
      <c r="REH208" s="158"/>
      <c r="REI208" s="158"/>
      <c r="REJ208" s="158"/>
      <c r="REK208" s="158"/>
      <c r="REL208" s="158"/>
      <c r="REM208" s="158"/>
      <c r="REN208" s="159"/>
      <c r="REO208" s="157" t="s">
        <v>116</v>
      </c>
      <c r="REP208" s="158"/>
      <c r="REQ208" s="158"/>
      <c r="RER208" s="158"/>
      <c r="RES208" s="158"/>
      <c r="RET208" s="158"/>
      <c r="REU208" s="158"/>
      <c r="REV208" s="159"/>
      <c r="REW208" s="157" t="s">
        <v>116</v>
      </c>
      <c r="REX208" s="158"/>
      <c r="REY208" s="158"/>
      <c r="REZ208" s="158"/>
      <c r="RFA208" s="158"/>
      <c r="RFB208" s="158"/>
      <c r="RFC208" s="158"/>
      <c r="RFD208" s="159"/>
      <c r="RFE208" s="157" t="s">
        <v>116</v>
      </c>
      <c r="RFF208" s="158"/>
      <c r="RFG208" s="158"/>
      <c r="RFH208" s="158"/>
      <c r="RFI208" s="158"/>
      <c r="RFJ208" s="158"/>
      <c r="RFK208" s="158"/>
      <c r="RFL208" s="159"/>
      <c r="RFM208" s="157" t="s">
        <v>116</v>
      </c>
      <c r="RFN208" s="158"/>
      <c r="RFO208" s="158"/>
      <c r="RFP208" s="158"/>
      <c r="RFQ208" s="158"/>
      <c r="RFR208" s="158"/>
      <c r="RFS208" s="158"/>
      <c r="RFT208" s="159"/>
      <c r="RFU208" s="157" t="s">
        <v>116</v>
      </c>
      <c r="RFV208" s="158"/>
      <c r="RFW208" s="158"/>
      <c r="RFX208" s="158"/>
      <c r="RFY208" s="158"/>
      <c r="RFZ208" s="158"/>
      <c r="RGA208" s="158"/>
      <c r="RGB208" s="159"/>
      <c r="RGC208" s="157" t="s">
        <v>116</v>
      </c>
      <c r="RGD208" s="158"/>
      <c r="RGE208" s="158"/>
      <c r="RGF208" s="158"/>
      <c r="RGG208" s="158"/>
      <c r="RGH208" s="158"/>
      <c r="RGI208" s="158"/>
      <c r="RGJ208" s="159"/>
      <c r="RGK208" s="157" t="s">
        <v>116</v>
      </c>
      <c r="RGL208" s="158"/>
      <c r="RGM208" s="158"/>
      <c r="RGN208" s="158"/>
      <c r="RGO208" s="158"/>
      <c r="RGP208" s="158"/>
      <c r="RGQ208" s="158"/>
      <c r="RGR208" s="159"/>
      <c r="RGS208" s="157" t="s">
        <v>116</v>
      </c>
      <c r="RGT208" s="158"/>
      <c r="RGU208" s="158"/>
      <c r="RGV208" s="158"/>
      <c r="RGW208" s="158"/>
      <c r="RGX208" s="158"/>
      <c r="RGY208" s="158"/>
      <c r="RGZ208" s="159"/>
      <c r="RHA208" s="157" t="s">
        <v>116</v>
      </c>
      <c r="RHB208" s="158"/>
      <c r="RHC208" s="158"/>
      <c r="RHD208" s="158"/>
      <c r="RHE208" s="158"/>
      <c r="RHF208" s="158"/>
      <c r="RHG208" s="158"/>
      <c r="RHH208" s="159"/>
      <c r="RHI208" s="157" t="s">
        <v>116</v>
      </c>
      <c r="RHJ208" s="158"/>
      <c r="RHK208" s="158"/>
      <c r="RHL208" s="158"/>
      <c r="RHM208" s="158"/>
      <c r="RHN208" s="158"/>
      <c r="RHO208" s="158"/>
      <c r="RHP208" s="159"/>
      <c r="RHQ208" s="157" t="s">
        <v>116</v>
      </c>
      <c r="RHR208" s="158"/>
      <c r="RHS208" s="158"/>
      <c r="RHT208" s="158"/>
      <c r="RHU208" s="158"/>
      <c r="RHV208" s="158"/>
      <c r="RHW208" s="158"/>
      <c r="RHX208" s="159"/>
      <c r="RHY208" s="157" t="s">
        <v>116</v>
      </c>
      <c r="RHZ208" s="158"/>
      <c r="RIA208" s="158"/>
      <c r="RIB208" s="158"/>
      <c r="RIC208" s="158"/>
      <c r="RID208" s="158"/>
      <c r="RIE208" s="158"/>
      <c r="RIF208" s="159"/>
      <c r="RIG208" s="157" t="s">
        <v>116</v>
      </c>
      <c r="RIH208" s="158"/>
      <c r="RII208" s="158"/>
      <c r="RIJ208" s="158"/>
      <c r="RIK208" s="158"/>
      <c r="RIL208" s="158"/>
      <c r="RIM208" s="158"/>
      <c r="RIN208" s="159"/>
      <c r="RIO208" s="157" t="s">
        <v>116</v>
      </c>
      <c r="RIP208" s="158"/>
      <c r="RIQ208" s="158"/>
      <c r="RIR208" s="158"/>
      <c r="RIS208" s="158"/>
      <c r="RIT208" s="158"/>
      <c r="RIU208" s="158"/>
      <c r="RIV208" s="159"/>
      <c r="RIW208" s="157" t="s">
        <v>116</v>
      </c>
      <c r="RIX208" s="158"/>
      <c r="RIY208" s="158"/>
      <c r="RIZ208" s="158"/>
      <c r="RJA208" s="158"/>
      <c r="RJB208" s="158"/>
      <c r="RJC208" s="158"/>
      <c r="RJD208" s="159"/>
      <c r="RJE208" s="157" t="s">
        <v>116</v>
      </c>
      <c r="RJF208" s="158"/>
      <c r="RJG208" s="158"/>
      <c r="RJH208" s="158"/>
      <c r="RJI208" s="158"/>
      <c r="RJJ208" s="158"/>
      <c r="RJK208" s="158"/>
      <c r="RJL208" s="159"/>
      <c r="RJM208" s="157" t="s">
        <v>116</v>
      </c>
      <c r="RJN208" s="158"/>
      <c r="RJO208" s="158"/>
      <c r="RJP208" s="158"/>
      <c r="RJQ208" s="158"/>
      <c r="RJR208" s="158"/>
      <c r="RJS208" s="158"/>
      <c r="RJT208" s="159"/>
      <c r="RJU208" s="157" t="s">
        <v>116</v>
      </c>
      <c r="RJV208" s="158"/>
      <c r="RJW208" s="158"/>
      <c r="RJX208" s="158"/>
      <c r="RJY208" s="158"/>
      <c r="RJZ208" s="158"/>
      <c r="RKA208" s="158"/>
      <c r="RKB208" s="159"/>
      <c r="RKC208" s="157" t="s">
        <v>116</v>
      </c>
      <c r="RKD208" s="158"/>
      <c r="RKE208" s="158"/>
      <c r="RKF208" s="158"/>
      <c r="RKG208" s="158"/>
      <c r="RKH208" s="158"/>
      <c r="RKI208" s="158"/>
      <c r="RKJ208" s="159"/>
      <c r="RKK208" s="157" t="s">
        <v>116</v>
      </c>
      <c r="RKL208" s="158"/>
      <c r="RKM208" s="158"/>
      <c r="RKN208" s="158"/>
      <c r="RKO208" s="158"/>
      <c r="RKP208" s="158"/>
      <c r="RKQ208" s="158"/>
      <c r="RKR208" s="159"/>
      <c r="RKS208" s="157" t="s">
        <v>116</v>
      </c>
      <c r="RKT208" s="158"/>
      <c r="RKU208" s="158"/>
      <c r="RKV208" s="158"/>
      <c r="RKW208" s="158"/>
      <c r="RKX208" s="158"/>
      <c r="RKY208" s="158"/>
      <c r="RKZ208" s="159"/>
      <c r="RLA208" s="157" t="s">
        <v>116</v>
      </c>
      <c r="RLB208" s="158"/>
      <c r="RLC208" s="158"/>
      <c r="RLD208" s="158"/>
      <c r="RLE208" s="158"/>
      <c r="RLF208" s="158"/>
      <c r="RLG208" s="158"/>
      <c r="RLH208" s="159"/>
      <c r="RLI208" s="157" t="s">
        <v>116</v>
      </c>
      <c r="RLJ208" s="158"/>
      <c r="RLK208" s="158"/>
      <c r="RLL208" s="158"/>
      <c r="RLM208" s="158"/>
      <c r="RLN208" s="158"/>
      <c r="RLO208" s="158"/>
      <c r="RLP208" s="159"/>
      <c r="RLQ208" s="157" t="s">
        <v>116</v>
      </c>
      <c r="RLR208" s="158"/>
      <c r="RLS208" s="158"/>
      <c r="RLT208" s="158"/>
      <c r="RLU208" s="158"/>
      <c r="RLV208" s="158"/>
      <c r="RLW208" s="158"/>
      <c r="RLX208" s="159"/>
      <c r="RLY208" s="157" t="s">
        <v>116</v>
      </c>
      <c r="RLZ208" s="158"/>
      <c r="RMA208" s="158"/>
      <c r="RMB208" s="158"/>
      <c r="RMC208" s="158"/>
      <c r="RMD208" s="158"/>
      <c r="RME208" s="158"/>
      <c r="RMF208" s="159"/>
      <c r="RMG208" s="157" t="s">
        <v>116</v>
      </c>
      <c r="RMH208" s="158"/>
      <c r="RMI208" s="158"/>
      <c r="RMJ208" s="158"/>
      <c r="RMK208" s="158"/>
      <c r="RML208" s="158"/>
      <c r="RMM208" s="158"/>
      <c r="RMN208" s="159"/>
      <c r="RMO208" s="157" t="s">
        <v>116</v>
      </c>
      <c r="RMP208" s="158"/>
      <c r="RMQ208" s="158"/>
      <c r="RMR208" s="158"/>
      <c r="RMS208" s="158"/>
      <c r="RMT208" s="158"/>
      <c r="RMU208" s="158"/>
      <c r="RMV208" s="159"/>
      <c r="RMW208" s="157" t="s">
        <v>116</v>
      </c>
      <c r="RMX208" s="158"/>
      <c r="RMY208" s="158"/>
      <c r="RMZ208" s="158"/>
      <c r="RNA208" s="158"/>
      <c r="RNB208" s="158"/>
      <c r="RNC208" s="158"/>
      <c r="RND208" s="159"/>
      <c r="RNE208" s="157" t="s">
        <v>116</v>
      </c>
      <c r="RNF208" s="158"/>
      <c r="RNG208" s="158"/>
      <c r="RNH208" s="158"/>
      <c r="RNI208" s="158"/>
      <c r="RNJ208" s="158"/>
      <c r="RNK208" s="158"/>
      <c r="RNL208" s="159"/>
      <c r="RNM208" s="157" t="s">
        <v>116</v>
      </c>
      <c r="RNN208" s="158"/>
      <c r="RNO208" s="158"/>
      <c r="RNP208" s="158"/>
      <c r="RNQ208" s="158"/>
      <c r="RNR208" s="158"/>
      <c r="RNS208" s="158"/>
      <c r="RNT208" s="159"/>
      <c r="RNU208" s="157" t="s">
        <v>116</v>
      </c>
      <c r="RNV208" s="158"/>
      <c r="RNW208" s="158"/>
      <c r="RNX208" s="158"/>
      <c r="RNY208" s="158"/>
      <c r="RNZ208" s="158"/>
      <c r="ROA208" s="158"/>
      <c r="ROB208" s="159"/>
      <c r="ROC208" s="157" t="s">
        <v>116</v>
      </c>
      <c r="ROD208" s="158"/>
      <c r="ROE208" s="158"/>
      <c r="ROF208" s="158"/>
      <c r="ROG208" s="158"/>
      <c r="ROH208" s="158"/>
      <c r="ROI208" s="158"/>
      <c r="ROJ208" s="159"/>
      <c r="ROK208" s="157" t="s">
        <v>116</v>
      </c>
      <c r="ROL208" s="158"/>
      <c r="ROM208" s="158"/>
      <c r="RON208" s="158"/>
      <c r="ROO208" s="158"/>
      <c r="ROP208" s="158"/>
      <c r="ROQ208" s="158"/>
      <c r="ROR208" s="159"/>
      <c r="ROS208" s="157" t="s">
        <v>116</v>
      </c>
      <c r="ROT208" s="158"/>
      <c r="ROU208" s="158"/>
      <c r="ROV208" s="158"/>
      <c r="ROW208" s="158"/>
      <c r="ROX208" s="158"/>
      <c r="ROY208" s="158"/>
      <c r="ROZ208" s="159"/>
      <c r="RPA208" s="157" t="s">
        <v>116</v>
      </c>
      <c r="RPB208" s="158"/>
      <c r="RPC208" s="158"/>
      <c r="RPD208" s="158"/>
      <c r="RPE208" s="158"/>
      <c r="RPF208" s="158"/>
      <c r="RPG208" s="158"/>
      <c r="RPH208" s="159"/>
      <c r="RPI208" s="157" t="s">
        <v>116</v>
      </c>
      <c r="RPJ208" s="158"/>
      <c r="RPK208" s="158"/>
      <c r="RPL208" s="158"/>
      <c r="RPM208" s="158"/>
      <c r="RPN208" s="158"/>
      <c r="RPO208" s="158"/>
      <c r="RPP208" s="159"/>
      <c r="RPQ208" s="157" t="s">
        <v>116</v>
      </c>
      <c r="RPR208" s="158"/>
      <c r="RPS208" s="158"/>
      <c r="RPT208" s="158"/>
      <c r="RPU208" s="158"/>
      <c r="RPV208" s="158"/>
      <c r="RPW208" s="158"/>
      <c r="RPX208" s="159"/>
      <c r="RPY208" s="157" t="s">
        <v>116</v>
      </c>
      <c r="RPZ208" s="158"/>
      <c r="RQA208" s="158"/>
      <c r="RQB208" s="158"/>
      <c r="RQC208" s="158"/>
      <c r="RQD208" s="158"/>
      <c r="RQE208" s="158"/>
      <c r="RQF208" s="159"/>
      <c r="RQG208" s="157" t="s">
        <v>116</v>
      </c>
      <c r="RQH208" s="158"/>
      <c r="RQI208" s="158"/>
      <c r="RQJ208" s="158"/>
      <c r="RQK208" s="158"/>
      <c r="RQL208" s="158"/>
      <c r="RQM208" s="158"/>
      <c r="RQN208" s="159"/>
      <c r="RQO208" s="157" t="s">
        <v>116</v>
      </c>
      <c r="RQP208" s="158"/>
      <c r="RQQ208" s="158"/>
      <c r="RQR208" s="158"/>
      <c r="RQS208" s="158"/>
      <c r="RQT208" s="158"/>
      <c r="RQU208" s="158"/>
      <c r="RQV208" s="159"/>
      <c r="RQW208" s="157" t="s">
        <v>116</v>
      </c>
      <c r="RQX208" s="158"/>
      <c r="RQY208" s="158"/>
      <c r="RQZ208" s="158"/>
      <c r="RRA208" s="158"/>
      <c r="RRB208" s="158"/>
      <c r="RRC208" s="158"/>
      <c r="RRD208" s="159"/>
      <c r="RRE208" s="157" t="s">
        <v>116</v>
      </c>
      <c r="RRF208" s="158"/>
      <c r="RRG208" s="158"/>
      <c r="RRH208" s="158"/>
      <c r="RRI208" s="158"/>
      <c r="RRJ208" s="158"/>
      <c r="RRK208" s="158"/>
      <c r="RRL208" s="159"/>
      <c r="RRM208" s="157" t="s">
        <v>116</v>
      </c>
      <c r="RRN208" s="158"/>
      <c r="RRO208" s="158"/>
      <c r="RRP208" s="158"/>
      <c r="RRQ208" s="158"/>
      <c r="RRR208" s="158"/>
      <c r="RRS208" s="158"/>
      <c r="RRT208" s="159"/>
      <c r="RRU208" s="157" t="s">
        <v>116</v>
      </c>
      <c r="RRV208" s="158"/>
      <c r="RRW208" s="158"/>
      <c r="RRX208" s="158"/>
      <c r="RRY208" s="158"/>
      <c r="RRZ208" s="158"/>
      <c r="RSA208" s="158"/>
      <c r="RSB208" s="159"/>
      <c r="RSC208" s="157" t="s">
        <v>116</v>
      </c>
      <c r="RSD208" s="158"/>
      <c r="RSE208" s="158"/>
      <c r="RSF208" s="158"/>
      <c r="RSG208" s="158"/>
      <c r="RSH208" s="158"/>
      <c r="RSI208" s="158"/>
      <c r="RSJ208" s="159"/>
      <c r="RSK208" s="157" t="s">
        <v>116</v>
      </c>
      <c r="RSL208" s="158"/>
      <c r="RSM208" s="158"/>
      <c r="RSN208" s="158"/>
      <c r="RSO208" s="158"/>
      <c r="RSP208" s="158"/>
      <c r="RSQ208" s="158"/>
      <c r="RSR208" s="159"/>
      <c r="RSS208" s="157" t="s">
        <v>116</v>
      </c>
      <c r="RST208" s="158"/>
      <c r="RSU208" s="158"/>
      <c r="RSV208" s="158"/>
      <c r="RSW208" s="158"/>
      <c r="RSX208" s="158"/>
      <c r="RSY208" s="158"/>
      <c r="RSZ208" s="159"/>
      <c r="RTA208" s="157" t="s">
        <v>116</v>
      </c>
      <c r="RTB208" s="158"/>
      <c r="RTC208" s="158"/>
      <c r="RTD208" s="158"/>
      <c r="RTE208" s="158"/>
      <c r="RTF208" s="158"/>
      <c r="RTG208" s="158"/>
      <c r="RTH208" s="159"/>
      <c r="RTI208" s="157" t="s">
        <v>116</v>
      </c>
      <c r="RTJ208" s="158"/>
      <c r="RTK208" s="158"/>
      <c r="RTL208" s="158"/>
      <c r="RTM208" s="158"/>
      <c r="RTN208" s="158"/>
      <c r="RTO208" s="158"/>
      <c r="RTP208" s="159"/>
      <c r="RTQ208" s="157" t="s">
        <v>116</v>
      </c>
      <c r="RTR208" s="158"/>
      <c r="RTS208" s="158"/>
      <c r="RTT208" s="158"/>
      <c r="RTU208" s="158"/>
      <c r="RTV208" s="158"/>
      <c r="RTW208" s="158"/>
      <c r="RTX208" s="159"/>
      <c r="RTY208" s="157" t="s">
        <v>116</v>
      </c>
      <c r="RTZ208" s="158"/>
      <c r="RUA208" s="158"/>
      <c r="RUB208" s="158"/>
      <c r="RUC208" s="158"/>
      <c r="RUD208" s="158"/>
      <c r="RUE208" s="158"/>
      <c r="RUF208" s="159"/>
      <c r="RUG208" s="157" t="s">
        <v>116</v>
      </c>
      <c r="RUH208" s="158"/>
      <c r="RUI208" s="158"/>
      <c r="RUJ208" s="158"/>
      <c r="RUK208" s="158"/>
      <c r="RUL208" s="158"/>
      <c r="RUM208" s="158"/>
      <c r="RUN208" s="159"/>
      <c r="RUO208" s="157" t="s">
        <v>116</v>
      </c>
      <c r="RUP208" s="158"/>
      <c r="RUQ208" s="158"/>
      <c r="RUR208" s="158"/>
      <c r="RUS208" s="158"/>
      <c r="RUT208" s="158"/>
      <c r="RUU208" s="158"/>
      <c r="RUV208" s="159"/>
      <c r="RUW208" s="157" t="s">
        <v>116</v>
      </c>
      <c r="RUX208" s="158"/>
      <c r="RUY208" s="158"/>
      <c r="RUZ208" s="158"/>
      <c r="RVA208" s="158"/>
      <c r="RVB208" s="158"/>
      <c r="RVC208" s="158"/>
      <c r="RVD208" s="159"/>
      <c r="RVE208" s="157" t="s">
        <v>116</v>
      </c>
      <c r="RVF208" s="158"/>
      <c r="RVG208" s="158"/>
      <c r="RVH208" s="158"/>
      <c r="RVI208" s="158"/>
      <c r="RVJ208" s="158"/>
      <c r="RVK208" s="158"/>
      <c r="RVL208" s="159"/>
      <c r="RVM208" s="157" t="s">
        <v>116</v>
      </c>
      <c r="RVN208" s="158"/>
      <c r="RVO208" s="158"/>
      <c r="RVP208" s="158"/>
      <c r="RVQ208" s="158"/>
      <c r="RVR208" s="158"/>
      <c r="RVS208" s="158"/>
      <c r="RVT208" s="159"/>
      <c r="RVU208" s="157" t="s">
        <v>116</v>
      </c>
      <c r="RVV208" s="158"/>
      <c r="RVW208" s="158"/>
      <c r="RVX208" s="158"/>
      <c r="RVY208" s="158"/>
      <c r="RVZ208" s="158"/>
      <c r="RWA208" s="158"/>
      <c r="RWB208" s="159"/>
      <c r="RWC208" s="157" t="s">
        <v>116</v>
      </c>
      <c r="RWD208" s="158"/>
      <c r="RWE208" s="158"/>
      <c r="RWF208" s="158"/>
      <c r="RWG208" s="158"/>
      <c r="RWH208" s="158"/>
      <c r="RWI208" s="158"/>
      <c r="RWJ208" s="159"/>
      <c r="RWK208" s="157" t="s">
        <v>116</v>
      </c>
      <c r="RWL208" s="158"/>
      <c r="RWM208" s="158"/>
      <c r="RWN208" s="158"/>
      <c r="RWO208" s="158"/>
      <c r="RWP208" s="158"/>
      <c r="RWQ208" s="158"/>
      <c r="RWR208" s="159"/>
      <c r="RWS208" s="157" t="s">
        <v>116</v>
      </c>
      <c r="RWT208" s="158"/>
      <c r="RWU208" s="158"/>
      <c r="RWV208" s="158"/>
      <c r="RWW208" s="158"/>
      <c r="RWX208" s="158"/>
      <c r="RWY208" s="158"/>
      <c r="RWZ208" s="159"/>
      <c r="RXA208" s="157" t="s">
        <v>116</v>
      </c>
      <c r="RXB208" s="158"/>
      <c r="RXC208" s="158"/>
      <c r="RXD208" s="158"/>
      <c r="RXE208" s="158"/>
      <c r="RXF208" s="158"/>
      <c r="RXG208" s="158"/>
      <c r="RXH208" s="159"/>
      <c r="RXI208" s="157" t="s">
        <v>116</v>
      </c>
      <c r="RXJ208" s="158"/>
      <c r="RXK208" s="158"/>
      <c r="RXL208" s="158"/>
      <c r="RXM208" s="158"/>
      <c r="RXN208" s="158"/>
      <c r="RXO208" s="158"/>
      <c r="RXP208" s="159"/>
      <c r="RXQ208" s="157" t="s">
        <v>116</v>
      </c>
      <c r="RXR208" s="158"/>
      <c r="RXS208" s="158"/>
      <c r="RXT208" s="158"/>
      <c r="RXU208" s="158"/>
      <c r="RXV208" s="158"/>
      <c r="RXW208" s="158"/>
      <c r="RXX208" s="159"/>
      <c r="RXY208" s="157" t="s">
        <v>116</v>
      </c>
      <c r="RXZ208" s="158"/>
      <c r="RYA208" s="158"/>
      <c r="RYB208" s="158"/>
      <c r="RYC208" s="158"/>
      <c r="RYD208" s="158"/>
      <c r="RYE208" s="158"/>
      <c r="RYF208" s="159"/>
      <c r="RYG208" s="157" t="s">
        <v>116</v>
      </c>
      <c r="RYH208" s="158"/>
      <c r="RYI208" s="158"/>
      <c r="RYJ208" s="158"/>
      <c r="RYK208" s="158"/>
      <c r="RYL208" s="158"/>
      <c r="RYM208" s="158"/>
      <c r="RYN208" s="159"/>
      <c r="RYO208" s="157" t="s">
        <v>116</v>
      </c>
      <c r="RYP208" s="158"/>
      <c r="RYQ208" s="158"/>
      <c r="RYR208" s="158"/>
      <c r="RYS208" s="158"/>
      <c r="RYT208" s="158"/>
      <c r="RYU208" s="158"/>
      <c r="RYV208" s="159"/>
      <c r="RYW208" s="157" t="s">
        <v>116</v>
      </c>
      <c r="RYX208" s="158"/>
      <c r="RYY208" s="158"/>
      <c r="RYZ208" s="158"/>
      <c r="RZA208" s="158"/>
      <c r="RZB208" s="158"/>
      <c r="RZC208" s="158"/>
      <c r="RZD208" s="159"/>
      <c r="RZE208" s="157" t="s">
        <v>116</v>
      </c>
      <c r="RZF208" s="158"/>
      <c r="RZG208" s="158"/>
      <c r="RZH208" s="158"/>
      <c r="RZI208" s="158"/>
      <c r="RZJ208" s="158"/>
      <c r="RZK208" s="158"/>
      <c r="RZL208" s="159"/>
      <c r="RZM208" s="157" t="s">
        <v>116</v>
      </c>
      <c r="RZN208" s="158"/>
      <c r="RZO208" s="158"/>
      <c r="RZP208" s="158"/>
      <c r="RZQ208" s="158"/>
      <c r="RZR208" s="158"/>
      <c r="RZS208" s="158"/>
      <c r="RZT208" s="159"/>
      <c r="RZU208" s="157" t="s">
        <v>116</v>
      </c>
      <c r="RZV208" s="158"/>
      <c r="RZW208" s="158"/>
      <c r="RZX208" s="158"/>
      <c r="RZY208" s="158"/>
      <c r="RZZ208" s="158"/>
      <c r="SAA208" s="158"/>
      <c r="SAB208" s="159"/>
      <c r="SAC208" s="157" t="s">
        <v>116</v>
      </c>
      <c r="SAD208" s="158"/>
      <c r="SAE208" s="158"/>
      <c r="SAF208" s="158"/>
      <c r="SAG208" s="158"/>
      <c r="SAH208" s="158"/>
      <c r="SAI208" s="158"/>
      <c r="SAJ208" s="159"/>
      <c r="SAK208" s="157" t="s">
        <v>116</v>
      </c>
      <c r="SAL208" s="158"/>
      <c r="SAM208" s="158"/>
      <c r="SAN208" s="158"/>
      <c r="SAO208" s="158"/>
      <c r="SAP208" s="158"/>
      <c r="SAQ208" s="158"/>
      <c r="SAR208" s="159"/>
      <c r="SAS208" s="157" t="s">
        <v>116</v>
      </c>
      <c r="SAT208" s="158"/>
      <c r="SAU208" s="158"/>
      <c r="SAV208" s="158"/>
      <c r="SAW208" s="158"/>
      <c r="SAX208" s="158"/>
      <c r="SAY208" s="158"/>
      <c r="SAZ208" s="159"/>
      <c r="SBA208" s="157" t="s">
        <v>116</v>
      </c>
      <c r="SBB208" s="158"/>
      <c r="SBC208" s="158"/>
      <c r="SBD208" s="158"/>
      <c r="SBE208" s="158"/>
      <c r="SBF208" s="158"/>
      <c r="SBG208" s="158"/>
      <c r="SBH208" s="159"/>
      <c r="SBI208" s="157" t="s">
        <v>116</v>
      </c>
      <c r="SBJ208" s="158"/>
      <c r="SBK208" s="158"/>
      <c r="SBL208" s="158"/>
      <c r="SBM208" s="158"/>
      <c r="SBN208" s="158"/>
      <c r="SBO208" s="158"/>
      <c r="SBP208" s="159"/>
      <c r="SBQ208" s="157" t="s">
        <v>116</v>
      </c>
      <c r="SBR208" s="158"/>
      <c r="SBS208" s="158"/>
      <c r="SBT208" s="158"/>
      <c r="SBU208" s="158"/>
      <c r="SBV208" s="158"/>
      <c r="SBW208" s="158"/>
      <c r="SBX208" s="159"/>
      <c r="SBY208" s="157" t="s">
        <v>116</v>
      </c>
      <c r="SBZ208" s="158"/>
      <c r="SCA208" s="158"/>
      <c r="SCB208" s="158"/>
      <c r="SCC208" s="158"/>
      <c r="SCD208" s="158"/>
      <c r="SCE208" s="158"/>
      <c r="SCF208" s="159"/>
      <c r="SCG208" s="157" t="s">
        <v>116</v>
      </c>
      <c r="SCH208" s="158"/>
      <c r="SCI208" s="158"/>
      <c r="SCJ208" s="158"/>
      <c r="SCK208" s="158"/>
      <c r="SCL208" s="158"/>
      <c r="SCM208" s="158"/>
      <c r="SCN208" s="159"/>
      <c r="SCO208" s="157" t="s">
        <v>116</v>
      </c>
      <c r="SCP208" s="158"/>
      <c r="SCQ208" s="158"/>
      <c r="SCR208" s="158"/>
      <c r="SCS208" s="158"/>
      <c r="SCT208" s="158"/>
      <c r="SCU208" s="158"/>
      <c r="SCV208" s="159"/>
      <c r="SCW208" s="157" t="s">
        <v>116</v>
      </c>
      <c r="SCX208" s="158"/>
      <c r="SCY208" s="158"/>
      <c r="SCZ208" s="158"/>
      <c r="SDA208" s="158"/>
      <c r="SDB208" s="158"/>
      <c r="SDC208" s="158"/>
      <c r="SDD208" s="159"/>
      <c r="SDE208" s="157" t="s">
        <v>116</v>
      </c>
      <c r="SDF208" s="158"/>
      <c r="SDG208" s="158"/>
      <c r="SDH208" s="158"/>
      <c r="SDI208" s="158"/>
      <c r="SDJ208" s="158"/>
      <c r="SDK208" s="158"/>
      <c r="SDL208" s="159"/>
      <c r="SDM208" s="157" t="s">
        <v>116</v>
      </c>
      <c r="SDN208" s="158"/>
      <c r="SDO208" s="158"/>
      <c r="SDP208" s="158"/>
      <c r="SDQ208" s="158"/>
      <c r="SDR208" s="158"/>
      <c r="SDS208" s="158"/>
      <c r="SDT208" s="159"/>
      <c r="SDU208" s="157" t="s">
        <v>116</v>
      </c>
      <c r="SDV208" s="158"/>
      <c r="SDW208" s="158"/>
      <c r="SDX208" s="158"/>
      <c r="SDY208" s="158"/>
      <c r="SDZ208" s="158"/>
      <c r="SEA208" s="158"/>
      <c r="SEB208" s="159"/>
      <c r="SEC208" s="157" t="s">
        <v>116</v>
      </c>
      <c r="SED208" s="158"/>
      <c r="SEE208" s="158"/>
      <c r="SEF208" s="158"/>
      <c r="SEG208" s="158"/>
      <c r="SEH208" s="158"/>
      <c r="SEI208" s="158"/>
      <c r="SEJ208" s="159"/>
      <c r="SEK208" s="157" t="s">
        <v>116</v>
      </c>
      <c r="SEL208" s="158"/>
      <c r="SEM208" s="158"/>
      <c r="SEN208" s="158"/>
      <c r="SEO208" s="158"/>
      <c r="SEP208" s="158"/>
      <c r="SEQ208" s="158"/>
      <c r="SER208" s="159"/>
      <c r="SES208" s="157" t="s">
        <v>116</v>
      </c>
      <c r="SET208" s="158"/>
      <c r="SEU208" s="158"/>
      <c r="SEV208" s="158"/>
      <c r="SEW208" s="158"/>
      <c r="SEX208" s="158"/>
      <c r="SEY208" s="158"/>
      <c r="SEZ208" s="159"/>
      <c r="SFA208" s="157" t="s">
        <v>116</v>
      </c>
      <c r="SFB208" s="158"/>
      <c r="SFC208" s="158"/>
      <c r="SFD208" s="158"/>
      <c r="SFE208" s="158"/>
      <c r="SFF208" s="158"/>
      <c r="SFG208" s="158"/>
      <c r="SFH208" s="159"/>
      <c r="SFI208" s="157" t="s">
        <v>116</v>
      </c>
      <c r="SFJ208" s="158"/>
      <c r="SFK208" s="158"/>
      <c r="SFL208" s="158"/>
      <c r="SFM208" s="158"/>
      <c r="SFN208" s="158"/>
      <c r="SFO208" s="158"/>
      <c r="SFP208" s="159"/>
      <c r="SFQ208" s="157" t="s">
        <v>116</v>
      </c>
      <c r="SFR208" s="158"/>
      <c r="SFS208" s="158"/>
      <c r="SFT208" s="158"/>
      <c r="SFU208" s="158"/>
      <c r="SFV208" s="158"/>
      <c r="SFW208" s="158"/>
      <c r="SFX208" s="159"/>
      <c r="SFY208" s="157" t="s">
        <v>116</v>
      </c>
      <c r="SFZ208" s="158"/>
      <c r="SGA208" s="158"/>
      <c r="SGB208" s="158"/>
      <c r="SGC208" s="158"/>
      <c r="SGD208" s="158"/>
      <c r="SGE208" s="158"/>
      <c r="SGF208" s="159"/>
      <c r="SGG208" s="157" t="s">
        <v>116</v>
      </c>
      <c r="SGH208" s="158"/>
      <c r="SGI208" s="158"/>
      <c r="SGJ208" s="158"/>
      <c r="SGK208" s="158"/>
      <c r="SGL208" s="158"/>
      <c r="SGM208" s="158"/>
      <c r="SGN208" s="159"/>
      <c r="SGO208" s="157" t="s">
        <v>116</v>
      </c>
      <c r="SGP208" s="158"/>
      <c r="SGQ208" s="158"/>
      <c r="SGR208" s="158"/>
      <c r="SGS208" s="158"/>
      <c r="SGT208" s="158"/>
      <c r="SGU208" s="158"/>
      <c r="SGV208" s="159"/>
      <c r="SGW208" s="157" t="s">
        <v>116</v>
      </c>
      <c r="SGX208" s="158"/>
      <c r="SGY208" s="158"/>
      <c r="SGZ208" s="158"/>
      <c r="SHA208" s="158"/>
      <c r="SHB208" s="158"/>
      <c r="SHC208" s="158"/>
      <c r="SHD208" s="159"/>
      <c r="SHE208" s="157" t="s">
        <v>116</v>
      </c>
      <c r="SHF208" s="158"/>
      <c r="SHG208" s="158"/>
      <c r="SHH208" s="158"/>
      <c r="SHI208" s="158"/>
      <c r="SHJ208" s="158"/>
      <c r="SHK208" s="158"/>
      <c r="SHL208" s="159"/>
      <c r="SHM208" s="157" t="s">
        <v>116</v>
      </c>
      <c r="SHN208" s="158"/>
      <c r="SHO208" s="158"/>
      <c r="SHP208" s="158"/>
      <c r="SHQ208" s="158"/>
      <c r="SHR208" s="158"/>
      <c r="SHS208" s="158"/>
      <c r="SHT208" s="159"/>
      <c r="SHU208" s="157" t="s">
        <v>116</v>
      </c>
      <c r="SHV208" s="158"/>
      <c r="SHW208" s="158"/>
      <c r="SHX208" s="158"/>
      <c r="SHY208" s="158"/>
      <c r="SHZ208" s="158"/>
      <c r="SIA208" s="158"/>
      <c r="SIB208" s="159"/>
      <c r="SIC208" s="157" t="s">
        <v>116</v>
      </c>
      <c r="SID208" s="158"/>
      <c r="SIE208" s="158"/>
      <c r="SIF208" s="158"/>
      <c r="SIG208" s="158"/>
      <c r="SIH208" s="158"/>
      <c r="SII208" s="158"/>
      <c r="SIJ208" s="159"/>
      <c r="SIK208" s="157" t="s">
        <v>116</v>
      </c>
      <c r="SIL208" s="158"/>
      <c r="SIM208" s="158"/>
      <c r="SIN208" s="158"/>
      <c r="SIO208" s="158"/>
      <c r="SIP208" s="158"/>
      <c r="SIQ208" s="158"/>
      <c r="SIR208" s="159"/>
      <c r="SIS208" s="157" t="s">
        <v>116</v>
      </c>
      <c r="SIT208" s="158"/>
      <c r="SIU208" s="158"/>
      <c r="SIV208" s="158"/>
      <c r="SIW208" s="158"/>
      <c r="SIX208" s="158"/>
      <c r="SIY208" s="158"/>
      <c r="SIZ208" s="159"/>
      <c r="SJA208" s="157" t="s">
        <v>116</v>
      </c>
      <c r="SJB208" s="158"/>
      <c r="SJC208" s="158"/>
      <c r="SJD208" s="158"/>
      <c r="SJE208" s="158"/>
      <c r="SJF208" s="158"/>
      <c r="SJG208" s="158"/>
      <c r="SJH208" s="159"/>
      <c r="SJI208" s="157" t="s">
        <v>116</v>
      </c>
      <c r="SJJ208" s="158"/>
      <c r="SJK208" s="158"/>
      <c r="SJL208" s="158"/>
      <c r="SJM208" s="158"/>
      <c r="SJN208" s="158"/>
      <c r="SJO208" s="158"/>
      <c r="SJP208" s="159"/>
      <c r="SJQ208" s="157" t="s">
        <v>116</v>
      </c>
      <c r="SJR208" s="158"/>
      <c r="SJS208" s="158"/>
      <c r="SJT208" s="158"/>
      <c r="SJU208" s="158"/>
      <c r="SJV208" s="158"/>
      <c r="SJW208" s="158"/>
      <c r="SJX208" s="159"/>
      <c r="SJY208" s="157" t="s">
        <v>116</v>
      </c>
      <c r="SJZ208" s="158"/>
      <c r="SKA208" s="158"/>
      <c r="SKB208" s="158"/>
      <c r="SKC208" s="158"/>
      <c r="SKD208" s="158"/>
      <c r="SKE208" s="158"/>
      <c r="SKF208" s="159"/>
      <c r="SKG208" s="157" t="s">
        <v>116</v>
      </c>
      <c r="SKH208" s="158"/>
      <c r="SKI208" s="158"/>
      <c r="SKJ208" s="158"/>
      <c r="SKK208" s="158"/>
      <c r="SKL208" s="158"/>
      <c r="SKM208" s="158"/>
      <c r="SKN208" s="159"/>
      <c r="SKO208" s="157" t="s">
        <v>116</v>
      </c>
      <c r="SKP208" s="158"/>
      <c r="SKQ208" s="158"/>
      <c r="SKR208" s="158"/>
      <c r="SKS208" s="158"/>
      <c r="SKT208" s="158"/>
      <c r="SKU208" s="158"/>
      <c r="SKV208" s="159"/>
      <c r="SKW208" s="157" t="s">
        <v>116</v>
      </c>
      <c r="SKX208" s="158"/>
      <c r="SKY208" s="158"/>
      <c r="SKZ208" s="158"/>
      <c r="SLA208" s="158"/>
      <c r="SLB208" s="158"/>
      <c r="SLC208" s="158"/>
      <c r="SLD208" s="159"/>
      <c r="SLE208" s="157" t="s">
        <v>116</v>
      </c>
      <c r="SLF208" s="158"/>
      <c r="SLG208" s="158"/>
      <c r="SLH208" s="158"/>
      <c r="SLI208" s="158"/>
      <c r="SLJ208" s="158"/>
      <c r="SLK208" s="158"/>
      <c r="SLL208" s="159"/>
      <c r="SLM208" s="157" t="s">
        <v>116</v>
      </c>
      <c r="SLN208" s="158"/>
      <c r="SLO208" s="158"/>
      <c r="SLP208" s="158"/>
      <c r="SLQ208" s="158"/>
      <c r="SLR208" s="158"/>
      <c r="SLS208" s="158"/>
      <c r="SLT208" s="159"/>
      <c r="SLU208" s="157" t="s">
        <v>116</v>
      </c>
      <c r="SLV208" s="158"/>
      <c r="SLW208" s="158"/>
      <c r="SLX208" s="158"/>
      <c r="SLY208" s="158"/>
      <c r="SLZ208" s="158"/>
      <c r="SMA208" s="158"/>
      <c r="SMB208" s="159"/>
      <c r="SMC208" s="157" t="s">
        <v>116</v>
      </c>
      <c r="SMD208" s="158"/>
      <c r="SME208" s="158"/>
      <c r="SMF208" s="158"/>
      <c r="SMG208" s="158"/>
      <c r="SMH208" s="158"/>
      <c r="SMI208" s="158"/>
      <c r="SMJ208" s="159"/>
      <c r="SMK208" s="157" t="s">
        <v>116</v>
      </c>
      <c r="SML208" s="158"/>
      <c r="SMM208" s="158"/>
      <c r="SMN208" s="158"/>
      <c r="SMO208" s="158"/>
      <c r="SMP208" s="158"/>
      <c r="SMQ208" s="158"/>
      <c r="SMR208" s="159"/>
      <c r="SMS208" s="157" t="s">
        <v>116</v>
      </c>
      <c r="SMT208" s="158"/>
      <c r="SMU208" s="158"/>
      <c r="SMV208" s="158"/>
      <c r="SMW208" s="158"/>
      <c r="SMX208" s="158"/>
      <c r="SMY208" s="158"/>
      <c r="SMZ208" s="159"/>
      <c r="SNA208" s="157" t="s">
        <v>116</v>
      </c>
      <c r="SNB208" s="158"/>
      <c r="SNC208" s="158"/>
      <c r="SND208" s="158"/>
      <c r="SNE208" s="158"/>
      <c r="SNF208" s="158"/>
      <c r="SNG208" s="158"/>
      <c r="SNH208" s="159"/>
      <c r="SNI208" s="157" t="s">
        <v>116</v>
      </c>
      <c r="SNJ208" s="158"/>
      <c r="SNK208" s="158"/>
      <c r="SNL208" s="158"/>
      <c r="SNM208" s="158"/>
      <c r="SNN208" s="158"/>
      <c r="SNO208" s="158"/>
      <c r="SNP208" s="159"/>
      <c r="SNQ208" s="157" t="s">
        <v>116</v>
      </c>
      <c r="SNR208" s="158"/>
      <c r="SNS208" s="158"/>
      <c r="SNT208" s="158"/>
      <c r="SNU208" s="158"/>
      <c r="SNV208" s="158"/>
      <c r="SNW208" s="158"/>
      <c r="SNX208" s="159"/>
      <c r="SNY208" s="157" t="s">
        <v>116</v>
      </c>
      <c r="SNZ208" s="158"/>
      <c r="SOA208" s="158"/>
      <c r="SOB208" s="158"/>
      <c r="SOC208" s="158"/>
      <c r="SOD208" s="158"/>
      <c r="SOE208" s="158"/>
      <c r="SOF208" s="159"/>
      <c r="SOG208" s="157" t="s">
        <v>116</v>
      </c>
      <c r="SOH208" s="158"/>
      <c r="SOI208" s="158"/>
      <c r="SOJ208" s="158"/>
      <c r="SOK208" s="158"/>
      <c r="SOL208" s="158"/>
      <c r="SOM208" s="158"/>
      <c r="SON208" s="159"/>
      <c r="SOO208" s="157" t="s">
        <v>116</v>
      </c>
      <c r="SOP208" s="158"/>
      <c r="SOQ208" s="158"/>
      <c r="SOR208" s="158"/>
      <c r="SOS208" s="158"/>
      <c r="SOT208" s="158"/>
      <c r="SOU208" s="158"/>
      <c r="SOV208" s="159"/>
      <c r="SOW208" s="157" t="s">
        <v>116</v>
      </c>
      <c r="SOX208" s="158"/>
      <c r="SOY208" s="158"/>
      <c r="SOZ208" s="158"/>
      <c r="SPA208" s="158"/>
      <c r="SPB208" s="158"/>
      <c r="SPC208" s="158"/>
      <c r="SPD208" s="159"/>
      <c r="SPE208" s="157" t="s">
        <v>116</v>
      </c>
      <c r="SPF208" s="158"/>
      <c r="SPG208" s="158"/>
      <c r="SPH208" s="158"/>
      <c r="SPI208" s="158"/>
      <c r="SPJ208" s="158"/>
      <c r="SPK208" s="158"/>
      <c r="SPL208" s="159"/>
      <c r="SPM208" s="157" t="s">
        <v>116</v>
      </c>
      <c r="SPN208" s="158"/>
      <c r="SPO208" s="158"/>
      <c r="SPP208" s="158"/>
      <c r="SPQ208" s="158"/>
      <c r="SPR208" s="158"/>
      <c r="SPS208" s="158"/>
      <c r="SPT208" s="159"/>
      <c r="SPU208" s="157" t="s">
        <v>116</v>
      </c>
      <c r="SPV208" s="158"/>
      <c r="SPW208" s="158"/>
      <c r="SPX208" s="158"/>
      <c r="SPY208" s="158"/>
      <c r="SPZ208" s="158"/>
      <c r="SQA208" s="158"/>
      <c r="SQB208" s="159"/>
      <c r="SQC208" s="157" t="s">
        <v>116</v>
      </c>
      <c r="SQD208" s="158"/>
      <c r="SQE208" s="158"/>
      <c r="SQF208" s="158"/>
      <c r="SQG208" s="158"/>
      <c r="SQH208" s="158"/>
      <c r="SQI208" s="158"/>
      <c r="SQJ208" s="159"/>
      <c r="SQK208" s="157" t="s">
        <v>116</v>
      </c>
      <c r="SQL208" s="158"/>
      <c r="SQM208" s="158"/>
      <c r="SQN208" s="158"/>
      <c r="SQO208" s="158"/>
      <c r="SQP208" s="158"/>
      <c r="SQQ208" s="158"/>
      <c r="SQR208" s="159"/>
      <c r="SQS208" s="157" t="s">
        <v>116</v>
      </c>
      <c r="SQT208" s="158"/>
      <c r="SQU208" s="158"/>
      <c r="SQV208" s="158"/>
      <c r="SQW208" s="158"/>
      <c r="SQX208" s="158"/>
      <c r="SQY208" s="158"/>
      <c r="SQZ208" s="159"/>
      <c r="SRA208" s="157" t="s">
        <v>116</v>
      </c>
      <c r="SRB208" s="158"/>
      <c r="SRC208" s="158"/>
      <c r="SRD208" s="158"/>
      <c r="SRE208" s="158"/>
      <c r="SRF208" s="158"/>
      <c r="SRG208" s="158"/>
      <c r="SRH208" s="159"/>
      <c r="SRI208" s="157" t="s">
        <v>116</v>
      </c>
      <c r="SRJ208" s="158"/>
      <c r="SRK208" s="158"/>
      <c r="SRL208" s="158"/>
      <c r="SRM208" s="158"/>
      <c r="SRN208" s="158"/>
      <c r="SRO208" s="158"/>
      <c r="SRP208" s="159"/>
      <c r="SRQ208" s="157" t="s">
        <v>116</v>
      </c>
      <c r="SRR208" s="158"/>
      <c r="SRS208" s="158"/>
      <c r="SRT208" s="158"/>
      <c r="SRU208" s="158"/>
      <c r="SRV208" s="158"/>
      <c r="SRW208" s="158"/>
      <c r="SRX208" s="159"/>
      <c r="SRY208" s="157" t="s">
        <v>116</v>
      </c>
      <c r="SRZ208" s="158"/>
      <c r="SSA208" s="158"/>
      <c r="SSB208" s="158"/>
      <c r="SSC208" s="158"/>
      <c r="SSD208" s="158"/>
      <c r="SSE208" s="158"/>
      <c r="SSF208" s="159"/>
      <c r="SSG208" s="157" t="s">
        <v>116</v>
      </c>
      <c r="SSH208" s="158"/>
      <c r="SSI208" s="158"/>
      <c r="SSJ208" s="158"/>
      <c r="SSK208" s="158"/>
      <c r="SSL208" s="158"/>
      <c r="SSM208" s="158"/>
      <c r="SSN208" s="159"/>
      <c r="SSO208" s="157" t="s">
        <v>116</v>
      </c>
      <c r="SSP208" s="158"/>
      <c r="SSQ208" s="158"/>
      <c r="SSR208" s="158"/>
      <c r="SSS208" s="158"/>
      <c r="SST208" s="158"/>
      <c r="SSU208" s="158"/>
      <c r="SSV208" s="159"/>
      <c r="SSW208" s="157" t="s">
        <v>116</v>
      </c>
      <c r="SSX208" s="158"/>
      <c r="SSY208" s="158"/>
      <c r="SSZ208" s="158"/>
      <c r="STA208" s="158"/>
      <c r="STB208" s="158"/>
      <c r="STC208" s="158"/>
      <c r="STD208" s="159"/>
      <c r="STE208" s="157" t="s">
        <v>116</v>
      </c>
      <c r="STF208" s="158"/>
      <c r="STG208" s="158"/>
      <c r="STH208" s="158"/>
      <c r="STI208" s="158"/>
      <c r="STJ208" s="158"/>
      <c r="STK208" s="158"/>
      <c r="STL208" s="159"/>
      <c r="STM208" s="157" t="s">
        <v>116</v>
      </c>
      <c r="STN208" s="158"/>
      <c r="STO208" s="158"/>
      <c r="STP208" s="158"/>
      <c r="STQ208" s="158"/>
      <c r="STR208" s="158"/>
      <c r="STS208" s="158"/>
      <c r="STT208" s="159"/>
      <c r="STU208" s="157" t="s">
        <v>116</v>
      </c>
      <c r="STV208" s="158"/>
      <c r="STW208" s="158"/>
      <c r="STX208" s="158"/>
      <c r="STY208" s="158"/>
      <c r="STZ208" s="158"/>
      <c r="SUA208" s="158"/>
      <c r="SUB208" s="159"/>
      <c r="SUC208" s="157" t="s">
        <v>116</v>
      </c>
      <c r="SUD208" s="158"/>
      <c r="SUE208" s="158"/>
      <c r="SUF208" s="158"/>
      <c r="SUG208" s="158"/>
      <c r="SUH208" s="158"/>
      <c r="SUI208" s="158"/>
      <c r="SUJ208" s="159"/>
      <c r="SUK208" s="157" t="s">
        <v>116</v>
      </c>
      <c r="SUL208" s="158"/>
      <c r="SUM208" s="158"/>
      <c r="SUN208" s="158"/>
      <c r="SUO208" s="158"/>
      <c r="SUP208" s="158"/>
      <c r="SUQ208" s="158"/>
      <c r="SUR208" s="159"/>
      <c r="SUS208" s="157" t="s">
        <v>116</v>
      </c>
      <c r="SUT208" s="158"/>
      <c r="SUU208" s="158"/>
      <c r="SUV208" s="158"/>
      <c r="SUW208" s="158"/>
      <c r="SUX208" s="158"/>
      <c r="SUY208" s="158"/>
      <c r="SUZ208" s="159"/>
      <c r="SVA208" s="157" t="s">
        <v>116</v>
      </c>
      <c r="SVB208" s="158"/>
      <c r="SVC208" s="158"/>
      <c r="SVD208" s="158"/>
      <c r="SVE208" s="158"/>
      <c r="SVF208" s="158"/>
      <c r="SVG208" s="158"/>
      <c r="SVH208" s="159"/>
      <c r="SVI208" s="157" t="s">
        <v>116</v>
      </c>
      <c r="SVJ208" s="158"/>
      <c r="SVK208" s="158"/>
      <c r="SVL208" s="158"/>
      <c r="SVM208" s="158"/>
      <c r="SVN208" s="158"/>
      <c r="SVO208" s="158"/>
      <c r="SVP208" s="159"/>
      <c r="SVQ208" s="157" t="s">
        <v>116</v>
      </c>
      <c r="SVR208" s="158"/>
      <c r="SVS208" s="158"/>
      <c r="SVT208" s="158"/>
      <c r="SVU208" s="158"/>
      <c r="SVV208" s="158"/>
      <c r="SVW208" s="158"/>
      <c r="SVX208" s="159"/>
      <c r="SVY208" s="157" t="s">
        <v>116</v>
      </c>
      <c r="SVZ208" s="158"/>
      <c r="SWA208" s="158"/>
      <c r="SWB208" s="158"/>
      <c r="SWC208" s="158"/>
      <c r="SWD208" s="158"/>
      <c r="SWE208" s="158"/>
      <c r="SWF208" s="159"/>
      <c r="SWG208" s="157" t="s">
        <v>116</v>
      </c>
      <c r="SWH208" s="158"/>
      <c r="SWI208" s="158"/>
      <c r="SWJ208" s="158"/>
      <c r="SWK208" s="158"/>
      <c r="SWL208" s="158"/>
      <c r="SWM208" s="158"/>
      <c r="SWN208" s="159"/>
      <c r="SWO208" s="157" t="s">
        <v>116</v>
      </c>
      <c r="SWP208" s="158"/>
      <c r="SWQ208" s="158"/>
      <c r="SWR208" s="158"/>
      <c r="SWS208" s="158"/>
      <c r="SWT208" s="158"/>
      <c r="SWU208" s="158"/>
      <c r="SWV208" s="159"/>
      <c r="SWW208" s="157" t="s">
        <v>116</v>
      </c>
      <c r="SWX208" s="158"/>
      <c r="SWY208" s="158"/>
      <c r="SWZ208" s="158"/>
      <c r="SXA208" s="158"/>
      <c r="SXB208" s="158"/>
      <c r="SXC208" s="158"/>
      <c r="SXD208" s="159"/>
      <c r="SXE208" s="157" t="s">
        <v>116</v>
      </c>
      <c r="SXF208" s="158"/>
      <c r="SXG208" s="158"/>
      <c r="SXH208" s="158"/>
      <c r="SXI208" s="158"/>
      <c r="SXJ208" s="158"/>
      <c r="SXK208" s="158"/>
      <c r="SXL208" s="159"/>
      <c r="SXM208" s="157" t="s">
        <v>116</v>
      </c>
      <c r="SXN208" s="158"/>
      <c r="SXO208" s="158"/>
      <c r="SXP208" s="158"/>
      <c r="SXQ208" s="158"/>
      <c r="SXR208" s="158"/>
      <c r="SXS208" s="158"/>
      <c r="SXT208" s="159"/>
      <c r="SXU208" s="157" t="s">
        <v>116</v>
      </c>
      <c r="SXV208" s="158"/>
      <c r="SXW208" s="158"/>
      <c r="SXX208" s="158"/>
      <c r="SXY208" s="158"/>
      <c r="SXZ208" s="158"/>
      <c r="SYA208" s="158"/>
      <c r="SYB208" s="159"/>
      <c r="SYC208" s="157" t="s">
        <v>116</v>
      </c>
      <c r="SYD208" s="158"/>
      <c r="SYE208" s="158"/>
      <c r="SYF208" s="158"/>
      <c r="SYG208" s="158"/>
      <c r="SYH208" s="158"/>
      <c r="SYI208" s="158"/>
      <c r="SYJ208" s="159"/>
      <c r="SYK208" s="157" t="s">
        <v>116</v>
      </c>
      <c r="SYL208" s="158"/>
      <c r="SYM208" s="158"/>
      <c r="SYN208" s="158"/>
      <c r="SYO208" s="158"/>
      <c r="SYP208" s="158"/>
      <c r="SYQ208" s="158"/>
      <c r="SYR208" s="159"/>
      <c r="SYS208" s="157" t="s">
        <v>116</v>
      </c>
      <c r="SYT208" s="158"/>
      <c r="SYU208" s="158"/>
      <c r="SYV208" s="158"/>
      <c r="SYW208" s="158"/>
      <c r="SYX208" s="158"/>
      <c r="SYY208" s="158"/>
      <c r="SYZ208" s="159"/>
      <c r="SZA208" s="157" t="s">
        <v>116</v>
      </c>
      <c r="SZB208" s="158"/>
      <c r="SZC208" s="158"/>
      <c r="SZD208" s="158"/>
      <c r="SZE208" s="158"/>
      <c r="SZF208" s="158"/>
      <c r="SZG208" s="158"/>
      <c r="SZH208" s="159"/>
      <c r="SZI208" s="157" t="s">
        <v>116</v>
      </c>
      <c r="SZJ208" s="158"/>
      <c r="SZK208" s="158"/>
      <c r="SZL208" s="158"/>
      <c r="SZM208" s="158"/>
      <c r="SZN208" s="158"/>
      <c r="SZO208" s="158"/>
      <c r="SZP208" s="159"/>
      <c r="SZQ208" s="157" t="s">
        <v>116</v>
      </c>
      <c r="SZR208" s="158"/>
      <c r="SZS208" s="158"/>
      <c r="SZT208" s="158"/>
      <c r="SZU208" s="158"/>
      <c r="SZV208" s="158"/>
      <c r="SZW208" s="158"/>
      <c r="SZX208" s="159"/>
      <c r="SZY208" s="157" t="s">
        <v>116</v>
      </c>
      <c r="SZZ208" s="158"/>
      <c r="TAA208" s="158"/>
      <c r="TAB208" s="158"/>
      <c r="TAC208" s="158"/>
      <c r="TAD208" s="158"/>
      <c r="TAE208" s="158"/>
      <c r="TAF208" s="159"/>
      <c r="TAG208" s="157" t="s">
        <v>116</v>
      </c>
      <c r="TAH208" s="158"/>
      <c r="TAI208" s="158"/>
      <c r="TAJ208" s="158"/>
      <c r="TAK208" s="158"/>
      <c r="TAL208" s="158"/>
      <c r="TAM208" s="158"/>
      <c r="TAN208" s="159"/>
      <c r="TAO208" s="157" t="s">
        <v>116</v>
      </c>
      <c r="TAP208" s="158"/>
      <c r="TAQ208" s="158"/>
      <c r="TAR208" s="158"/>
      <c r="TAS208" s="158"/>
      <c r="TAT208" s="158"/>
      <c r="TAU208" s="158"/>
      <c r="TAV208" s="159"/>
      <c r="TAW208" s="157" t="s">
        <v>116</v>
      </c>
      <c r="TAX208" s="158"/>
      <c r="TAY208" s="158"/>
      <c r="TAZ208" s="158"/>
      <c r="TBA208" s="158"/>
      <c r="TBB208" s="158"/>
      <c r="TBC208" s="158"/>
      <c r="TBD208" s="159"/>
      <c r="TBE208" s="157" t="s">
        <v>116</v>
      </c>
      <c r="TBF208" s="158"/>
      <c r="TBG208" s="158"/>
      <c r="TBH208" s="158"/>
      <c r="TBI208" s="158"/>
      <c r="TBJ208" s="158"/>
      <c r="TBK208" s="158"/>
      <c r="TBL208" s="159"/>
      <c r="TBM208" s="157" t="s">
        <v>116</v>
      </c>
      <c r="TBN208" s="158"/>
      <c r="TBO208" s="158"/>
      <c r="TBP208" s="158"/>
      <c r="TBQ208" s="158"/>
      <c r="TBR208" s="158"/>
      <c r="TBS208" s="158"/>
      <c r="TBT208" s="159"/>
      <c r="TBU208" s="157" t="s">
        <v>116</v>
      </c>
      <c r="TBV208" s="158"/>
      <c r="TBW208" s="158"/>
      <c r="TBX208" s="158"/>
      <c r="TBY208" s="158"/>
      <c r="TBZ208" s="158"/>
      <c r="TCA208" s="158"/>
      <c r="TCB208" s="159"/>
      <c r="TCC208" s="157" t="s">
        <v>116</v>
      </c>
      <c r="TCD208" s="158"/>
      <c r="TCE208" s="158"/>
      <c r="TCF208" s="158"/>
      <c r="TCG208" s="158"/>
      <c r="TCH208" s="158"/>
      <c r="TCI208" s="158"/>
      <c r="TCJ208" s="159"/>
      <c r="TCK208" s="157" t="s">
        <v>116</v>
      </c>
      <c r="TCL208" s="158"/>
      <c r="TCM208" s="158"/>
      <c r="TCN208" s="158"/>
      <c r="TCO208" s="158"/>
      <c r="TCP208" s="158"/>
      <c r="TCQ208" s="158"/>
      <c r="TCR208" s="159"/>
      <c r="TCS208" s="157" t="s">
        <v>116</v>
      </c>
      <c r="TCT208" s="158"/>
      <c r="TCU208" s="158"/>
      <c r="TCV208" s="158"/>
      <c r="TCW208" s="158"/>
      <c r="TCX208" s="158"/>
      <c r="TCY208" s="158"/>
      <c r="TCZ208" s="159"/>
      <c r="TDA208" s="157" t="s">
        <v>116</v>
      </c>
      <c r="TDB208" s="158"/>
      <c r="TDC208" s="158"/>
      <c r="TDD208" s="158"/>
      <c r="TDE208" s="158"/>
      <c r="TDF208" s="158"/>
      <c r="TDG208" s="158"/>
      <c r="TDH208" s="159"/>
      <c r="TDI208" s="157" t="s">
        <v>116</v>
      </c>
      <c r="TDJ208" s="158"/>
      <c r="TDK208" s="158"/>
      <c r="TDL208" s="158"/>
      <c r="TDM208" s="158"/>
      <c r="TDN208" s="158"/>
      <c r="TDO208" s="158"/>
      <c r="TDP208" s="159"/>
      <c r="TDQ208" s="157" t="s">
        <v>116</v>
      </c>
      <c r="TDR208" s="158"/>
      <c r="TDS208" s="158"/>
      <c r="TDT208" s="158"/>
      <c r="TDU208" s="158"/>
      <c r="TDV208" s="158"/>
      <c r="TDW208" s="158"/>
      <c r="TDX208" s="159"/>
      <c r="TDY208" s="157" t="s">
        <v>116</v>
      </c>
      <c r="TDZ208" s="158"/>
      <c r="TEA208" s="158"/>
      <c r="TEB208" s="158"/>
      <c r="TEC208" s="158"/>
      <c r="TED208" s="158"/>
      <c r="TEE208" s="158"/>
      <c r="TEF208" s="159"/>
      <c r="TEG208" s="157" t="s">
        <v>116</v>
      </c>
      <c r="TEH208" s="158"/>
      <c r="TEI208" s="158"/>
      <c r="TEJ208" s="158"/>
      <c r="TEK208" s="158"/>
      <c r="TEL208" s="158"/>
      <c r="TEM208" s="158"/>
      <c r="TEN208" s="159"/>
      <c r="TEO208" s="157" t="s">
        <v>116</v>
      </c>
      <c r="TEP208" s="158"/>
      <c r="TEQ208" s="158"/>
      <c r="TER208" s="158"/>
      <c r="TES208" s="158"/>
      <c r="TET208" s="158"/>
      <c r="TEU208" s="158"/>
      <c r="TEV208" s="159"/>
      <c r="TEW208" s="157" t="s">
        <v>116</v>
      </c>
      <c r="TEX208" s="158"/>
      <c r="TEY208" s="158"/>
      <c r="TEZ208" s="158"/>
      <c r="TFA208" s="158"/>
      <c r="TFB208" s="158"/>
      <c r="TFC208" s="158"/>
      <c r="TFD208" s="159"/>
      <c r="TFE208" s="157" t="s">
        <v>116</v>
      </c>
      <c r="TFF208" s="158"/>
      <c r="TFG208" s="158"/>
      <c r="TFH208" s="158"/>
      <c r="TFI208" s="158"/>
      <c r="TFJ208" s="158"/>
      <c r="TFK208" s="158"/>
      <c r="TFL208" s="159"/>
      <c r="TFM208" s="157" t="s">
        <v>116</v>
      </c>
      <c r="TFN208" s="158"/>
      <c r="TFO208" s="158"/>
      <c r="TFP208" s="158"/>
      <c r="TFQ208" s="158"/>
      <c r="TFR208" s="158"/>
      <c r="TFS208" s="158"/>
      <c r="TFT208" s="159"/>
      <c r="TFU208" s="157" t="s">
        <v>116</v>
      </c>
      <c r="TFV208" s="158"/>
      <c r="TFW208" s="158"/>
      <c r="TFX208" s="158"/>
      <c r="TFY208" s="158"/>
      <c r="TFZ208" s="158"/>
      <c r="TGA208" s="158"/>
      <c r="TGB208" s="159"/>
      <c r="TGC208" s="157" t="s">
        <v>116</v>
      </c>
      <c r="TGD208" s="158"/>
      <c r="TGE208" s="158"/>
      <c r="TGF208" s="158"/>
      <c r="TGG208" s="158"/>
      <c r="TGH208" s="158"/>
      <c r="TGI208" s="158"/>
      <c r="TGJ208" s="159"/>
      <c r="TGK208" s="157" t="s">
        <v>116</v>
      </c>
      <c r="TGL208" s="158"/>
      <c r="TGM208" s="158"/>
      <c r="TGN208" s="158"/>
      <c r="TGO208" s="158"/>
      <c r="TGP208" s="158"/>
      <c r="TGQ208" s="158"/>
      <c r="TGR208" s="159"/>
      <c r="TGS208" s="157" t="s">
        <v>116</v>
      </c>
      <c r="TGT208" s="158"/>
      <c r="TGU208" s="158"/>
      <c r="TGV208" s="158"/>
      <c r="TGW208" s="158"/>
      <c r="TGX208" s="158"/>
      <c r="TGY208" s="158"/>
      <c r="TGZ208" s="159"/>
      <c r="THA208" s="157" t="s">
        <v>116</v>
      </c>
      <c r="THB208" s="158"/>
      <c r="THC208" s="158"/>
      <c r="THD208" s="158"/>
      <c r="THE208" s="158"/>
      <c r="THF208" s="158"/>
      <c r="THG208" s="158"/>
      <c r="THH208" s="159"/>
      <c r="THI208" s="157" t="s">
        <v>116</v>
      </c>
      <c r="THJ208" s="158"/>
      <c r="THK208" s="158"/>
      <c r="THL208" s="158"/>
      <c r="THM208" s="158"/>
      <c r="THN208" s="158"/>
      <c r="THO208" s="158"/>
      <c r="THP208" s="159"/>
      <c r="THQ208" s="157" t="s">
        <v>116</v>
      </c>
      <c r="THR208" s="158"/>
      <c r="THS208" s="158"/>
      <c r="THT208" s="158"/>
      <c r="THU208" s="158"/>
      <c r="THV208" s="158"/>
      <c r="THW208" s="158"/>
      <c r="THX208" s="159"/>
      <c r="THY208" s="157" t="s">
        <v>116</v>
      </c>
      <c r="THZ208" s="158"/>
      <c r="TIA208" s="158"/>
      <c r="TIB208" s="158"/>
      <c r="TIC208" s="158"/>
      <c r="TID208" s="158"/>
      <c r="TIE208" s="158"/>
      <c r="TIF208" s="159"/>
      <c r="TIG208" s="157" t="s">
        <v>116</v>
      </c>
      <c r="TIH208" s="158"/>
      <c r="TII208" s="158"/>
      <c r="TIJ208" s="158"/>
      <c r="TIK208" s="158"/>
      <c r="TIL208" s="158"/>
      <c r="TIM208" s="158"/>
      <c r="TIN208" s="159"/>
      <c r="TIO208" s="157" t="s">
        <v>116</v>
      </c>
      <c r="TIP208" s="158"/>
      <c r="TIQ208" s="158"/>
      <c r="TIR208" s="158"/>
      <c r="TIS208" s="158"/>
      <c r="TIT208" s="158"/>
      <c r="TIU208" s="158"/>
      <c r="TIV208" s="159"/>
      <c r="TIW208" s="157" t="s">
        <v>116</v>
      </c>
      <c r="TIX208" s="158"/>
      <c r="TIY208" s="158"/>
      <c r="TIZ208" s="158"/>
      <c r="TJA208" s="158"/>
      <c r="TJB208" s="158"/>
      <c r="TJC208" s="158"/>
      <c r="TJD208" s="159"/>
      <c r="TJE208" s="157" t="s">
        <v>116</v>
      </c>
      <c r="TJF208" s="158"/>
      <c r="TJG208" s="158"/>
      <c r="TJH208" s="158"/>
      <c r="TJI208" s="158"/>
      <c r="TJJ208" s="158"/>
      <c r="TJK208" s="158"/>
      <c r="TJL208" s="159"/>
      <c r="TJM208" s="157" t="s">
        <v>116</v>
      </c>
      <c r="TJN208" s="158"/>
      <c r="TJO208" s="158"/>
      <c r="TJP208" s="158"/>
      <c r="TJQ208" s="158"/>
      <c r="TJR208" s="158"/>
      <c r="TJS208" s="158"/>
      <c r="TJT208" s="159"/>
      <c r="TJU208" s="157" t="s">
        <v>116</v>
      </c>
      <c r="TJV208" s="158"/>
      <c r="TJW208" s="158"/>
      <c r="TJX208" s="158"/>
      <c r="TJY208" s="158"/>
      <c r="TJZ208" s="158"/>
      <c r="TKA208" s="158"/>
      <c r="TKB208" s="159"/>
      <c r="TKC208" s="157" t="s">
        <v>116</v>
      </c>
      <c r="TKD208" s="158"/>
      <c r="TKE208" s="158"/>
      <c r="TKF208" s="158"/>
      <c r="TKG208" s="158"/>
      <c r="TKH208" s="158"/>
      <c r="TKI208" s="158"/>
      <c r="TKJ208" s="159"/>
      <c r="TKK208" s="157" t="s">
        <v>116</v>
      </c>
      <c r="TKL208" s="158"/>
      <c r="TKM208" s="158"/>
      <c r="TKN208" s="158"/>
      <c r="TKO208" s="158"/>
      <c r="TKP208" s="158"/>
      <c r="TKQ208" s="158"/>
      <c r="TKR208" s="159"/>
      <c r="TKS208" s="157" t="s">
        <v>116</v>
      </c>
      <c r="TKT208" s="158"/>
      <c r="TKU208" s="158"/>
      <c r="TKV208" s="158"/>
      <c r="TKW208" s="158"/>
      <c r="TKX208" s="158"/>
      <c r="TKY208" s="158"/>
      <c r="TKZ208" s="159"/>
      <c r="TLA208" s="157" t="s">
        <v>116</v>
      </c>
      <c r="TLB208" s="158"/>
      <c r="TLC208" s="158"/>
      <c r="TLD208" s="158"/>
      <c r="TLE208" s="158"/>
      <c r="TLF208" s="158"/>
      <c r="TLG208" s="158"/>
      <c r="TLH208" s="159"/>
      <c r="TLI208" s="157" t="s">
        <v>116</v>
      </c>
      <c r="TLJ208" s="158"/>
      <c r="TLK208" s="158"/>
      <c r="TLL208" s="158"/>
      <c r="TLM208" s="158"/>
      <c r="TLN208" s="158"/>
      <c r="TLO208" s="158"/>
      <c r="TLP208" s="159"/>
      <c r="TLQ208" s="157" t="s">
        <v>116</v>
      </c>
      <c r="TLR208" s="158"/>
      <c r="TLS208" s="158"/>
      <c r="TLT208" s="158"/>
      <c r="TLU208" s="158"/>
      <c r="TLV208" s="158"/>
      <c r="TLW208" s="158"/>
      <c r="TLX208" s="159"/>
      <c r="TLY208" s="157" t="s">
        <v>116</v>
      </c>
      <c r="TLZ208" s="158"/>
      <c r="TMA208" s="158"/>
      <c r="TMB208" s="158"/>
      <c r="TMC208" s="158"/>
      <c r="TMD208" s="158"/>
      <c r="TME208" s="158"/>
      <c r="TMF208" s="159"/>
      <c r="TMG208" s="157" t="s">
        <v>116</v>
      </c>
      <c r="TMH208" s="158"/>
      <c r="TMI208" s="158"/>
      <c r="TMJ208" s="158"/>
      <c r="TMK208" s="158"/>
      <c r="TML208" s="158"/>
      <c r="TMM208" s="158"/>
      <c r="TMN208" s="159"/>
      <c r="TMO208" s="157" t="s">
        <v>116</v>
      </c>
      <c r="TMP208" s="158"/>
      <c r="TMQ208" s="158"/>
      <c r="TMR208" s="158"/>
      <c r="TMS208" s="158"/>
      <c r="TMT208" s="158"/>
      <c r="TMU208" s="158"/>
      <c r="TMV208" s="159"/>
      <c r="TMW208" s="157" t="s">
        <v>116</v>
      </c>
      <c r="TMX208" s="158"/>
      <c r="TMY208" s="158"/>
      <c r="TMZ208" s="158"/>
      <c r="TNA208" s="158"/>
      <c r="TNB208" s="158"/>
      <c r="TNC208" s="158"/>
      <c r="TND208" s="159"/>
      <c r="TNE208" s="157" t="s">
        <v>116</v>
      </c>
      <c r="TNF208" s="158"/>
      <c r="TNG208" s="158"/>
      <c r="TNH208" s="158"/>
      <c r="TNI208" s="158"/>
      <c r="TNJ208" s="158"/>
      <c r="TNK208" s="158"/>
      <c r="TNL208" s="159"/>
      <c r="TNM208" s="157" t="s">
        <v>116</v>
      </c>
      <c r="TNN208" s="158"/>
      <c r="TNO208" s="158"/>
      <c r="TNP208" s="158"/>
      <c r="TNQ208" s="158"/>
      <c r="TNR208" s="158"/>
      <c r="TNS208" s="158"/>
      <c r="TNT208" s="159"/>
      <c r="TNU208" s="157" t="s">
        <v>116</v>
      </c>
      <c r="TNV208" s="158"/>
      <c r="TNW208" s="158"/>
      <c r="TNX208" s="158"/>
      <c r="TNY208" s="158"/>
      <c r="TNZ208" s="158"/>
      <c r="TOA208" s="158"/>
      <c r="TOB208" s="159"/>
      <c r="TOC208" s="157" t="s">
        <v>116</v>
      </c>
      <c r="TOD208" s="158"/>
      <c r="TOE208" s="158"/>
      <c r="TOF208" s="158"/>
      <c r="TOG208" s="158"/>
      <c r="TOH208" s="158"/>
      <c r="TOI208" s="158"/>
      <c r="TOJ208" s="159"/>
      <c r="TOK208" s="157" t="s">
        <v>116</v>
      </c>
      <c r="TOL208" s="158"/>
      <c r="TOM208" s="158"/>
      <c r="TON208" s="158"/>
      <c r="TOO208" s="158"/>
      <c r="TOP208" s="158"/>
      <c r="TOQ208" s="158"/>
      <c r="TOR208" s="159"/>
      <c r="TOS208" s="157" t="s">
        <v>116</v>
      </c>
      <c r="TOT208" s="158"/>
      <c r="TOU208" s="158"/>
      <c r="TOV208" s="158"/>
      <c r="TOW208" s="158"/>
      <c r="TOX208" s="158"/>
      <c r="TOY208" s="158"/>
      <c r="TOZ208" s="159"/>
      <c r="TPA208" s="157" t="s">
        <v>116</v>
      </c>
      <c r="TPB208" s="158"/>
      <c r="TPC208" s="158"/>
      <c r="TPD208" s="158"/>
      <c r="TPE208" s="158"/>
      <c r="TPF208" s="158"/>
      <c r="TPG208" s="158"/>
      <c r="TPH208" s="159"/>
      <c r="TPI208" s="157" t="s">
        <v>116</v>
      </c>
      <c r="TPJ208" s="158"/>
      <c r="TPK208" s="158"/>
      <c r="TPL208" s="158"/>
      <c r="TPM208" s="158"/>
      <c r="TPN208" s="158"/>
      <c r="TPO208" s="158"/>
      <c r="TPP208" s="159"/>
      <c r="TPQ208" s="157" t="s">
        <v>116</v>
      </c>
      <c r="TPR208" s="158"/>
      <c r="TPS208" s="158"/>
      <c r="TPT208" s="158"/>
      <c r="TPU208" s="158"/>
      <c r="TPV208" s="158"/>
      <c r="TPW208" s="158"/>
      <c r="TPX208" s="159"/>
      <c r="TPY208" s="157" t="s">
        <v>116</v>
      </c>
      <c r="TPZ208" s="158"/>
      <c r="TQA208" s="158"/>
      <c r="TQB208" s="158"/>
      <c r="TQC208" s="158"/>
      <c r="TQD208" s="158"/>
      <c r="TQE208" s="158"/>
      <c r="TQF208" s="159"/>
      <c r="TQG208" s="157" t="s">
        <v>116</v>
      </c>
      <c r="TQH208" s="158"/>
      <c r="TQI208" s="158"/>
      <c r="TQJ208" s="158"/>
      <c r="TQK208" s="158"/>
      <c r="TQL208" s="158"/>
      <c r="TQM208" s="158"/>
      <c r="TQN208" s="159"/>
      <c r="TQO208" s="157" t="s">
        <v>116</v>
      </c>
      <c r="TQP208" s="158"/>
      <c r="TQQ208" s="158"/>
      <c r="TQR208" s="158"/>
      <c r="TQS208" s="158"/>
      <c r="TQT208" s="158"/>
      <c r="TQU208" s="158"/>
      <c r="TQV208" s="159"/>
      <c r="TQW208" s="157" t="s">
        <v>116</v>
      </c>
      <c r="TQX208" s="158"/>
      <c r="TQY208" s="158"/>
      <c r="TQZ208" s="158"/>
      <c r="TRA208" s="158"/>
      <c r="TRB208" s="158"/>
      <c r="TRC208" s="158"/>
      <c r="TRD208" s="159"/>
      <c r="TRE208" s="157" t="s">
        <v>116</v>
      </c>
      <c r="TRF208" s="158"/>
      <c r="TRG208" s="158"/>
      <c r="TRH208" s="158"/>
      <c r="TRI208" s="158"/>
      <c r="TRJ208" s="158"/>
      <c r="TRK208" s="158"/>
      <c r="TRL208" s="159"/>
      <c r="TRM208" s="157" t="s">
        <v>116</v>
      </c>
      <c r="TRN208" s="158"/>
      <c r="TRO208" s="158"/>
      <c r="TRP208" s="158"/>
      <c r="TRQ208" s="158"/>
      <c r="TRR208" s="158"/>
      <c r="TRS208" s="158"/>
      <c r="TRT208" s="159"/>
      <c r="TRU208" s="157" t="s">
        <v>116</v>
      </c>
      <c r="TRV208" s="158"/>
      <c r="TRW208" s="158"/>
      <c r="TRX208" s="158"/>
      <c r="TRY208" s="158"/>
      <c r="TRZ208" s="158"/>
      <c r="TSA208" s="158"/>
      <c r="TSB208" s="159"/>
      <c r="TSC208" s="157" t="s">
        <v>116</v>
      </c>
      <c r="TSD208" s="158"/>
      <c r="TSE208" s="158"/>
      <c r="TSF208" s="158"/>
      <c r="TSG208" s="158"/>
      <c r="TSH208" s="158"/>
      <c r="TSI208" s="158"/>
      <c r="TSJ208" s="159"/>
      <c r="TSK208" s="157" t="s">
        <v>116</v>
      </c>
      <c r="TSL208" s="158"/>
      <c r="TSM208" s="158"/>
      <c r="TSN208" s="158"/>
      <c r="TSO208" s="158"/>
      <c r="TSP208" s="158"/>
      <c r="TSQ208" s="158"/>
      <c r="TSR208" s="159"/>
      <c r="TSS208" s="157" t="s">
        <v>116</v>
      </c>
      <c r="TST208" s="158"/>
      <c r="TSU208" s="158"/>
      <c r="TSV208" s="158"/>
      <c r="TSW208" s="158"/>
      <c r="TSX208" s="158"/>
      <c r="TSY208" s="158"/>
      <c r="TSZ208" s="159"/>
      <c r="TTA208" s="157" t="s">
        <v>116</v>
      </c>
      <c r="TTB208" s="158"/>
      <c r="TTC208" s="158"/>
      <c r="TTD208" s="158"/>
      <c r="TTE208" s="158"/>
      <c r="TTF208" s="158"/>
      <c r="TTG208" s="158"/>
      <c r="TTH208" s="159"/>
      <c r="TTI208" s="157" t="s">
        <v>116</v>
      </c>
      <c r="TTJ208" s="158"/>
      <c r="TTK208" s="158"/>
      <c r="TTL208" s="158"/>
      <c r="TTM208" s="158"/>
      <c r="TTN208" s="158"/>
      <c r="TTO208" s="158"/>
      <c r="TTP208" s="159"/>
      <c r="TTQ208" s="157" t="s">
        <v>116</v>
      </c>
      <c r="TTR208" s="158"/>
      <c r="TTS208" s="158"/>
      <c r="TTT208" s="158"/>
      <c r="TTU208" s="158"/>
      <c r="TTV208" s="158"/>
      <c r="TTW208" s="158"/>
      <c r="TTX208" s="159"/>
      <c r="TTY208" s="157" t="s">
        <v>116</v>
      </c>
      <c r="TTZ208" s="158"/>
      <c r="TUA208" s="158"/>
      <c r="TUB208" s="158"/>
      <c r="TUC208" s="158"/>
      <c r="TUD208" s="158"/>
      <c r="TUE208" s="158"/>
      <c r="TUF208" s="159"/>
      <c r="TUG208" s="157" t="s">
        <v>116</v>
      </c>
      <c r="TUH208" s="158"/>
      <c r="TUI208" s="158"/>
      <c r="TUJ208" s="158"/>
      <c r="TUK208" s="158"/>
      <c r="TUL208" s="158"/>
      <c r="TUM208" s="158"/>
      <c r="TUN208" s="159"/>
      <c r="TUO208" s="157" t="s">
        <v>116</v>
      </c>
      <c r="TUP208" s="158"/>
      <c r="TUQ208" s="158"/>
      <c r="TUR208" s="158"/>
      <c r="TUS208" s="158"/>
      <c r="TUT208" s="158"/>
      <c r="TUU208" s="158"/>
      <c r="TUV208" s="159"/>
      <c r="TUW208" s="157" t="s">
        <v>116</v>
      </c>
      <c r="TUX208" s="158"/>
      <c r="TUY208" s="158"/>
      <c r="TUZ208" s="158"/>
      <c r="TVA208" s="158"/>
      <c r="TVB208" s="158"/>
      <c r="TVC208" s="158"/>
      <c r="TVD208" s="159"/>
      <c r="TVE208" s="157" t="s">
        <v>116</v>
      </c>
      <c r="TVF208" s="158"/>
      <c r="TVG208" s="158"/>
      <c r="TVH208" s="158"/>
      <c r="TVI208" s="158"/>
      <c r="TVJ208" s="158"/>
      <c r="TVK208" s="158"/>
      <c r="TVL208" s="159"/>
      <c r="TVM208" s="157" t="s">
        <v>116</v>
      </c>
      <c r="TVN208" s="158"/>
      <c r="TVO208" s="158"/>
      <c r="TVP208" s="158"/>
      <c r="TVQ208" s="158"/>
      <c r="TVR208" s="158"/>
      <c r="TVS208" s="158"/>
      <c r="TVT208" s="159"/>
      <c r="TVU208" s="157" t="s">
        <v>116</v>
      </c>
      <c r="TVV208" s="158"/>
      <c r="TVW208" s="158"/>
      <c r="TVX208" s="158"/>
      <c r="TVY208" s="158"/>
      <c r="TVZ208" s="158"/>
      <c r="TWA208" s="158"/>
      <c r="TWB208" s="159"/>
      <c r="TWC208" s="157" t="s">
        <v>116</v>
      </c>
      <c r="TWD208" s="158"/>
      <c r="TWE208" s="158"/>
      <c r="TWF208" s="158"/>
      <c r="TWG208" s="158"/>
      <c r="TWH208" s="158"/>
      <c r="TWI208" s="158"/>
      <c r="TWJ208" s="159"/>
      <c r="TWK208" s="157" t="s">
        <v>116</v>
      </c>
      <c r="TWL208" s="158"/>
      <c r="TWM208" s="158"/>
      <c r="TWN208" s="158"/>
      <c r="TWO208" s="158"/>
      <c r="TWP208" s="158"/>
      <c r="TWQ208" s="158"/>
      <c r="TWR208" s="159"/>
      <c r="TWS208" s="157" t="s">
        <v>116</v>
      </c>
      <c r="TWT208" s="158"/>
      <c r="TWU208" s="158"/>
      <c r="TWV208" s="158"/>
      <c r="TWW208" s="158"/>
      <c r="TWX208" s="158"/>
      <c r="TWY208" s="158"/>
      <c r="TWZ208" s="159"/>
      <c r="TXA208" s="157" t="s">
        <v>116</v>
      </c>
      <c r="TXB208" s="158"/>
      <c r="TXC208" s="158"/>
      <c r="TXD208" s="158"/>
      <c r="TXE208" s="158"/>
      <c r="TXF208" s="158"/>
      <c r="TXG208" s="158"/>
      <c r="TXH208" s="159"/>
      <c r="TXI208" s="157" t="s">
        <v>116</v>
      </c>
      <c r="TXJ208" s="158"/>
      <c r="TXK208" s="158"/>
      <c r="TXL208" s="158"/>
      <c r="TXM208" s="158"/>
      <c r="TXN208" s="158"/>
      <c r="TXO208" s="158"/>
      <c r="TXP208" s="159"/>
      <c r="TXQ208" s="157" t="s">
        <v>116</v>
      </c>
      <c r="TXR208" s="158"/>
      <c r="TXS208" s="158"/>
      <c r="TXT208" s="158"/>
      <c r="TXU208" s="158"/>
      <c r="TXV208" s="158"/>
      <c r="TXW208" s="158"/>
      <c r="TXX208" s="159"/>
      <c r="TXY208" s="157" t="s">
        <v>116</v>
      </c>
      <c r="TXZ208" s="158"/>
      <c r="TYA208" s="158"/>
      <c r="TYB208" s="158"/>
      <c r="TYC208" s="158"/>
      <c r="TYD208" s="158"/>
      <c r="TYE208" s="158"/>
      <c r="TYF208" s="159"/>
      <c r="TYG208" s="157" t="s">
        <v>116</v>
      </c>
      <c r="TYH208" s="158"/>
      <c r="TYI208" s="158"/>
      <c r="TYJ208" s="158"/>
      <c r="TYK208" s="158"/>
      <c r="TYL208" s="158"/>
      <c r="TYM208" s="158"/>
      <c r="TYN208" s="159"/>
      <c r="TYO208" s="157" t="s">
        <v>116</v>
      </c>
      <c r="TYP208" s="158"/>
      <c r="TYQ208" s="158"/>
      <c r="TYR208" s="158"/>
      <c r="TYS208" s="158"/>
      <c r="TYT208" s="158"/>
      <c r="TYU208" s="158"/>
      <c r="TYV208" s="159"/>
      <c r="TYW208" s="157" t="s">
        <v>116</v>
      </c>
      <c r="TYX208" s="158"/>
      <c r="TYY208" s="158"/>
      <c r="TYZ208" s="158"/>
      <c r="TZA208" s="158"/>
      <c r="TZB208" s="158"/>
      <c r="TZC208" s="158"/>
      <c r="TZD208" s="159"/>
      <c r="TZE208" s="157" t="s">
        <v>116</v>
      </c>
      <c r="TZF208" s="158"/>
      <c r="TZG208" s="158"/>
      <c r="TZH208" s="158"/>
      <c r="TZI208" s="158"/>
      <c r="TZJ208" s="158"/>
      <c r="TZK208" s="158"/>
      <c r="TZL208" s="159"/>
      <c r="TZM208" s="157" t="s">
        <v>116</v>
      </c>
      <c r="TZN208" s="158"/>
      <c r="TZO208" s="158"/>
      <c r="TZP208" s="158"/>
      <c r="TZQ208" s="158"/>
      <c r="TZR208" s="158"/>
      <c r="TZS208" s="158"/>
      <c r="TZT208" s="159"/>
      <c r="TZU208" s="157" t="s">
        <v>116</v>
      </c>
      <c r="TZV208" s="158"/>
      <c r="TZW208" s="158"/>
      <c r="TZX208" s="158"/>
      <c r="TZY208" s="158"/>
      <c r="TZZ208" s="158"/>
      <c r="UAA208" s="158"/>
      <c r="UAB208" s="159"/>
      <c r="UAC208" s="157" t="s">
        <v>116</v>
      </c>
      <c r="UAD208" s="158"/>
      <c r="UAE208" s="158"/>
      <c r="UAF208" s="158"/>
      <c r="UAG208" s="158"/>
      <c r="UAH208" s="158"/>
      <c r="UAI208" s="158"/>
      <c r="UAJ208" s="159"/>
      <c r="UAK208" s="157" t="s">
        <v>116</v>
      </c>
      <c r="UAL208" s="158"/>
      <c r="UAM208" s="158"/>
      <c r="UAN208" s="158"/>
      <c r="UAO208" s="158"/>
      <c r="UAP208" s="158"/>
      <c r="UAQ208" s="158"/>
      <c r="UAR208" s="159"/>
      <c r="UAS208" s="157" t="s">
        <v>116</v>
      </c>
      <c r="UAT208" s="158"/>
      <c r="UAU208" s="158"/>
      <c r="UAV208" s="158"/>
      <c r="UAW208" s="158"/>
      <c r="UAX208" s="158"/>
      <c r="UAY208" s="158"/>
      <c r="UAZ208" s="159"/>
      <c r="UBA208" s="157" t="s">
        <v>116</v>
      </c>
      <c r="UBB208" s="158"/>
      <c r="UBC208" s="158"/>
      <c r="UBD208" s="158"/>
      <c r="UBE208" s="158"/>
      <c r="UBF208" s="158"/>
      <c r="UBG208" s="158"/>
      <c r="UBH208" s="159"/>
      <c r="UBI208" s="157" t="s">
        <v>116</v>
      </c>
      <c r="UBJ208" s="158"/>
      <c r="UBK208" s="158"/>
      <c r="UBL208" s="158"/>
      <c r="UBM208" s="158"/>
      <c r="UBN208" s="158"/>
      <c r="UBO208" s="158"/>
      <c r="UBP208" s="159"/>
      <c r="UBQ208" s="157" t="s">
        <v>116</v>
      </c>
      <c r="UBR208" s="158"/>
      <c r="UBS208" s="158"/>
      <c r="UBT208" s="158"/>
      <c r="UBU208" s="158"/>
      <c r="UBV208" s="158"/>
      <c r="UBW208" s="158"/>
      <c r="UBX208" s="159"/>
      <c r="UBY208" s="157" t="s">
        <v>116</v>
      </c>
      <c r="UBZ208" s="158"/>
      <c r="UCA208" s="158"/>
      <c r="UCB208" s="158"/>
      <c r="UCC208" s="158"/>
      <c r="UCD208" s="158"/>
      <c r="UCE208" s="158"/>
      <c r="UCF208" s="159"/>
      <c r="UCG208" s="157" t="s">
        <v>116</v>
      </c>
      <c r="UCH208" s="158"/>
      <c r="UCI208" s="158"/>
      <c r="UCJ208" s="158"/>
      <c r="UCK208" s="158"/>
      <c r="UCL208" s="158"/>
      <c r="UCM208" s="158"/>
      <c r="UCN208" s="159"/>
      <c r="UCO208" s="157" t="s">
        <v>116</v>
      </c>
      <c r="UCP208" s="158"/>
      <c r="UCQ208" s="158"/>
      <c r="UCR208" s="158"/>
      <c r="UCS208" s="158"/>
      <c r="UCT208" s="158"/>
      <c r="UCU208" s="158"/>
      <c r="UCV208" s="159"/>
      <c r="UCW208" s="157" t="s">
        <v>116</v>
      </c>
      <c r="UCX208" s="158"/>
      <c r="UCY208" s="158"/>
      <c r="UCZ208" s="158"/>
      <c r="UDA208" s="158"/>
      <c r="UDB208" s="158"/>
      <c r="UDC208" s="158"/>
      <c r="UDD208" s="159"/>
      <c r="UDE208" s="157" t="s">
        <v>116</v>
      </c>
      <c r="UDF208" s="158"/>
      <c r="UDG208" s="158"/>
      <c r="UDH208" s="158"/>
      <c r="UDI208" s="158"/>
      <c r="UDJ208" s="158"/>
      <c r="UDK208" s="158"/>
      <c r="UDL208" s="159"/>
      <c r="UDM208" s="157" t="s">
        <v>116</v>
      </c>
      <c r="UDN208" s="158"/>
      <c r="UDO208" s="158"/>
      <c r="UDP208" s="158"/>
      <c r="UDQ208" s="158"/>
      <c r="UDR208" s="158"/>
      <c r="UDS208" s="158"/>
      <c r="UDT208" s="159"/>
      <c r="UDU208" s="157" t="s">
        <v>116</v>
      </c>
      <c r="UDV208" s="158"/>
      <c r="UDW208" s="158"/>
      <c r="UDX208" s="158"/>
      <c r="UDY208" s="158"/>
      <c r="UDZ208" s="158"/>
      <c r="UEA208" s="158"/>
      <c r="UEB208" s="159"/>
      <c r="UEC208" s="157" t="s">
        <v>116</v>
      </c>
      <c r="UED208" s="158"/>
      <c r="UEE208" s="158"/>
      <c r="UEF208" s="158"/>
      <c r="UEG208" s="158"/>
      <c r="UEH208" s="158"/>
      <c r="UEI208" s="158"/>
      <c r="UEJ208" s="159"/>
      <c r="UEK208" s="157" t="s">
        <v>116</v>
      </c>
      <c r="UEL208" s="158"/>
      <c r="UEM208" s="158"/>
      <c r="UEN208" s="158"/>
      <c r="UEO208" s="158"/>
      <c r="UEP208" s="158"/>
      <c r="UEQ208" s="158"/>
      <c r="UER208" s="159"/>
      <c r="UES208" s="157" t="s">
        <v>116</v>
      </c>
      <c r="UET208" s="158"/>
      <c r="UEU208" s="158"/>
      <c r="UEV208" s="158"/>
      <c r="UEW208" s="158"/>
      <c r="UEX208" s="158"/>
      <c r="UEY208" s="158"/>
      <c r="UEZ208" s="159"/>
      <c r="UFA208" s="157" t="s">
        <v>116</v>
      </c>
      <c r="UFB208" s="158"/>
      <c r="UFC208" s="158"/>
      <c r="UFD208" s="158"/>
      <c r="UFE208" s="158"/>
      <c r="UFF208" s="158"/>
      <c r="UFG208" s="158"/>
      <c r="UFH208" s="159"/>
      <c r="UFI208" s="157" t="s">
        <v>116</v>
      </c>
      <c r="UFJ208" s="158"/>
      <c r="UFK208" s="158"/>
      <c r="UFL208" s="158"/>
      <c r="UFM208" s="158"/>
      <c r="UFN208" s="158"/>
      <c r="UFO208" s="158"/>
      <c r="UFP208" s="159"/>
      <c r="UFQ208" s="157" t="s">
        <v>116</v>
      </c>
      <c r="UFR208" s="158"/>
      <c r="UFS208" s="158"/>
      <c r="UFT208" s="158"/>
      <c r="UFU208" s="158"/>
      <c r="UFV208" s="158"/>
      <c r="UFW208" s="158"/>
      <c r="UFX208" s="159"/>
      <c r="UFY208" s="157" t="s">
        <v>116</v>
      </c>
      <c r="UFZ208" s="158"/>
      <c r="UGA208" s="158"/>
      <c r="UGB208" s="158"/>
      <c r="UGC208" s="158"/>
      <c r="UGD208" s="158"/>
      <c r="UGE208" s="158"/>
      <c r="UGF208" s="159"/>
      <c r="UGG208" s="157" t="s">
        <v>116</v>
      </c>
      <c r="UGH208" s="158"/>
      <c r="UGI208" s="158"/>
      <c r="UGJ208" s="158"/>
      <c r="UGK208" s="158"/>
      <c r="UGL208" s="158"/>
      <c r="UGM208" s="158"/>
      <c r="UGN208" s="159"/>
      <c r="UGO208" s="157" t="s">
        <v>116</v>
      </c>
      <c r="UGP208" s="158"/>
      <c r="UGQ208" s="158"/>
      <c r="UGR208" s="158"/>
      <c r="UGS208" s="158"/>
      <c r="UGT208" s="158"/>
      <c r="UGU208" s="158"/>
      <c r="UGV208" s="159"/>
      <c r="UGW208" s="157" t="s">
        <v>116</v>
      </c>
      <c r="UGX208" s="158"/>
      <c r="UGY208" s="158"/>
      <c r="UGZ208" s="158"/>
      <c r="UHA208" s="158"/>
      <c r="UHB208" s="158"/>
      <c r="UHC208" s="158"/>
      <c r="UHD208" s="159"/>
      <c r="UHE208" s="157" t="s">
        <v>116</v>
      </c>
      <c r="UHF208" s="158"/>
      <c r="UHG208" s="158"/>
      <c r="UHH208" s="158"/>
      <c r="UHI208" s="158"/>
      <c r="UHJ208" s="158"/>
      <c r="UHK208" s="158"/>
      <c r="UHL208" s="159"/>
      <c r="UHM208" s="157" t="s">
        <v>116</v>
      </c>
      <c r="UHN208" s="158"/>
      <c r="UHO208" s="158"/>
      <c r="UHP208" s="158"/>
      <c r="UHQ208" s="158"/>
      <c r="UHR208" s="158"/>
      <c r="UHS208" s="158"/>
      <c r="UHT208" s="159"/>
      <c r="UHU208" s="157" t="s">
        <v>116</v>
      </c>
      <c r="UHV208" s="158"/>
      <c r="UHW208" s="158"/>
      <c r="UHX208" s="158"/>
      <c r="UHY208" s="158"/>
      <c r="UHZ208" s="158"/>
      <c r="UIA208" s="158"/>
      <c r="UIB208" s="159"/>
      <c r="UIC208" s="157" t="s">
        <v>116</v>
      </c>
      <c r="UID208" s="158"/>
      <c r="UIE208" s="158"/>
      <c r="UIF208" s="158"/>
      <c r="UIG208" s="158"/>
      <c r="UIH208" s="158"/>
      <c r="UII208" s="158"/>
      <c r="UIJ208" s="159"/>
      <c r="UIK208" s="157" t="s">
        <v>116</v>
      </c>
      <c r="UIL208" s="158"/>
      <c r="UIM208" s="158"/>
      <c r="UIN208" s="158"/>
      <c r="UIO208" s="158"/>
      <c r="UIP208" s="158"/>
      <c r="UIQ208" s="158"/>
      <c r="UIR208" s="159"/>
      <c r="UIS208" s="157" t="s">
        <v>116</v>
      </c>
      <c r="UIT208" s="158"/>
      <c r="UIU208" s="158"/>
      <c r="UIV208" s="158"/>
      <c r="UIW208" s="158"/>
      <c r="UIX208" s="158"/>
      <c r="UIY208" s="158"/>
      <c r="UIZ208" s="159"/>
      <c r="UJA208" s="157" t="s">
        <v>116</v>
      </c>
      <c r="UJB208" s="158"/>
      <c r="UJC208" s="158"/>
      <c r="UJD208" s="158"/>
      <c r="UJE208" s="158"/>
      <c r="UJF208" s="158"/>
      <c r="UJG208" s="158"/>
      <c r="UJH208" s="159"/>
      <c r="UJI208" s="157" t="s">
        <v>116</v>
      </c>
      <c r="UJJ208" s="158"/>
      <c r="UJK208" s="158"/>
      <c r="UJL208" s="158"/>
      <c r="UJM208" s="158"/>
      <c r="UJN208" s="158"/>
      <c r="UJO208" s="158"/>
      <c r="UJP208" s="159"/>
      <c r="UJQ208" s="157" t="s">
        <v>116</v>
      </c>
      <c r="UJR208" s="158"/>
      <c r="UJS208" s="158"/>
      <c r="UJT208" s="158"/>
      <c r="UJU208" s="158"/>
      <c r="UJV208" s="158"/>
      <c r="UJW208" s="158"/>
      <c r="UJX208" s="159"/>
      <c r="UJY208" s="157" t="s">
        <v>116</v>
      </c>
      <c r="UJZ208" s="158"/>
      <c r="UKA208" s="158"/>
      <c r="UKB208" s="158"/>
      <c r="UKC208" s="158"/>
      <c r="UKD208" s="158"/>
      <c r="UKE208" s="158"/>
      <c r="UKF208" s="159"/>
      <c r="UKG208" s="157" t="s">
        <v>116</v>
      </c>
      <c r="UKH208" s="158"/>
      <c r="UKI208" s="158"/>
      <c r="UKJ208" s="158"/>
      <c r="UKK208" s="158"/>
      <c r="UKL208" s="158"/>
      <c r="UKM208" s="158"/>
      <c r="UKN208" s="159"/>
      <c r="UKO208" s="157" t="s">
        <v>116</v>
      </c>
      <c r="UKP208" s="158"/>
      <c r="UKQ208" s="158"/>
      <c r="UKR208" s="158"/>
      <c r="UKS208" s="158"/>
      <c r="UKT208" s="158"/>
      <c r="UKU208" s="158"/>
      <c r="UKV208" s="159"/>
      <c r="UKW208" s="157" t="s">
        <v>116</v>
      </c>
      <c r="UKX208" s="158"/>
      <c r="UKY208" s="158"/>
      <c r="UKZ208" s="158"/>
      <c r="ULA208" s="158"/>
      <c r="ULB208" s="158"/>
      <c r="ULC208" s="158"/>
      <c r="ULD208" s="159"/>
      <c r="ULE208" s="157" t="s">
        <v>116</v>
      </c>
      <c r="ULF208" s="158"/>
      <c r="ULG208" s="158"/>
      <c r="ULH208" s="158"/>
      <c r="ULI208" s="158"/>
      <c r="ULJ208" s="158"/>
      <c r="ULK208" s="158"/>
      <c r="ULL208" s="159"/>
      <c r="ULM208" s="157" t="s">
        <v>116</v>
      </c>
      <c r="ULN208" s="158"/>
      <c r="ULO208" s="158"/>
      <c r="ULP208" s="158"/>
      <c r="ULQ208" s="158"/>
      <c r="ULR208" s="158"/>
      <c r="ULS208" s="158"/>
      <c r="ULT208" s="159"/>
      <c r="ULU208" s="157" t="s">
        <v>116</v>
      </c>
      <c r="ULV208" s="158"/>
      <c r="ULW208" s="158"/>
      <c r="ULX208" s="158"/>
      <c r="ULY208" s="158"/>
      <c r="ULZ208" s="158"/>
      <c r="UMA208" s="158"/>
      <c r="UMB208" s="159"/>
      <c r="UMC208" s="157" t="s">
        <v>116</v>
      </c>
      <c r="UMD208" s="158"/>
      <c r="UME208" s="158"/>
      <c r="UMF208" s="158"/>
      <c r="UMG208" s="158"/>
      <c r="UMH208" s="158"/>
      <c r="UMI208" s="158"/>
      <c r="UMJ208" s="159"/>
      <c r="UMK208" s="157" t="s">
        <v>116</v>
      </c>
      <c r="UML208" s="158"/>
      <c r="UMM208" s="158"/>
      <c r="UMN208" s="158"/>
      <c r="UMO208" s="158"/>
      <c r="UMP208" s="158"/>
      <c r="UMQ208" s="158"/>
      <c r="UMR208" s="159"/>
      <c r="UMS208" s="157" t="s">
        <v>116</v>
      </c>
      <c r="UMT208" s="158"/>
      <c r="UMU208" s="158"/>
      <c r="UMV208" s="158"/>
      <c r="UMW208" s="158"/>
      <c r="UMX208" s="158"/>
      <c r="UMY208" s="158"/>
      <c r="UMZ208" s="159"/>
      <c r="UNA208" s="157" t="s">
        <v>116</v>
      </c>
      <c r="UNB208" s="158"/>
      <c r="UNC208" s="158"/>
      <c r="UND208" s="158"/>
      <c r="UNE208" s="158"/>
      <c r="UNF208" s="158"/>
      <c r="UNG208" s="158"/>
      <c r="UNH208" s="159"/>
      <c r="UNI208" s="157" t="s">
        <v>116</v>
      </c>
      <c r="UNJ208" s="158"/>
      <c r="UNK208" s="158"/>
      <c r="UNL208" s="158"/>
      <c r="UNM208" s="158"/>
      <c r="UNN208" s="158"/>
      <c r="UNO208" s="158"/>
      <c r="UNP208" s="159"/>
      <c r="UNQ208" s="157" t="s">
        <v>116</v>
      </c>
      <c r="UNR208" s="158"/>
      <c r="UNS208" s="158"/>
      <c r="UNT208" s="158"/>
      <c r="UNU208" s="158"/>
      <c r="UNV208" s="158"/>
      <c r="UNW208" s="158"/>
      <c r="UNX208" s="159"/>
      <c r="UNY208" s="157" t="s">
        <v>116</v>
      </c>
      <c r="UNZ208" s="158"/>
      <c r="UOA208" s="158"/>
      <c r="UOB208" s="158"/>
      <c r="UOC208" s="158"/>
      <c r="UOD208" s="158"/>
      <c r="UOE208" s="158"/>
      <c r="UOF208" s="159"/>
      <c r="UOG208" s="157" t="s">
        <v>116</v>
      </c>
      <c r="UOH208" s="158"/>
      <c r="UOI208" s="158"/>
      <c r="UOJ208" s="158"/>
      <c r="UOK208" s="158"/>
      <c r="UOL208" s="158"/>
      <c r="UOM208" s="158"/>
      <c r="UON208" s="159"/>
      <c r="UOO208" s="157" t="s">
        <v>116</v>
      </c>
      <c r="UOP208" s="158"/>
      <c r="UOQ208" s="158"/>
      <c r="UOR208" s="158"/>
      <c r="UOS208" s="158"/>
      <c r="UOT208" s="158"/>
      <c r="UOU208" s="158"/>
      <c r="UOV208" s="159"/>
      <c r="UOW208" s="157" t="s">
        <v>116</v>
      </c>
      <c r="UOX208" s="158"/>
      <c r="UOY208" s="158"/>
      <c r="UOZ208" s="158"/>
      <c r="UPA208" s="158"/>
      <c r="UPB208" s="158"/>
      <c r="UPC208" s="158"/>
      <c r="UPD208" s="159"/>
      <c r="UPE208" s="157" t="s">
        <v>116</v>
      </c>
      <c r="UPF208" s="158"/>
      <c r="UPG208" s="158"/>
      <c r="UPH208" s="158"/>
      <c r="UPI208" s="158"/>
      <c r="UPJ208" s="158"/>
      <c r="UPK208" s="158"/>
      <c r="UPL208" s="159"/>
      <c r="UPM208" s="157" t="s">
        <v>116</v>
      </c>
      <c r="UPN208" s="158"/>
      <c r="UPO208" s="158"/>
      <c r="UPP208" s="158"/>
      <c r="UPQ208" s="158"/>
      <c r="UPR208" s="158"/>
      <c r="UPS208" s="158"/>
      <c r="UPT208" s="159"/>
      <c r="UPU208" s="157" t="s">
        <v>116</v>
      </c>
      <c r="UPV208" s="158"/>
      <c r="UPW208" s="158"/>
      <c r="UPX208" s="158"/>
      <c r="UPY208" s="158"/>
      <c r="UPZ208" s="158"/>
      <c r="UQA208" s="158"/>
      <c r="UQB208" s="159"/>
      <c r="UQC208" s="157" t="s">
        <v>116</v>
      </c>
      <c r="UQD208" s="158"/>
      <c r="UQE208" s="158"/>
      <c r="UQF208" s="158"/>
      <c r="UQG208" s="158"/>
      <c r="UQH208" s="158"/>
      <c r="UQI208" s="158"/>
      <c r="UQJ208" s="159"/>
      <c r="UQK208" s="157" t="s">
        <v>116</v>
      </c>
      <c r="UQL208" s="158"/>
      <c r="UQM208" s="158"/>
      <c r="UQN208" s="158"/>
      <c r="UQO208" s="158"/>
      <c r="UQP208" s="158"/>
      <c r="UQQ208" s="158"/>
      <c r="UQR208" s="159"/>
      <c r="UQS208" s="157" t="s">
        <v>116</v>
      </c>
      <c r="UQT208" s="158"/>
      <c r="UQU208" s="158"/>
      <c r="UQV208" s="158"/>
      <c r="UQW208" s="158"/>
      <c r="UQX208" s="158"/>
      <c r="UQY208" s="158"/>
      <c r="UQZ208" s="159"/>
      <c r="URA208" s="157" t="s">
        <v>116</v>
      </c>
      <c r="URB208" s="158"/>
      <c r="URC208" s="158"/>
      <c r="URD208" s="158"/>
      <c r="URE208" s="158"/>
      <c r="URF208" s="158"/>
      <c r="URG208" s="158"/>
      <c r="URH208" s="159"/>
      <c r="URI208" s="157" t="s">
        <v>116</v>
      </c>
      <c r="URJ208" s="158"/>
      <c r="URK208" s="158"/>
      <c r="URL208" s="158"/>
      <c r="URM208" s="158"/>
      <c r="URN208" s="158"/>
      <c r="URO208" s="158"/>
      <c r="URP208" s="159"/>
      <c r="URQ208" s="157" t="s">
        <v>116</v>
      </c>
      <c r="URR208" s="158"/>
      <c r="URS208" s="158"/>
      <c r="URT208" s="158"/>
      <c r="URU208" s="158"/>
      <c r="URV208" s="158"/>
      <c r="URW208" s="158"/>
      <c r="URX208" s="159"/>
      <c r="URY208" s="157" t="s">
        <v>116</v>
      </c>
      <c r="URZ208" s="158"/>
      <c r="USA208" s="158"/>
      <c r="USB208" s="158"/>
      <c r="USC208" s="158"/>
      <c r="USD208" s="158"/>
      <c r="USE208" s="158"/>
      <c r="USF208" s="159"/>
      <c r="USG208" s="157" t="s">
        <v>116</v>
      </c>
      <c r="USH208" s="158"/>
      <c r="USI208" s="158"/>
      <c r="USJ208" s="158"/>
      <c r="USK208" s="158"/>
      <c r="USL208" s="158"/>
      <c r="USM208" s="158"/>
      <c r="USN208" s="159"/>
      <c r="USO208" s="157" t="s">
        <v>116</v>
      </c>
      <c r="USP208" s="158"/>
      <c r="USQ208" s="158"/>
      <c r="USR208" s="158"/>
      <c r="USS208" s="158"/>
      <c r="UST208" s="158"/>
      <c r="USU208" s="158"/>
      <c r="USV208" s="159"/>
      <c r="USW208" s="157" t="s">
        <v>116</v>
      </c>
      <c r="USX208" s="158"/>
      <c r="USY208" s="158"/>
      <c r="USZ208" s="158"/>
      <c r="UTA208" s="158"/>
      <c r="UTB208" s="158"/>
      <c r="UTC208" s="158"/>
      <c r="UTD208" s="159"/>
      <c r="UTE208" s="157" t="s">
        <v>116</v>
      </c>
      <c r="UTF208" s="158"/>
      <c r="UTG208" s="158"/>
      <c r="UTH208" s="158"/>
      <c r="UTI208" s="158"/>
      <c r="UTJ208" s="158"/>
      <c r="UTK208" s="158"/>
      <c r="UTL208" s="159"/>
      <c r="UTM208" s="157" t="s">
        <v>116</v>
      </c>
      <c r="UTN208" s="158"/>
      <c r="UTO208" s="158"/>
      <c r="UTP208" s="158"/>
      <c r="UTQ208" s="158"/>
      <c r="UTR208" s="158"/>
      <c r="UTS208" s="158"/>
      <c r="UTT208" s="159"/>
      <c r="UTU208" s="157" t="s">
        <v>116</v>
      </c>
      <c r="UTV208" s="158"/>
      <c r="UTW208" s="158"/>
      <c r="UTX208" s="158"/>
      <c r="UTY208" s="158"/>
      <c r="UTZ208" s="158"/>
      <c r="UUA208" s="158"/>
      <c r="UUB208" s="159"/>
      <c r="UUC208" s="157" t="s">
        <v>116</v>
      </c>
      <c r="UUD208" s="158"/>
      <c r="UUE208" s="158"/>
      <c r="UUF208" s="158"/>
      <c r="UUG208" s="158"/>
      <c r="UUH208" s="158"/>
      <c r="UUI208" s="158"/>
      <c r="UUJ208" s="159"/>
      <c r="UUK208" s="157" t="s">
        <v>116</v>
      </c>
      <c r="UUL208" s="158"/>
      <c r="UUM208" s="158"/>
      <c r="UUN208" s="158"/>
      <c r="UUO208" s="158"/>
      <c r="UUP208" s="158"/>
      <c r="UUQ208" s="158"/>
      <c r="UUR208" s="159"/>
      <c r="UUS208" s="157" t="s">
        <v>116</v>
      </c>
      <c r="UUT208" s="158"/>
      <c r="UUU208" s="158"/>
      <c r="UUV208" s="158"/>
      <c r="UUW208" s="158"/>
      <c r="UUX208" s="158"/>
      <c r="UUY208" s="158"/>
      <c r="UUZ208" s="159"/>
      <c r="UVA208" s="157" t="s">
        <v>116</v>
      </c>
      <c r="UVB208" s="158"/>
      <c r="UVC208" s="158"/>
      <c r="UVD208" s="158"/>
      <c r="UVE208" s="158"/>
      <c r="UVF208" s="158"/>
      <c r="UVG208" s="158"/>
      <c r="UVH208" s="159"/>
      <c r="UVI208" s="157" t="s">
        <v>116</v>
      </c>
      <c r="UVJ208" s="158"/>
      <c r="UVK208" s="158"/>
      <c r="UVL208" s="158"/>
      <c r="UVM208" s="158"/>
      <c r="UVN208" s="158"/>
      <c r="UVO208" s="158"/>
      <c r="UVP208" s="159"/>
      <c r="UVQ208" s="157" t="s">
        <v>116</v>
      </c>
      <c r="UVR208" s="158"/>
      <c r="UVS208" s="158"/>
      <c r="UVT208" s="158"/>
      <c r="UVU208" s="158"/>
      <c r="UVV208" s="158"/>
      <c r="UVW208" s="158"/>
      <c r="UVX208" s="159"/>
      <c r="UVY208" s="157" t="s">
        <v>116</v>
      </c>
      <c r="UVZ208" s="158"/>
      <c r="UWA208" s="158"/>
      <c r="UWB208" s="158"/>
      <c r="UWC208" s="158"/>
      <c r="UWD208" s="158"/>
      <c r="UWE208" s="158"/>
      <c r="UWF208" s="159"/>
      <c r="UWG208" s="157" t="s">
        <v>116</v>
      </c>
      <c r="UWH208" s="158"/>
      <c r="UWI208" s="158"/>
      <c r="UWJ208" s="158"/>
      <c r="UWK208" s="158"/>
      <c r="UWL208" s="158"/>
      <c r="UWM208" s="158"/>
      <c r="UWN208" s="159"/>
      <c r="UWO208" s="157" t="s">
        <v>116</v>
      </c>
      <c r="UWP208" s="158"/>
      <c r="UWQ208" s="158"/>
      <c r="UWR208" s="158"/>
      <c r="UWS208" s="158"/>
      <c r="UWT208" s="158"/>
      <c r="UWU208" s="158"/>
      <c r="UWV208" s="159"/>
      <c r="UWW208" s="157" t="s">
        <v>116</v>
      </c>
      <c r="UWX208" s="158"/>
      <c r="UWY208" s="158"/>
      <c r="UWZ208" s="158"/>
      <c r="UXA208" s="158"/>
      <c r="UXB208" s="158"/>
      <c r="UXC208" s="158"/>
      <c r="UXD208" s="159"/>
      <c r="UXE208" s="157" t="s">
        <v>116</v>
      </c>
      <c r="UXF208" s="158"/>
      <c r="UXG208" s="158"/>
      <c r="UXH208" s="158"/>
      <c r="UXI208" s="158"/>
      <c r="UXJ208" s="158"/>
      <c r="UXK208" s="158"/>
      <c r="UXL208" s="159"/>
      <c r="UXM208" s="157" t="s">
        <v>116</v>
      </c>
      <c r="UXN208" s="158"/>
      <c r="UXO208" s="158"/>
      <c r="UXP208" s="158"/>
      <c r="UXQ208" s="158"/>
      <c r="UXR208" s="158"/>
      <c r="UXS208" s="158"/>
      <c r="UXT208" s="159"/>
      <c r="UXU208" s="157" t="s">
        <v>116</v>
      </c>
      <c r="UXV208" s="158"/>
      <c r="UXW208" s="158"/>
      <c r="UXX208" s="158"/>
      <c r="UXY208" s="158"/>
      <c r="UXZ208" s="158"/>
      <c r="UYA208" s="158"/>
      <c r="UYB208" s="159"/>
      <c r="UYC208" s="157" t="s">
        <v>116</v>
      </c>
      <c r="UYD208" s="158"/>
      <c r="UYE208" s="158"/>
      <c r="UYF208" s="158"/>
      <c r="UYG208" s="158"/>
      <c r="UYH208" s="158"/>
      <c r="UYI208" s="158"/>
      <c r="UYJ208" s="159"/>
      <c r="UYK208" s="157" t="s">
        <v>116</v>
      </c>
      <c r="UYL208" s="158"/>
      <c r="UYM208" s="158"/>
      <c r="UYN208" s="158"/>
      <c r="UYO208" s="158"/>
      <c r="UYP208" s="158"/>
      <c r="UYQ208" s="158"/>
      <c r="UYR208" s="159"/>
      <c r="UYS208" s="157" t="s">
        <v>116</v>
      </c>
      <c r="UYT208" s="158"/>
      <c r="UYU208" s="158"/>
      <c r="UYV208" s="158"/>
      <c r="UYW208" s="158"/>
      <c r="UYX208" s="158"/>
      <c r="UYY208" s="158"/>
      <c r="UYZ208" s="159"/>
      <c r="UZA208" s="157" t="s">
        <v>116</v>
      </c>
      <c r="UZB208" s="158"/>
      <c r="UZC208" s="158"/>
      <c r="UZD208" s="158"/>
      <c r="UZE208" s="158"/>
      <c r="UZF208" s="158"/>
      <c r="UZG208" s="158"/>
      <c r="UZH208" s="159"/>
      <c r="UZI208" s="157" t="s">
        <v>116</v>
      </c>
      <c r="UZJ208" s="158"/>
      <c r="UZK208" s="158"/>
      <c r="UZL208" s="158"/>
      <c r="UZM208" s="158"/>
      <c r="UZN208" s="158"/>
      <c r="UZO208" s="158"/>
      <c r="UZP208" s="159"/>
      <c r="UZQ208" s="157" t="s">
        <v>116</v>
      </c>
      <c r="UZR208" s="158"/>
      <c r="UZS208" s="158"/>
      <c r="UZT208" s="158"/>
      <c r="UZU208" s="158"/>
      <c r="UZV208" s="158"/>
      <c r="UZW208" s="158"/>
      <c r="UZX208" s="159"/>
      <c r="UZY208" s="157" t="s">
        <v>116</v>
      </c>
      <c r="UZZ208" s="158"/>
      <c r="VAA208" s="158"/>
      <c r="VAB208" s="158"/>
      <c r="VAC208" s="158"/>
      <c r="VAD208" s="158"/>
      <c r="VAE208" s="158"/>
      <c r="VAF208" s="159"/>
      <c r="VAG208" s="157" t="s">
        <v>116</v>
      </c>
      <c r="VAH208" s="158"/>
      <c r="VAI208" s="158"/>
      <c r="VAJ208" s="158"/>
      <c r="VAK208" s="158"/>
      <c r="VAL208" s="158"/>
      <c r="VAM208" s="158"/>
      <c r="VAN208" s="159"/>
      <c r="VAO208" s="157" t="s">
        <v>116</v>
      </c>
      <c r="VAP208" s="158"/>
      <c r="VAQ208" s="158"/>
      <c r="VAR208" s="158"/>
      <c r="VAS208" s="158"/>
      <c r="VAT208" s="158"/>
      <c r="VAU208" s="158"/>
      <c r="VAV208" s="159"/>
      <c r="VAW208" s="157" t="s">
        <v>116</v>
      </c>
      <c r="VAX208" s="158"/>
      <c r="VAY208" s="158"/>
      <c r="VAZ208" s="158"/>
      <c r="VBA208" s="158"/>
      <c r="VBB208" s="158"/>
      <c r="VBC208" s="158"/>
      <c r="VBD208" s="159"/>
      <c r="VBE208" s="157" t="s">
        <v>116</v>
      </c>
      <c r="VBF208" s="158"/>
      <c r="VBG208" s="158"/>
      <c r="VBH208" s="158"/>
      <c r="VBI208" s="158"/>
      <c r="VBJ208" s="158"/>
      <c r="VBK208" s="158"/>
      <c r="VBL208" s="159"/>
      <c r="VBM208" s="157" t="s">
        <v>116</v>
      </c>
      <c r="VBN208" s="158"/>
      <c r="VBO208" s="158"/>
      <c r="VBP208" s="158"/>
      <c r="VBQ208" s="158"/>
      <c r="VBR208" s="158"/>
      <c r="VBS208" s="158"/>
      <c r="VBT208" s="159"/>
      <c r="VBU208" s="157" t="s">
        <v>116</v>
      </c>
      <c r="VBV208" s="158"/>
      <c r="VBW208" s="158"/>
      <c r="VBX208" s="158"/>
      <c r="VBY208" s="158"/>
      <c r="VBZ208" s="158"/>
      <c r="VCA208" s="158"/>
      <c r="VCB208" s="159"/>
      <c r="VCC208" s="157" t="s">
        <v>116</v>
      </c>
      <c r="VCD208" s="158"/>
      <c r="VCE208" s="158"/>
      <c r="VCF208" s="158"/>
      <c r="VCG208" s="158"/>
      <c r="VCH208" s="158"/>
      <c r="VCI208" s="158"/>
      <c r="VCJ208" s="159"/>
      <c r="VCK208" s="157" t="s">
        <v>116</v>
      </c>
      <c r="VCL208" s="158"/>
      <c r="VCM208" s="158"/>
      <c r="VCN208" s="158"/>
      <c r="VCO208" s="158"/>
      <c r="VCP208" s="158"/>
      <c r="VCQ208" s="158"/>
      <c r="VCR208" s="159"/>
      <c r="VCS208" s="157" t="s">
        <v>116</v>
      </c>
      <c r="VCT208" s="158"/>
      <c r="VCU208" s="158"/>
      <c r="VCV208" s="158"/>
      <c r="VCW208" s="158"/>
      <c r="VCX208" s="158"/>
      <c r="VCY208" s="158"/>
      <c r="VCZ208" s="159"/>
      <c r="VDA208" s="157" t="s">
        <v>116</v>
      </c>
      <c r="VDB208" s="158"/>
      <c r="VDC208" s="158"/>
      <c r="VDD208" s="158"/>
      <c r="VDE208" s="158"/>
      <c r="VDF208" s="158"/>
      <c r="VDG208" s="158"/>
      <c r="VDH208" s="159"/>
      <c r="VDI208" s="157" t="s">
        <v>116</v>
      </c>
      <c r="VDJ208" s="158"/>
      <c r="VDK208" s="158"/>
      <c r="VDL208" s="158"/>
      <c r="VDM208" s="158"/>
      <c r="VDN208" s="158"/>
      <c r="VDO208" s="158"/>
      <c r="VDP208" s="159"/>
      <c r="VDQ208" s="157" t="s">
        <v>116</v>
      </c>
      <c r="VDR208" s="158"/>
      <c r="VDS208" s="158"/>
      <c r="VDT208" s="158"/>
      <c r="VDU208" s="158"/>
      <c r="VDV208" s="158"/>
      <c r="VDW208" s="158"/>
      <c r="VDX208" s="159"/>
      <c r="VDY208" s="157" t="s">
        <v>116</v>
      </c>
      <c r="VDZ208" s="158"/>
      <c r="VEA208" s="158"/>
      <c r="VEB208" s="158"/>
      <c r="VEC208" s="158"/>
      <c r="VED208" s="158"/>
      <c r="VEE208" s="158"/>
      <c r="VEF208" s="159"/>
      <c r="VEG208" s="157" t="s">
        <v>116</v>
      </c>
      <c r="VEH208" s="158"/>
      <c r="VEI208" s="158"/>
      <c r="VEJ208" s="158"/>
      <c r="VEK208" s="158"/>
      <c r="VEL208" s="158"/>
      <c r="VEM208" s="158"/>
      <c r="VEN208" s="159"/>
      <c r="VEO208" s="157" t="s">
        <v>116</v>
      </c>
      <c r="VEP208" s="158"/>
      <c r="VEQ208" s="158"/>
      <c r="VER208" s="158"/>
      <c r="VES208" s="158"/>
      <c r="VET208" s="158"/>
      <c r="VEU208" s="158"/>
      <c r="VEV208" s="159"/>
      <c r="VEW208" s="157" t="s">
        <v>116</v>
      </c>
      <c r="VEX208" s="158"/>
      <c r="VEY208" s="158"/>
      <c r="VEZ208" s="158"/>
      <c r="VFA208" s="158"/>
      <c r="VFB208" s="158"/>
      <c r="VFC208" s="158"/>
      <c r="VFD208" s="159"/>
      <c r="VFE208" s="157" t="s">
        <v>116</v>
      </c>
      <c r="VFF208" s="158"/>
      <c r="VFG208" s="158"/>
      <c r="VFH208" s="158"/>
      <c r="VFI208" s="158"/>
      <c r="VFJ208" s="158"/>
      <c r="VFK208" s="158"/>
      <c r="VFL208" s="159"/>
      <c r="VFM208" s="157" t="s">
        <v>116</v>
      </c>
      <c r="VFN208" s="158"/>
      <c r="VFO208" s="158"/>
      <c r="VFP208" s="158"/>
      <c r="VFQ208" s="158"/>
      <c r="VFR208" s="158"/>
      <c r="VFS208" s="158"/>
      <c r="VFT208" s="159"/>
      <c r="VFU208" s="157" t="s">
        <v>116</v>
      </c>
      <c r="VFV208" s="158"/>
      <c r="VFW208" s="158"/>
      <c r="VFX208" s="158"/>
      <c r="VFY208" s="158"/>
      <c r="VFZ208" s="158"/>
      <c r="VGA208" s="158"/>
      <c r="VGB208" s="159"/>
      <c r="VGC208" s="157" t="s">
        <v>116</v>
      </c>
      <c r="VGD208" s="158"/>
      <c r="VGE208" s="158"/>
      <c r="VGF208" s="158"/>
      <c r="VGG208" s="158"/>
      <c r="VGH208" s="158"/>
      <c r="VGI208" s="158"/>
      <c r="VGJ208" s="159"/>
      <c r="VGK208" s="157" t="s">
        <v>116</v>
      </c>
      <c r="VGL208" s="158"/>
      <c r="VGM208" s="158"/>
      <c r="VGN208" s="158"/>
      <c r="VGO208" s="158"/>
      <c r="VGP208" s="158"/>
      <c r="VGQ208" s="158"/>
      <c r="VGR208" s="159"/>
      <c r="VGS208" s="157" t="s">
        <v>116</v>
      </c>
      <c r="VGT208" s="158"/>
      <c r="VGU208" s="158"/>
      <c r="VGV208" s="158"/>
      <c r="VGW208" s="158"/>
      <c r="VGX208" s="158"/>
      <c r="VGY208" s="158"/>
      <c r="VGZ208" s="159"/>
      <c r="VHA208" s="157" t="s">
        <v>116</v>
      </c>
      <c r="VHB208" s="158"/>
      <c r="VHC208" s="158"/>
      <c r="VHD208" s="158"/>
      <c r="VHE208" s="158"/>
      <c r="VHF208" s="158"/>
      <c r="VHG208" s="158"/>
      <c r="VHH208" s="159"/>
      <c r="VHI208" s="157" t="s">
        <v>116</v>
      </c>
      <c r="VHJ208" s="158"/>
      <c r="VHK208" s="158"/>
      <c r="VHL208" s="158"/>
      <c r="VHM208" s="158"/>
      <c r="VHN208" s="158"/>
      <c r="VHO208" s="158"/>
      <c r="VHP208" s="159"/>
      <c r="VHQ208" s="157" t="s">
        <v>116</v>
      </c>
      <c r="VHR208" s="158"/>
      <c r="VHS208" s="158"/>
      <c r="VHT208" s="158"/>
      <c r="VHU208" s="158"/>
      <c r="VHV208" s="158"/>
      <c r="VHW208" s="158"/>
      <c r="VHX208" s="159"/>
      <c r="VHY208" s="157" t="s">
        <v>116</v>
      </c>
      <c r="VHZ208" s="158"/>
      <c r="VIA208" s="158"/>
      <c r="VIB208" s="158"/>
      <c r="VIC208" s="158"/>
      <c r="VID208" s="158"/>
      <c r="VIE208" s="158"/>
      <c r="VIF208" s="159"/>
      <c r="VIG208" s="157" t="s">
        <v>116</v>
      </c>
      <c r="VIH208" s="158"/>
      <c r="VII208" s="158"/>
      <c r="VIJ208" s="158"/>
      <c r="VIK208" s="158"/>
      <c r="VIL208" s="158"/>
      <c r="VIM208" s="158"/>
      <c r="VIN208" s="159"/>
      <c r="VIO208" s="157" t="s">
        <v>116</v>
      </c>
      <c r="VIP208" s="158"/>
      <c r="VIQ208" s="158"/>
      <c r="VIR208" s="158"/>
      <c r="VIS208" s="158"/>
      <c r="VIT208" s="158"/>
      <c r="VIU208" s="158"/>
      <c r="VIV208" s="159"/>
      <c r="VIW208" s="157" t="s">
        <v>116</v>
      </c>
      <c r="VIX208" s="158"/>
      <c r="VIY208" s="158"/>
      <c r="VIZ208" s="158"/>
      <c r="VJA208" s="158"/>
      <c r="VJB208" s="158"/>
      <c r="VJC208" s="158"/>
      <c r="VJD208" s="159"/>
      <c r="VJE208" s="157" t="s">
        <v>116</v>
      </c>
      <c r="VJF208" s="158"/>
      <c r="VJG208" s="158"/>
      <c r="VJH208" s="158"/>
      <c r="VJI208" s="158"/>
      <c r="VJJ208" s="158"/>
      <c r="VJK208" s="158"/>
      <c r="VJL208" s="159"/>
      <c r="VJM208" s="157" t="s">
        <v>116</v>
      </c>
      <c r="VJN208" s="158"/>
      <c r="VJO208" s="158"/>
      <c r="VJP208" s="158"/>
      <c r="VJQ208" s="158"/>
      <c r="VJR208" s="158"/>
      <c r="VJS208" s="158"/>
      <c r="VJT208" s="159"/>
      <c r="VJU208" s="157" t="s">
        <v>116</v>
      </c>
      <c r="VJV208" s="158"/>
      <c r="VJW208" s="158"/>
      <c r="VJX208" s="158"/>
      <c r="VJY208" s="158"/>
      <c r="VJZ208" s="158"/>
      <c r="VKA208" s="158"/>
      <c r="VKB208" s="159"/>
      <c r="VKC208" s="157" t="s">
        <v>116</v>
      </c>
      <c r="VKD208" s="158"/>
      <c r="VKE208" s="158"/>
      <c r="VKF208" s="158"/>
      <c r="VKG208" s="158"/>
      <c r="VKH208" s="158"/>
      <c r="VKI208" s="158"/>
      <c r="VKJ208" s="159"/>
      <c r="VKK208" s="157" t="s">
        <v>116</v>
      </c>
      <c r="VKL208" s="158"/>
      <c r="VKM208" s="158"/>
      <c r="VKN208" s="158"/>
      <c r="VKO208" s="158"/>
      <c r="VKP208" s="158"/>
      <c r="VKQ208" s="158"/>
      <c r="VKR208" s="159"/>
      <c r="VKS208" s="157" t="s">
        <v>116</v>
      </c>
      <c r="VKT208" s="158"/>
      <c r="VKU208" s="158"/>
      <c r="VKV208" s="158"/>
      <c r="VKW208" s="158"/>
      <c r="VKX208" s="158"/>
      <c r="VKY208" s="158"/>
      <c r="VKZ208" s="159"/>
      <c r="VLA208" s="157" t="s">
        <v>116</v>
      </c>
      <c r="VLB208" s="158"/>
      <c r="VLC208" s="158"/>
      <c r="VLD208" s="158"/>
      <c r="VLE208" s="158"/>
      <c r="VLF208" s="158"/>
      <c r="VLG208" s="158"/>
      <c r="VLH208" s="159"/>
      <c r="VLI208" s="157" t="s">
        <v>116</v>
      </c>
      <c r="VLJ208" s="158"/>
      <c r="VLK208" s="158"/>
      <c r="VLL208" s="158"/>
      <c r="VLM208" s="158"/>
      <c r="VLN208" s="158"/>
      <c r="VLO208" s="158"/>
      <c r="VLP208" s="159"/>
      <c r="VLQ208" s="157" t="s">
        <v>116</v>
      </c>
      <c r="VLR208" s="158"/>
      <c r="VLS208" s="158"/>
      <c r="VLT208" s="158"/>
      <c r="VLU208" s="158"/>
      <c r="VLV208" s="158"/>
      <c r="VLW208" s="158"/>
      <c r="VLX208" s="159"/>
      <c r="VLY208" s="157" t="s">
        <v>116</v>
      </c>
      <c r="VLZ208" s="158"/>
      <c r="VMA208" s="158"/>
      <c r="VMB208" s="158"/>
      <c r="VMC208" s="158"/>
      <c r="VMD208" s="158"/>
      <c r="VME208" s="158"/>
      <c r="VMF208" s="159"/>
      <c r="VMG208" s="157" t="s">
        <v>116</v>
      </c>
      <c r="VMH208" s="158"/>
      <c r="VMI208" s="158"/>
      <c r="VMJ208" s="158"/>
      <c r="VMK208" s="158"/>
      <c r="VML208" s="158"/>
      <c r="VMM208" s="158"/>
      <c r="VMN208" s="159"/>
      <c r="VMO208" s="157" t="s">
        <v>116</v>
      </c>
      <c r="VMP208" s="158"/>
      <c r="VMQ208" s="158"/>
      <c r="VMR208" s="158"/>
      <c r="VMS208" s="158"/>
      <c r="VMT208" s="158"/>
      <c r="VMU208" s="158"/>
      <c r="VMV208" s="159"/>
      <c r="VMW208" s="157" t="s">
        <v>116</v>
      </c>
      <c r="VMX208" s="158"/>
      <c r="VMY208" s="158"/>
      <c r="VMZ208" s="158"/>
      <c r="VNA208" s="158"/>
      <c r="VNB208" s="158"/>
      <c r="VNC208" s="158"/>
      <c r="VND208" s="159"/>
      <c r="VNE208" s="157" t="s">
        <v>116</v>
      </c>
      <c r="VNF208" s="158"/>
      <c r="VNG208" s="158"/>
      <c r="VNH208" s="158"/>
      <c r="VNI208" s="158"/>
      <c r="VNJ208" s="158"/>
      <c r="VNK208" s="158"/>
      <c r="VNL208" s="159"/>
      <c r="VNM208" s="157" t="s">
        <v>116</v>
      </c>
      <c r="VNN208" s="158"/>
      <c r="VNO208" s="158"/>
      <c r="VNP208" s="158"/>
      <c r="VNQ208" s="158"/>
      <c r="VNR208" s="158"/>
      <c r="VNS208" s="158"/>
      <c r="VNT208" s="159"/>
      <c r="VNU208" s="157" t="s">
        <v>116</v>
      </c>
      <c r="VNV208" s="158"/>
      <c r="VNW208" s="158"/>
      <c r="VNX208" s="158"/>
      <c r="VNY208" s="158"/>
      <c r="VNZ208" s="158"/>
      <c r="VOA208" s="158"/>
      <c r="VOB208" s="159"/>
      <c r="VOC208" s="157" t="s">
        <v>116</v>
      </c>
      <c r="VOD208" s="158"/>
      <c r="VOE208" s="158"/>
      <c r="VOF208" s="158"/>
      <c r="VOG208" s="158"/>
      <c r="VOH208" s="158"/>
      <c r="VOI208" s="158"/>
      <c r="VOJ208" s="159"/>
      <c r="VOK208" s="157" t="s">
        <v>116</v>
      </c>
      <c r="VOL208" s="158"/>
      <c r="VOM208" s="158"/>
      <c r="VON208" s="158"/>
      <c r="VOO208" s="158"/>
      <c r="VOP208" s="158"/>
      <c r="VOQ208" s="158"/>
      <c r="VOR208" s="159"/>
      <c r="VOS208" s="157" t="s">
        <v>116</v>
      </c>
      <c r="VOT208" s="158"/>
      <c r="VOU208" s="158"/>
      <c r="VOV208" s="158"/>
      <c r="VOW208" s="158"/>
      <c r="VOX208" s="158"/>
      <c r="VOY208" s="158"/>
      <c r="VOZ208" s="159"/>
      <c r="VPA208" s="157" t="s">
        <v>116</v>
      </c>
      <c r="VPB208" s="158"/>
      <c r="VPC208" s="158"/>
      <c r="VPD208" s="158"/>
      <c r="VPE208" s="158"/>
      <c r="VPF208" s="158"/>
      <c r="VPG208" s="158"/>
      <c r="VPH208" s="159"/>
      <c r="VPI208" s="157" t="s">
        <v>116</v>
      </c>
      <c r="VPJ208" s="158"/>
      <c r="VPK208" s="158"/>
      <c r="VPL208" s="158"/>
      <c r="VPM208" s="158"/>
      <c r="VPN208" s="158"/>
      <c r="VPO208" s="158"/>
      <c r="VPP208" s="159"/>
      <c r="VPQ208" s="157" t="s">
        <v>116</v>
      </c>
      <c r="VPR208" s="158"/>
      <c r="VPS208" s="158"/>
      <c r="VPT208" s="158"/>
      <c r="VPU208" s="158"/>
      <c r="VPV208" s="158"/>
      <c r="VPW208" s="158"/>
      <c r="VPX208" s="159"/>
      <c r="VPY208" s="157" t="s">
        <v>116</v>
      </c>
      <c r="VPZ208" s="158"/>
      <c r="VQA208" s="158"/>
      <c r="VQB208" s="158"/>
      <c r="VQC208" s="158"/>
      <c r="VQD208" s="158"/>
      <c r="VQE208" s="158"/>
      <c r="VQF208" s="159"/>
      <c r="VQG208" s="157" t="s">
        <v>116</v>
      </c>
      <c r="VQH208" s="158"/>
      <c r="VQI208" s="158"/>
      <c r="VQJ208" s="158"/>
      <c r="VQK208" s="158"/>
      <c r="VQL208" s="158"/>
      <c r="VQM208" s="158"/>
      <c r="VQN208" s="159"/>
      <c r="VQO208" s="157" t="s">
        <v>116</v>
      </c>
      <c r="VQP208" s="158"/>
      <c r="VQQ208" s="158"/>
      <c r="VQR208" s="158"/>
      <c r="VQS208" s="158"/>
      <c r="VQT208" s="158"/>
      <c r="VQU208" s="158"/>
      <c r="VQV208" s="159"/>
      <c r="VQW208" s="157" t="s">
        <v>116</v>
      </c>
      <c r="VQX208" s="158"/>
      <c r="VQY208" s="158"/>
      <c r="VQZ208" s="158"/>
      <c r="VRA208" s="158"/>
      <c r="VRB208" s="158"/>
      <c r="VRC208" s="158"/>
      <c r="VRD208" s="159"/>
      <c r="VRE208" s="157" t="s">
        <v>116</v>
      </c>
      <c r="VRF208" s="158"/>
      <c r="VRG208" s="158"/>
      <c r="VRH208" s="158"/>
      <c r="VRI208" s="158"/>
      <c r="VRJ208" s="158"/>
      <c r="VRK208" s="158"/>
      <c r="VRL208" s="159"/>
      <c r="VRM208" s="157" t="s">
        <v>116</v>
      </c>
      <c r="VRN208" s="158"/>
      <c r="VRO208" s="158"/>
      <c r="VRP208" s="158"/>
      <c r="VRQ208" s="158"/>
      <c r="VRR208" s="158"/>
      <c r="VRS208" s="158"/>
      <c r="VRT208" s="159"/>
      <c r="VRU208" s="157" t="s">
        <v>116</v>
      </c>
      <c r="VRV208" s="158"/>
      <c r="VRW208" s="158"/>
      <c r="VRX208" s="158"/>
      <c r="VRY208" s="158"/>
      <c r="VRZ208" s="158"/>
      <c r="VSA208" s="158"/>
      <c r="VSB208" s="159"/>
      <c r="VSC208" s="157" t="s">
        <v>116</v>
      </c>
      <c r="VSD208" s="158"/>
      <c r="VSE208" s="158"/>
      <c r="VSF208" s="158"/>
      <c r="VSG208" s="158"/>
      <c r="VSH208" s="158"/>
      <c r="VSI208" s="158"/>
      <c r="VSJ208" s="159"/>
      <c r="VSK208" s="157" t="s">
        <v>116</v>
      </c>
      <c r="VSL208" s="158"/>
      <c r="VSM208" s="158"/>
      <c r="VSN208" s="158"/>
      <c r="VSO208" s="158"/>
      <c r="VSP208" s="158"/>
      <c r="VSQ208" s="158"/>
      <c r="VSR208" s="159"/>
      <c r="VSS208" s="157" t="s">
        <v>116</v>
      </c>
      <c r="VST208" s="158"/>
      <c r="VSU208" s="158"/>
      <c r="VSV208" s="158"/>
      <c r="VSW208" s="158"/>
      <c r="VSX208" s="158"/>
      <c r="VSY208" s="158"/>
      <c r="VSZ208" s="159"/>
      <c r="VTA208" s="157" t="s">
        <v>116</v>
      </c>
      <c r="VTB208" s="158"/>
      <c r="VTC208" s="158"/>
      <c r="VTD208" s="158"/>
      <c r="VTE208" s="158"/>
      <c r="VTF208" s="158"/>
      <c r="VTG208" s="158"/>
      <c r="VTH208" s="159"/>
      <c r="VTI208" s="157" t="s">
        <v>116</v>
      </c>
      <c r="VTJ208" s="158"/>
      <c r="VTK208" s="158"/>
      <c r="VTL208" s="158"/>
      <c r="VTM208" s="158"/>
      <c r="VTN208" s="158"/>
      <c r="VTO208" s="158"/>
      <c r="VTP208" s="159"/>
      <c r="VTQ208" s="157" t="s">
        <v>116</v>
      </c>
      <c r="VTR208" s="158"/>
      <c r="VTS208" s="158"/>
      <c r="VTT208" s="158"/>
      <c r="VTU208" s="158"/>
      <c r="VTV208" s="158"/>
      <c r="VTW208" s="158"/>
      <c r="VTX208" s="159"/>
      <c r="VTY208" s="157" t="s">
        <v>116</v>
      </c>
      <c r="VTZ208" s="158"/>
      <c r="VUA208" s="158"/>
      <c r="VUB208" s="158"/>
      <c r="VUC208" s="158"/>
      <c r="VUD208" s="158"/>
      <c r="VUE208" s="158"/>
      <c r="VUF208" s="159"/>
      <c r="VUG208" s="157" t="s">
        <v>116</v>
      </c>
      <c r="VUH208" s="158"/>
      <c r="VUI208" s="158"/>
      <c r="VUJ208" s="158"/>
      <c r="VUK208" s="158"/>
      <c r="VUL208" s="158"/>
      <c r="VUM208" s="158"/>
      <c r="VUN208" s="159"/>
      <c r="VUO208" s="157" t="s">
        <v>116</v>
      </c>
      <c r="VUP208" s="158"/>
      <c r="VUQ208" s="158"/>
      <c r="VUR208" s="158"/>
      <c r="VUS208" s="158"/>
      <c r="VUT208" s="158"/>
      <c r="VUU208" s="158"/>
      <c r="VUV208" s="159"/>
      <c r="VUW208" s="157" t="s">
        <v>116</v>
      </c>
      <c r="VUX208" s="158"/>
      <c r="VUY208" s="158"/>
      <c r="VUZ208" s="158"/>
      <c r="VVA208" s="158"/>
      <c r="VVB208" s="158"/>
      <c r="VVC208" s="158"/>
      <c r="VVD208" s="159"/>
      <c r="VVE208" s="157" t="s">
        <v>116</v>
      </c>
      <c r="VVF208" s="158"/>
      <c r="VVG208" s="158"/>
      <c r="VVH208" s="158"/>
      <c r="VVI208" s="158"/>
      <c r="VVJ208" s="158"/>
      <c r="VVK208" s="158"/>
      <c r="VVL208" s="159"/>
      <c r="VVM208" s="157" t="s">
        <v>116</v>
      </c>
      <c r="VVN208" s="158"/>
      <c r="VVO208" s="158"/>
      <c r="VVP208" s="158"/>
      <c r="VVQ208" s="158"/>
      <c r="VVR208" s="158"/>
      <c r="VVS208" s="158"/>
      <c r="VVT208" s="159"/>
      <c r="VVU208" s="157" t="s">
        <v>116</v>
      </c>
      <c r="VVV208" s="158"/>
      <c r="VVW208" s="158"/>
      <c r="VVX208" s="158"/>
      <c r="VVY208" s="158"/>
      <c r="VVZ208" s="158"/>
      <c r="VWA208" s="158"/>
      <c r="VWB208" s="159"/>
      <c r="VWC208" s="157" t="s">
        <v>116</v>
      </c>
      <c r="VWD208" s="158"/>
      <c r="VWE208" s="158"/>
      <c r="VWF208" s="158"/>
      <c r="VWG208" s="158"/>
      <c r="VWH208" s="158"/>
      <c r="VWI208" s="158"/>
      <c r="VWJ208" s="159"/>
      <c r="VWK208" s="157" t="s">
        <v>116</v>
      </c>
      <c r="VWL208" s="158"/>
      <c r="VWM208" s="158"/>
      <c r="VWN208" s="158"/>
      <c r="VWO208" s="158"/>
      <c r="VWP208" s="158"/>
      <c r="VWQ208" s="158"/>
      <c r="VWR208" s="159"/>
      <c r="VWS208" s="157" t="s">
        <v>116</v>
      </c>
      <c r="VWT208" s="158"/>
      <c r="VWU208" s="158"/>
      <c r="VWV208" s="158"/>
      <c r="VWW208" s="158"/>
      <c r="VWX208" s="158"/>
      <c r="VWY208" s="158"/>
      <c r="VWZ208" s="159"/>
      <c r="VXA208" s="157" t="s">
        <v>116</v>
      </c>
      <c r="VXB208" s="158"/>
      <c r="VXC208" s="158"/>
      <c r="VXD208" s="158"/>
      <c r="VXE208" s="158"/>
      <c r="VXF208" s="158"/>
      <c r="VXG208" s="158"/>
      <c r="VXH208" s="159"/>
      <c r="VXI208" s="157" t="s">
        <v>116</v>
      </c>
      <c r="VXJ208" s="158"/>
      <c r="VXK208" s="158"/>
      <c r="VXL208" s="158"/>
      <c r="VXM208" s="158"/>
      <c r="VXN208" s="158"/>
      <c r="VXO208" s="158"/>
      <c r="VXP208" s="159"/>
      <c r="VXQ208" s="157" t="s">
        <v>116</v>
      </c>
      <c r="VXR208" s="158"/>
      <c r="VXS208" s="158"/>
      <c r="VXT208" s="158"/>
      <c r="VXU208" s="158"/>
      <c r="VXV208" s="158"/>
      <c r="VXW208" s="158"/>
      <c r="VXX208" s="159"/>
      <c r="VXY208" s="157" t="s">
        <v>116</v>
      </c>
      <c r="VXZ208" s="158"/>
      <c r="VYA208" s="158"/>
      <c r="VYB208" s="158"/>
      <c r="VYC208" s="158"/>
      <c r="VYD208" s="158"/>
      <c r="VYE208" s="158"/>
      <c r="VYF208" s="159"/>
      <c r="VYG208" s="157" t="s">
        <v>116</v>
      </c>
      <c r="VYH208" s="158"/>
      <c r="VYI208" s="158"/>
      <c r="VYJ208" s="158"/>
      <c r="VYK208" s="158"/>
      <c r="VYL208" s="158"/>
      <c r="VYM208" s="158"/>
      <c r="VYN208" s="159"/>
      <c r="VYO208" s="157" t="s">
        <v>116</v>
      </c>
      <c r="VYP208" s="158"/>
      <c r="VYQ208" s="158"/>
      <c r="VYR208" s="158"/>
      <c r="VYS208" s="158"/>
      <c r="VYT208" s="158"/>
      <c r="VYU208" s="158"/>
      <c r="VYV208" s="159"/>
      <c r="VYW208" s="157" t="s">
        <v>116</v>
      </c>
      <c r="VYX208" s="158"/>
      <c r="VYY208" s="158"/>
      <c r="VYZ208" s="158"/>
      <c r="VZA208" s="158"/>
      <c r="VZB208" s="158"/>
      <c r="VZC208" s="158"/>
      <c r="VZD208" s="159"/>
      <c r="VZE208" s="157" t="s">
        <v>116</v>
      </c>
      <c r="VZF208" s="158"/>
      <c r="VZG208" s="158"/>
      <c r="VZH208" s="158"/>
      <c r="VZI208" s="158"/>
      <c r="VZJ208" s="158"/>
      <c r="VZK208" s="158"/>
      <c r="VZL208" s="159"/>
      <c r="VZM208" s="157" t="s">
        <v>116</v>
      </c>
      <c r="VZN208" s="158"/>
      <c r="VZO208" s="158"/>
      <c r="VZP208" s="158"/>
      <c r="VZQ208" s="158"/>
      <c r="VZR208" s="158"/>
      <c r="VZS208" s="158"/>
      <c r="VZT208" s="159"/>
      <c r="VZU208" s="157" t="s">
        <v>116</v>
      </c>
      <c r="VZV208" s="158"/>
      <c r="VZW208" s="158"/>
      <c r="VZX208" s="158"/>
      <c r="VZY208" s="158"/>
      <c r="VZZ208" s="158"/>
      <c r="WAA208" s="158"/>
      <c r="WAB208" s="159"/>
      <c r="WAC208" s="157" t="s">
        <v>116</v>
      </c>
      <c r="WAD208" s="158"/>
      <c r="WAE208" s="158"/>
      <c r="WAF208" s="158"/>
      <c r="WAG208" s="158"/>
      <c r="WAH208" s="158"/>
      <c r="WAI208" s="158"/>
      <c r="WAJ208" s="159"/>
      <c r="WAK208" s="157" t="s">
        <v>116</v>
      </c>
      <c r="WAL208" s="158"/>
      <c r="WAM208" s="158"/>
      <c r="WAN208" s="158"/>
      <c r="WAO208" s="158"/>
      <c r="WAP208" s="158"/>
      <c r="WAQ208" s="158"/>
      <c r="WAR208" s="159"/>
      <c r="WAS208" s="157" t="s">
        <v>116</v>
      </c>
      <c r="WAT208" s="158"/>
      <c r="WAU208" s="158"/>
      <c r="WAV208" s="158"/>
      <c r="WAW208" s="158"/>
      <c r="WAX208" s="158"/>
      <c r="WAY208" s="158"/>
      <c r="WAZ208" s="159"/>
      <c r="WBA208" s="157" t="s">
        <v>116</v>
      </c>
      <c r="WBB208" s="158"/>
      <c r="WBC208" s="158"/>
      <c r="WBD208" s="158"/>
      <c r="WBE208" s="158"/>
      <c r="WBF208" s="158"/>
      <c r="WBG208" s="158"/>
      <c r="WBH208" s="159"/>
      <c r="WBI208" s="157" t="s">
        <v>116</v>
      </c>
      <c r="WBJ208" s="158"/>
      <c r="WBK208" s="158"/>
      <c r="WBL208" s="158"/>
      <c r="WBM208" s="158"/>
      <c r="WBN208" s="158"/>
      <c r="WBO208" s="158"/>
      <c r="WBP208" s="159"/>
      <c r="WBQ208" s="157" t="s">
        <v>116</v>
      </c>
      <c r="WBR208" s="158"/>
      <c r="WBS208" s="158"/>
      <c r="WBT208" s="158"/>
      <c r="WBU208" s="158"/>
      <c r="WBV208" s="158"/>
      <c r="WBW208" s="158"/>
      <c r="WBX208" s="159"/>
      <c r="WBY208" s="157" t="s">
        <v>116</v>
      </c>
      <c r="WBZ208" s="158"/>
      <c r="WCA208" s="158"/>
      <c r="WCB208" s="158"/>
      <c r="WCC208" s="158"/>
      <c r="WCD208" s="158"/>
      <c r="WCE208" s="158"/>
      <c r="WCF208" s="159"/>
      <c r="WCG208" s="157" t="s">
        <v>116</v>
      </c>
      <c r="WCH208" s="158"/>
      <c r="WCI208" s="158"/>
      <c r="WCJ208" s="158"/>
      <c r="WCK208" s="158"/>
      <c r="WCL208" s="158"/>
      <c r="WCM208" s="158"/>
      <c r="WCN208" s="159"/>
      <c r="WCO208" s="157" t="s">
        <v>116</v>
      </c>
      <c r="WCP208" s="158"/>
      <c r="WCQ208" s="158"/>
      <c r="WCR208" s="158"/>
      <c r="WCS208" s="158"/>
      <c r="WCT208" s="158"/>
      <c r="WCU208" s="158"/>
      <c r="WCV208" s="159"/>
      <c r="WCW208" s="157" t="s">
        <v>116</v>
      </c>
      <c r="WCX208" s="158"/>
      <c r="WCY208" s="158"/>
      <c r="WCZ208" s="158"/>
      <c r="WDA208" s="158"/>
      <c r="WDB208" s="158"/>
      <c r="WDC208" s="158"/>
      <c r="WDD208" s="159"/>
      <c r="WDE208" s="157" t="s">
        <v>116</v>
      </c>
      <c r="WDF208" s="158"/>
      <c r="WDG208" s="158"/>
      <c r="WDH208" s="158"/>
      <c r="WDI208" s="158"/>
      <c r="WDJ208" s="158"/>
      <c r="WDK208" s="158"/>
      <c r="WDL208" s="159"/>
      <c r="WDM208" s="157" t="s">
        <v>116</v>
      </c>
      <c r="WDN208" s="158"/>
      <c r="WDO208" s="158"/>
      <c r="WDP208" s="158"/>
      <c r="WDQ208" s="158"/>
      <c r="WDR208" s="158"/>
      <c r="WDS208" s="158"/>
      <c r="WDT208" s="159"/>
      <c r="WDU208" s="157" t="s">
        <v>116</v>
      </c>
      <c r="WDV208" s="158"/>
      <c r="WDW208" s="158"/>
      <c r="WDX208" s="158"/>
      <c r="WDY208" s="158"/>
      <c r="WDZ208" s="158"/>
      <c r="WEA208" s="158"/>
      <c r="WEB208" s="159"/>
      <c r="WEC208" s="157" t="s">
        <v>116</v>
      </c>
      <c r="WED208" s="158"/>
      <c r="WEE208" s="158"/>
      <c r="WEF208" s="158"/>
      <c r="WEG208" s="158"/>
      <c r="WEH208" s="158"/>
      <c r="WEI208" s="158"/>
      <c r="WEJ208" s="159"/>
      <c r="WEK208" s="157" t="s">
        <v>116</v>
      </c>
      <c r="WEL208" s="158"/>
      <c r="WEM208" s="158"/>
      <c r="WEN208" s="158"/>
      <c r="WEO208" s="158"/>
      <c r="WEP208" s="158"/>
      <c r="WEQ208" s="158"/>
      <c r="WER208" s="159"/>
      <c r="WES208" s="157" t="s">
        <v>116</v>
      </c>
      <c r="WET208" s="158"/>
      <c r="WEU208" s="158"/>
      <c r="WEV208" s="158"/>
      <c r="WEW208" s="158"/>
      <c r="WEX208" s="158"/>
      <c r="WEY208" s="158"/>
      <c r="WEZ208" s="159"/>
      <c r="WFA208" s="157" t="s">
        <v>116</v>
      </c>
      <c r="WFB208" s="158"/>
      <c r="WFC208" s="158"/>
      <c r="WFD208" s="158"/>
      <c r="WFE208" s="158"/>
      <c r="WFF208" s="158"/>
      <c r="WFG208" s="158"/>
      <c r="WFH208" s="159"/>
      <c r="WFI208" s="157" t="s">
        <v>116</v>
      </c>
      <c r="WFJ208" s="158"/>
      <c r="WFK208" s="158"/>
      <c r="WFL208" s="158"/>
      <c r="WFM208" s="158"/>
      <c r="WFN208" s="158"/>
      <c r="WFO208" s="158"/>
      <c r="WFP208" s="159"/>
      <c r="WFQ208" s="157" t="s">
        <v>116</v>
      </c>
      <c r="WFR208" s="158"/>
      <c r="WFS208" s="158"/>
      <c r="WFT208" s="158"/>
      <c r="WFU208" s="158"/>
      <c r="WFV208" s="158"/>
      <c r="WFW208" s="158"/>
      <c r="WFX208" s="159"/>
      <c r="WFY208" s="157" t="s">
        <v>116</v>
      </c>
      <c r="WFZ208" s="158"/>
      <c r="WGA208" s="158"/>
      <c r="WGB208" s="158"/>
      <c r="WGC208" s="158"/>
      <c r="WGD208" s="158"/>
      <c r="WGE208" s="158"/>
      <c r="WGF208" s="159"/>
      <c r="WGG208" s="157" t="s">
        <v>116</v>
      </c>
      <c r="WGH208" s="158"/>
      <c r="WGI208" s="158"/>
      <c r="WGJ208" s="158"/>
      <c r="WGK208" s="158"/>
      <c r="WGL208" s="158"/>
      <c r="WGM208" s="158"/>
      <c r="WGN208" s="159"/>
      <c r="WGO208" s="157" t="s">
        <v>116</v>
      </c>
      <c r="WGP208" s="158"/>
      <c r="WGQ208" s="158"/>
      <c r="WGR208" s="158"/>
      <c r="WGS208" s="158"/>
      <c r="WGT208" s="158"/>
      <c r="WGU208" s="158"/>
      <c r="WGV208" s="159"/>
      <c r="WGW208" s="157" t="s">
        <v>116</v>
      </c>
      <c r="WGX208" s="158"/>
      <c r="WGY208" s="158"/>
      <c r="WGZ208" s="158"/>
      <c r="WHA208" s="158"/>
      <c r="WHB208" s="158"/>
      <c r="WHC208" s="158"/>
      <c r="WHD208" s="159"/>
      <c r="WHE208" s="157" t="s">
        <v>116</v>
      </c>
      <c r="WHF208" s="158"/>
      <c r="WHG208" s="158"/>
      <c r="WHH208" s="158"/>
      <c r="WHI208" s="158"/>
      <c r="WHJ208" s="158"/>
      <c r="WHK208" s="158"/>
      <c r="WHL208" s="159"/>
      <c r="WHM208" s="157" t="s">
        <v>116</v>
      </c>
      <c r="WHN208" s="158"/>
      <c r="WHO208" s="158"/>
      <c r="WHP208" s="158"/>
      <c r="WHQ208" s="158"/>
      <c r="WHR208" s="158"/>
      <c r="WHS208" s="158"/>
      <c r="WHT208" s="159"/>
      <c r="WHU208" s="157" t="s">
        <v>116</v>
      </c>
      <c r="WHV208" s="158"/>
      <c r="WHW208" s="158"/>
      <c r="WHX208" s="158"/>
      <c r="WHY208" s="158"/>
      <c r="WHZ208" s="158"/>
      <c r="WIA208" s="158"/>
      <c r="WIB208" s="159"/>
      <c r="WIC208" s="157" t="s">
        <v>116</v>
      </c>
      <c r="WID208" s="158"/>
      <c r="WIE208" s="158"/>
      <c r="WIF208" s="158"/>
      <c r="WIG208" s="158"/>
      <c r="WIH208" s="158"/>
      <c r="WII208" s="158"/>
      <c r="WIJ208" s="159"/>
      <c r="WIK208" s="157" t="s">
        <v>116</v>
      </c>
      <c r="WIL208" s="158"/>
      <c r="WIM208" s="158"/>
      <c r="WIN208" s="158"/>
      <c r="WIO208" s="158"/>
      <c r="WIP208" s="158"/>
      <c r="WIQ208" s="158"/>
      <c r="WIR208" s="159"/>
      <c r="WIS208" s="157" t="s">
        <v>116</v>
      </c>
      <c r="WIT208" s="158"/>
      <c r="WIU208" s="158"/>
      <c r="WIV208" s="158"/>
      <c r="WIW208" s="158"/>
      <c r="WIX208" s="158"/>
      <c r="WIY208" s="158"/>
      <c r="WIZ208" s="159"/>
      <c r="WJA208" s="157" t="s">
        <v>116</v>
      </c>
      <c r="WJB208" s="158"/>
      <c r="WJC208" s="158"/>
      <c r="WJD208" s="158"/>
      <c r="WJE208" s="158"/>
      <c r="WJF208" s="158"/>
      <c r="WJG208" s="158"/>
      <c r="WJH208" s="159"/>
      <c r="WJI208" s="157" t="s">
        <v>116</v>
      </c>
      <c r="WJJ208" s="158"/>
      <c r="WJK208" s="158"/>
      <c r="WJL208" s="158"/>
      <c r="WJM208" s="158"/>
      <c r="WJN208" s="158"/>
      <c r="WJO208" s="158"/>
      <c r="WJP208" s="159"/>
      <c r="WJQ208" s="157" t="s">
        <v>116</v>
      </c>
      <c r="WJR208" s="158"/>
      <c r="WJS208" s="158"/>
      <c r="WJT208" s="158"/>
      <c r="WJU208" s="158"/>
      <c r="WJV208" s="158"/>
      <c r="WJW208" s="158"/>
      <c r="WJX208" s="159"/>
      <c r="WJY208" s="157" t="s">
        <v>116</v>
      </c>
      <c r="WJZ208" s="158"/>
      <c r="WKA208" s="158"/>
      <c r="WKB208" s="158"/>
      <c r="WKC208" s="158"/>
      <c r="WKD208" s="158"/>
      <c r="WKE208" s="158"/>
      <c r="WKF208" s="159"/>
      <c r="WKG208" s="157" t="s">
        <v>116</v>
      </c>
      <c r="WKH208" s="158"/>
      <c r="WKI208" s="158"/>
      <c r="WKJ208" s="158"/>
      <c r="WKK208" s="158"/>
      <c r="WKL208" s="158"/>
      <c r="WKM208" s="158"/>
      <c r="WKN208" s="159"/>
      <c r="WKO208" s="157" t="s">
        <v>116</v>
      </c>
      <c r="WKP208" s="158"/>
      <c r="WKQ208" s="158"/>
      <c r="WKR208" s="158"/>
      <c r="WKS208" s="158"/>
      <c r="WKT208" s="158"/>
      <c r="WKU208" s="158"/>
      <c r="WKV208" s="159"/>
      <c r="WKW208" s="157" t="s">
        <v>116</v>
      </c>
      <c r="WKX208" s="158"/>
      <c r="WKY208" s="158"/>
      <c r="WKZ208" s="158"/>
      <c r="WLA208" s="158"/>
      <c r="WLB208" s="158"/>
      <c r="WLC208" s="158"/>
      <c r="WLD208" s="159"/>
      <c r="WLE208" s="157" t="s">
        <v>116</v>
      </c>
      <c r="WLF208" s="158"/>
      <c r="WLG208" s="158"/>
      <c r="WLH208" s="158"/>
      <c r="WLI208" s="158"/>
      <c r="WLJ208" s="158"/>
      <c r="WLK208" s="158"/>
      <c r="WLL208" s="159"/>
      <c r="WLM208" s="157" t="s">
        <v>116</v>
      </c>
      <c r="WLN208" s="158"/>
      <c r="WLO208" s="158"/>
      <c r="WLP208" s="158"/>
      <c r="WLQ208" s="158"/>
      <c r="WLR208" s="158"/>
      <c r="WLS208" s="158"/>
      <c r="WLT208" s="159"/>
      <c r="WLU208" s="157" t="s">
        <v>116</v>
      </c>
      <c r="WLV208" s="158"/>
      <c r="WLW208" s="158"/>
      <c r="WLX208" s="158"/>
      <c r="WLY208" s="158"/>
      <c r="WLZ208" s="158"/>
      <c r="WMA208" s="158"/>
      <c r="WMB208" s="159"/>
      <c r="WMC208" s="157" t="s">
        <v>116</v>
      </c>
      <c r="WMD208" s="158"/>
      <c r="WME208" s="158"/>
      <c r="WMF208" s="158"/>
      <c r="WMG208" s="158"/>
      <c r="WMH208" s="158"/>
      <c r="WMI208" s="158"/>
      <c r="WMJ208" s="159"/>
      <c r="WMK208" s="157" t="s">
        <v>116</v>
      </c>
      <c r="WML208" s="158"/>
      <c r="WMM208" s="158"/>
      <c r="WMN208" s="158"/>
      <c r="WMO208" s="158"/>
      <c r="WMP208" s="158"/>
      <c r="WMQ208" s="158"/>
      <c r="WMR208" s="159"/>
      <c r="WMS208" s="157" t="s">
        <v>116</v>
      </c>
      <c r="WMT208" s="158"/>
      <c r="WMU208" s="158"/>
      <c r="WMV208" s="158"/>
      <c r="WMW208" s="158"/>
      <c r="WMX208" s="158"/>
      <c r="WMY208" s="158"/>
      <c r="WMZ208" s="159"/>
      <c r="WNA208" s="157" t="s">
        <v>116</v>
      </c>
      <c r="WNB208" s="158"/>
      <c r="WNC208" s="158"/>
      <c r="WND208" s="158"/>
      <c r="WNE208" s="158"/>
      <c r="WNF208" s="158"/>
      <c r="WNG208" s="158"/>
      <c r="WNH208" s="159"/>
      <c r="WNI208" s="157" t="s">
        <v>116</v>
      </c>
      <c r="WNJ208" s="158"/>
      <c r="WNK208" s="158"/>
      <c r="WNL208" s="158"/>
      <c r="WNM208" s="158"/>
      <c r="WNN208" s="158"/>
      <c r="WNO208" s="158"/>
      <c r="WNP208" s="159"/>
      <c r="WNQ208" s="157" t="s">
        <v>116</v>
      </c>
      <c r="WNR208" s="158"/>
      <c r="WNS208" s="158"/>
      <c r="WNT208" s="158"/>
      <c r="WNU208" s="158"/>
      <c r="WNV208" s="158"/>
      <c r="WNW208" s="158"/>
      <c r="WNX208" s="159"/>
      <c r="WNY208" s="157" t="s">
        <v>116</v>
      </c>
      <c r="WNZ208" s="158"/>
      <c r="WOA208" s="158"/>
      <c r="WOB208" s="158"/>
      <c r="WOC208" s="158"/>
      <c r="WOD208" s="158"/>
      <c r="WOE208" s="158"/>
      <c r="WOF208" s="159"/>
      <c r="WOG208" s="157" t="s">
        <v>116</v>
      </c>
      <c r="WOH208" s="158"/>
      <c r="WOI208" s="158"/>
      <c r="WOJ208" s="158"/>
      <c r="WOK208" s="158"/>
      <c r="WOL208" s="158"/>
      <c r="WOM208" s="158"/>
      <c r="WON208" s="159"/>
      <c r="WOO208" s="157" t="s">
        <v>116</v>
      </c>
      <c r="WOP208" s="158"/>
      <c r="WOQ208" s="158"/>
      <c r="WOR208" s="158"/>
      <c r="WOS208" s="158"/>
      <c r="WOT208" s="158"/>
      <c r="WOU208" s="158"/>
      <c r="WOV208" s="159"/>
      <c r="WOW208" s="157" t="s">
        <v>116</v>
      </c>
      <c r="WOX208" s="158"/>
      <c r="WOY208" s="158"/>
      <c r="WOZ208" s="158"/>
      <c r="WPA208" s="158"/>
      <c r="WPB208" s="158"/>
      <c r="WPC208" s="158"/>
      <c r="WPD208" s="159"/>
      <c r="WPE208" s="157" t="s">
        <v>116</v>
      </c>
      <c r="WPF208" s="158"/>
      <c r="WPG208" s="158"/>
      <c r="WPH208" s="158"/>
      <c r="WPI208" s="158"/>
      <c r="WPJ208" s="158"/>
      <c r="WPK208" s="158"/>
      <c r="WPL208" s="159"/>
      <c r="WPM208" s="157" t="s">
        <v>116</v>
      </c>
      <c r="WPN208" s="158"/>
      <c r="WPO208" s="158"/>
      <c r="WPP208" s="158"/>
      <c r="WPQ208" s="158"/>
      <c r="WPR208" s="158"/>
      <c r="WPS208" s="158"/>
      <c r="WPT208" s="159"/>
      <c r="WPU208" s="157" t="s">
        <v>116</v>
      </c>
      <c r="WPV208" s="158"/>
      <c r="WPW208" s="158"/>
      <c r="WPX208" s="158"/>
      <c r="WPY208" s="158"/>
      <c r="WPZ208" s="158"/>
      <c r="WQA208" s="158"/>
      <c r="WQB208" s="159"/>
      <c r="WQC208" s="157" t="s">
        <v>116</v>
      </c>
      <c r="WQD208" s="158"/>
      <c r="WQE208" s="158"/>
      <c r="WQF208" s="158"/>
      <c r="WQG208" s="158"/>
      <c r="WQH208" s="158"/>
      <c r="WQI208" s="158"/>
      <c r="WQJ208" s="159"/>
      <c r="WQK208" s="157" t="s">
        <v>116</v>
      </c>
      <c r="WQL208" s="158"/>
      <c r="WQM208" s="158"/>
      <c r="WQN208" s="158"/>
      <c r="WQO208" s="158"/>
      <c r="WQP208" s="158"/>
      <c r="WQQ208" s="158"/>
      <c r="WQR208" s="159"/>
      <c r="WQS208" s="157" t="s">
        <v>116</v>
      </c>
      <c r="WQT208" s="158"/>
      <c r="WQU208" s="158"/>
      <c r="WQV208" s="158"/>
      <c r="WQW208" s="158"/>
      <c r="WQX208" s="158"/>
      <c r="WQY208" s="158"/>
      <c r="WQZ208" s="159"/>
      <c r="WRA208" s="157" t="s">
        <v>116</v>
      </c>
      <c r="WRB208" s="158"/>
      <c r="WRC208" s="158"/>
      <c r="WRD208" s="158"/>
      <c r="WRE208" s="158"/>
      <c r="WRF208" s="158"/>
      <c r="WRG208" s="158"/>
      <c r="WRH208" s="159"/>
      <c r="WRI208" s="157" t="s">
        <v>116</v>
      </c>
      <c r="WRJ208" s="158"/>
      <c r="WRK208" s="158"/>
      <c r="WRL208" s="158"/>
      <c r="WRM208" s="158"/>
      <c r="WRN208" s="158"/>
      <c r="WRO208" s="158"/>
      <c r="WRP208" s="159"/>
      <c r="WRQ208" s="157" t="s">
        <v>116</v>
      </c>
      <c r="WRR208" s="158"/>
      <c r="WRS208" s="158"/>
      <c r="WRT208" s="158"/>
      <c r="WRU208" s="158"/>
      <c r="WRV208" s="158"/>
      <c r="WRW208" s="158"/>
      <c r="WRX208" s="159"/>
      <c r="WRY208" s="157" t="s">
        <v>116</v>
      </c>
      <c r="WRZ208" s="158"/>
      <c r="WSA208" s="158"/>
      <c r="WSB208" s="158"/>
      <c r="WSC208" s="158"/>
      <c r="WSD208" s="158"/>
      <c r="WSE208" s="158"/>
      <c r="WSF208" s="159"/>
      <c r="WSG208" s="157" t="s">
        <v>116</v>
      </c>
      <c r="WSH208" s="158"/>
      <c r="WSI208" s="158"/>
      <c r="WSJ208" s="158"/>
      <c r="WSK208" s="158"/>
      <c r="WSL208" s="158"/>
      <c r="WSM208" s="158"/>
      <c r="WSN208" s="159"/>
      <c r="WSO208" s="157" t="s">
        <v>116</v>
      </c>
      <c r="WSP208" s="158"/>
      <c r="WSQ208" s="158"/>
      <c r="WSR208" s="158"/>
      <c r="WSS208" s="158"/>
      <c r="WST208" s="158"/>
      <c r="WSU208" s="158"/>
      <c r="WSV208" s="159"/>
      <c r="WSW208" s="157" t="s">
        <v>116</v>
      </c>
      <c r="WSX208" s="158"/>
      <c r="WSY208" s="158"/>
      <c r="WSZ208" s="158"/>
      <c r="WTA208" s="158"/>
      <c r="WTB208" s="158"/>
      <c r="WTC208" s="158"/>
      <c r="WTD208" s="159"/>
      <c r="WTE208" s="157" t="s">
        <v>116</v>
      </c>
      <c r="WTF208" s="158"/>
      <c r="WTG208" s="158"/>
      <c r="WTH208" s="158"/>
      <c r="WTI208" s="158"/>
      <c r="WTJ208" s="158"/>
      <c r="WTK208" s="158"/>
      <c r="WTL208" s="159"/>
      <c r="WTM208" s="157" t="s">
        <v>116</v>
      </c>
      <c r="WTN208" s="158"/>
      <c r="WTO208" s="158"/>
      <c r="WTP208" s="158"/>
      <c r="WTQ208" s="158"/>
      <c r="WTR208" s="158"/>
      <c r="WTS208" s="158"/>
      <c r="WTT208" s="159"/>
      <c r="WTU208" s="157" t="s">
        <v>116</v>
      </c>
      <c r="WTV208" s="158"/>
      <c r="WTW208" s="158"/>
      <c r="WTX208" s="158"/>
      <c r="WTY208" s="158"/>
      <c r="WTZ208" s="158"/>
      <c r="WUA208" s="158"/>
      <c r="WUB208" s="159"/>
      <c r="WUC208" s="157" t="s">
        <v>116</v>
      </c>
      <c r="WUD208" s="158"/>
      <c r="WUE208" s="158"/>
      <c r="WUF208" s="158"/>
      <c r="WUG208" s="158"/>
      <c r="WUH208" s="158"/>
      <c r="WUI208" s="158"/>
      <c r="WUJ208" s="159"/>
      <c r="WUK208" s="157" t="s">
        <v>116</v>
      </c>
      <c r="WUL208" s="158"/>
      <c r="WUM208" s="158"/>
      <c r="WUN208" s="158"/>
      <c r="WUO208" s="158"/>
      <c r="WUP208" s="158"/>
      <c r="WUQ208" s="158"/>
      <c r="WUR208" s="159"/>
      <c r="WUS208" s="157" t="s">
        <v>116</v>
      </c>
      <c r="WUT208" s="158"/>
      <c r="WUU208" s="158"/>
      <c r="WUV208" s="158"/>
      <c r="WUW208" s="158"/>
      <c r="WUX208" s="158"/>
      <c r="WUY208" s="158"/>
      <c r="WUZ208" s="159"/>
      <c r="WVA208" s="157" t="s">
        <v>116</v>
      </c>
      <c r="WVB208" s="158"/>
      <c r="WVC208" s="158"/>
      <c r="WVD208" s="158"/>
      <c r="WVE208" s="158"/>
      <c r="WVF208" s="158"/>
      <c r="WVG208" s="158"/>
      <c r="WVH208" s="159"/>
      <c r="WVI208" s="157" t="s">
        <v>116</v>
      </c>
      <c r="WVJ208" s="158"/>
      <c r="WVK208" s="158"/>
      <c r="WVL208" s="158"/>
      <c r="WVM208" s="158"/>
      <c r="WVN208" s="158"/>
      <c r="WVO208" s="158"/>
      <c r="WVP208" s="159"/>
      <c r="WVQ208" s="157" t="s">
        <v>116</v>
      </c>
      <c r="WVR208" s="158"/>
      <c r="WVS208" s="158"/>
      <c r="WVT208" s="158"/>
      <c r="WVU208" s="158"/>
      <c r="WVV208" s="158"/>
      <c r="WVW208" s="158"/>
      <c r="WVX208" s="159"/>
      <c r="WVY208" s="157" t="s">
        <v>116</v>
      </c>
      <c r="WVZ208" s="158"/>
      <c r="WWA208" s="158"/>
      <c r="WWB208" s="158"/>
      <c r="WWC208" s="158"/>
      <c r="WWD208" s="158"/>
      <c r="WWE208" s="158"/>
      <c r="WWF208" s="159"/>
      <c r="WWG208" s="157" t="s">
        <v>116</v>
      </c>
      <c r="WWH208" s="158"/>
      <c r="WWI208" s="158"/>
      <c r="WWJ208" s="158"/>
      <c r="WWK208" s="158"/>
      <c r="WWL208" s="158"/>
      <c r="WWM208" s="158"/>
      <c r="WWN208" s="159"/>
      <c r="WWO208" s="157" t="s">
        <v>116</v>
      </c>
      <c r="WWP208" s="158"/>
      <c r="WWQ208" s="158"/>
      <c r="WWR208" s="158"/>
      <c r="WWS208" s="158"/>
      <c r="WWT208" s="158"/>
      <c r="WWU208" s="158"/>
      <c r="WWV208" s="159"/>
      <c r="WWW208" s="157" t="s">
        <v>116</v>
      </c>
      <c r="WWX208" s="158"/>
      <c r="WWY208" s="158"/>
      <c r="WWZ208" s="158"/>
      <c r="WXA208" s="158"/>
      <c r="WXB208" s="158"/>
      <c r="WXC208" s="158"/>
      <c r="WXD208" s="159"/>
      <c r="WXE208" s="157" t="s">
        <v>116</v>
      </c>
      <c r="WXF208" s="158"/>
      <c r="WXG208" s="158"/>
      <c r="WXH208" s="158"/>
      <c r="WXI208" s="158"/>
      <c r="WXJ208" s="158"/>
      <c r="WXK208" s="158"/>
      <c r="WXL208" s="159"/>
      <c r="WXM208" s="157" t="s">
        <v>116</v>
      </c>
      <c r="WXN208" s="158"/>
      <c r="WXO208" s="158"/>
      <c r="WXP208" s="158"/>
      <c r="WXQ208" s="158"/>
      <c r="WXR208" s="158"/>
      <c r="WXS208" s="158"/>
      <c r="WXT208" s="159"/>
      <c r="WXU208" s="157" t="s">
        <v>116</v>
      </c>
      <c r="WXV208" s="158"/>
      <c r="WXW208" s="158"/>
      <c r="WXX208" s="158"/>
      <c r="WXY208" s="158"/>
      <c r="WXZ208" s="158"/>
      <c r="WYA208" s="158"/>
      <c r="WYB208" s="159"/>
      <c r="WYC208" s="157" t="s">
        <v>116</v>
      </c>
      <c r="WYD208" s="158"/>
      <c r="WYE208" s="158"/>
      <c r="WYF208" s="158"/>
      <c r="WYG208" s="158"/>
      <c r="WYH208" s="158"/>
      <c r="WYI208" s="158"/>
      <c r="WYJ208" s="159"/>
      <c r="WYK208" s="157" t="s">
        <v>116</v>
      </c>
      <c r="WYL208" s="158"/>
      <c r="WYM208" s="158"/>
      <c r="WYN208" s="158"/>
      <c r="WYO208" s="158"/>
      <c r="WYP208" s="158"/>
      <c r="WYQ208" s="158"/>
      <c r="WYR208" s="159"/>
      <c r="WYS208" s="157" t="s">
        <v>116</v>
      </c>
      <c r="WYT208" s="158"/>
      <c r="WYU208" s="158"/>
      <c r="WYV208" s="158"/>
      <c r="WYW208" s="158"/>
      <c r="WYX208" s="158"/>
      <c r="WYY208" s="158"/>
      <c r="WYZ208" s="159"/>
      <c r="WZA208" s="157" t="s">
        <v>116</v>
      </c>
      <c r="WZB208" s="158"/>
      <c r="WZC208" s="158"/>
      <c r="WZD208" s="158"/>
      <c r="WZE208" s="158"/>
      <c r="WZF208" s="158"/>
      <c r="WZG208" s="158"/>
      <c r="WZH208" s="159"/>
      <c r="WZI208" s="157" t="s">
        <v>116</v>
      </c>
      <c r="WZJ208" s="158"/>
      <c r="WZK208" s="158"/>
      <c r="WZL208" s="158"/>
      <c r="WZM208" s="158"/>
      <c r="WZN208" s="158"/>
      <c r="WZO208" s="158"/>
      <c r="WZP208" s="159"/>
      <c r="WZQ208" s="157" t="s">
        <v>116</v>
      </c>
      <c r="WZR208" s="158"/>
      <c r="WZS208" s="158"/>
      <c r="WZT208" s="158"/>
      <c r="WZU208" s="158"/>
      <c r="WZV208" s="158"/>
      <c r="WZW208" s="158"/>
      <c r="WZX208" s="159"/>
      <c r="WZY208" s="157" t="s">
        <v>116</v>
      </c>
      <c r="WZZ208" s="158"/>
      <c r="XAA208" s="158"/>
      <c r="XAB208" s="158"/>
      <c r="XAC208" s="158"/>
      <c r="XAD208" s="158"/>
      <c r="XAE208" s="158"/>
      <c r="XAF208" s="159"/>
      <c r="XAG208" s="157" t="s">
        <v>116</v>
      </c>
      <c r="XAH208" s="158"/>
      <c r="XAI208" s="158"/>
      <c r="XAJ208" s="158"/>
      <c r="XAK208" s="158"/>
      <c r="XAL208" s="158"/>
      <c r="XAM208" s="158"/>
      <c r="XAN208" s="159"/>
      <c r="XAO208" s="157" t="s">
        <v>116</v>
      </c>
      <c r="XAP208" s="158"/>
      <c r="XAQ208" s="158"/>
      <c r="XAR208" s="158"/>
      <c r="XAS208" s="158"/>
      <c r="XAT208" s="158"/>
      <c r="XAU208" s="158"/>
      <c r="XAV208" s="159"/>
      <c r="XAW208" s="157" t="s">
        <v>116</v>
      </c>
      <c r="XAX208" s="158"/>
      <c r="XAY208" s="158"/>
      <c r="XAZ208" s="158"/>
      <c r="XBA208" s="158"/>
      <c r="XBB208" s="158"/>
      <c r="XBC208" s="158"/>
      <c r="XBD208" s="159"/>
      <c r="XBE208" s="157" t="s">
        <v>116</v>
      </c>
      <c r="XBF208" s="158"/>
      <c r="XBG208" s="158"/>
      <c r="XBH208" s="158"/>
      <c r="XBI208" s="158"/>
      <c r="XBJ208" s="158"/>
      <c r="XBK208" s="158"/>
      <c r="XBL208" s="159"/>
      <c r="XBM208" s="157" t="s">
        <v>116</v>
      </c>
      <c r="XBN208" s="158"/>
      <c r="XBO208" s="158"/>
      <c r="XBP208" s="158"/>
      <c r="XBQ208" s="158"/>
      <c r="XBR208" s="158"/>
      <c r="XBS208" s="158"/>
      <c r="XBT208" s="159"/>
      <c r="XBU208" s="157" t="s">
        <v>116</v>
      </c>
      <c r="XBV208" s="158"/>
      <c r="XBW208" s="158"/>
      <c r="XBX208" s="158"/>
      <c r="XBY208" s="158"/>
      <c r="XBZ208" s="158"/>
      <c r="XCA208" s="158"/>
      <c r="XCB208" s="159"/>
      <c r="XCC208" s="157" t="s">
        <v>116</v>
      </c>
      <c r="XCD208" s="158"/>
      <c r="XCE208" s="158"/>
      <c r="XCF208" s="158"/>
      <c r="XCG208" s="158"/>
      <c r="XCH208" s="158"/>
      <c r="XCI208" s="158"/>
      <c r="XCJ208" s="159"/>
      <c r="XCK208" s="157" t="s">
        <v>116</v>
      </c>
      <c r="XCL208" s="158"/>
      <c r="XCM208" s="158"/>
      <c r="XCN208" s="158"/>
      <c r="XCO208" s="158"/>
      <c r="XCP208" s="158"/>
      <c r="XCQ208" s="158"/>
      <c r="XCR208" s="159"/>
      <c r="XCS208" s="157" t="s">
        <v>116</v>
      </c>
      <c r="XCT208" s="158"/>
      <c r="XCU208" s="158"/>
      <c r="XCV208" s="158"/>
      <c r="XCW208" s="158"/>
      <c r="XCX208" s="158"/>
      <c r="XCY208" s="158"/>
      <c r="XCZ208" s="159"/>
      <c r="XDA208" s="157" t="s">
        <v>116</v>
      </c>
      <c r="XDB208" s="158"/>
      <c r="XDC208" s="158"/>
      <c r="XDD208" s="158"/>
      <c r="XDE208" s="158"/>
      <c r="XDF208" s="158"/>
      <c r="XDG208" s="158"/>
      <c r="XDH208" s="159"/>
      <c r="XDI208" s="157" t="s">
        <v>116</v>
      </c>
      <c r="XDJ208" s="158"/>
      <c r="XDK208" s="158"/>
      <c r="XDL208" s="158"/>
      <c r="XDM208" s="158"/>
      <c r="XDN208" s="158"/>
      <c r="XDO208" s="158"/>
      <c r="XDP208" s="159"/>
      <c r="XDQ208" s="157" t="s">
        <v>116</v>
      </c>
      <c r="XDR208" s="158"/>
      <c r="XDS208" s="158"/>
      <c r="XDT208" s="158"/>
      <c r="XDU208" s="158"/>
      <c r="XDV208" s="158"/>
      <c r="XDW208" s="158"/>
      <c r="XDX208" s="159"/>
      <c r="XDY208" s="157" t="s">
        <v>116</v>
      </c>
      <c r="XDZ208" s="158"/>
      <c r="XEA208" s="158"/>
      <c r="XEB208" s="158"/>
      <c r="XEC208" s="158"/>
      <c r="XED208" s="158"/>
      <c r="XEE208" s="158"/>
      <c r="XEF208" s="159"/>
      <c r="XEG208" s="157" t="s">
        <v>116</v>
      </c>
      <c r="XEH208" s="158"/>
      <c r="XEI208" s="158"/>
      <c r="XEJ208" s="158"/>
      <c r="XEK208" s="158"/>
      <c r="XEL208" s="158"/>
      <c r="XEM208" s="158"/>
      <c r="XEN208" s="159"/>
      <c r="XEO208" s="157" t="s">
        <v>116</v>
      </c>
      <c r="XEP208" s="158"/>
      <c r="XEQ208" s="158"/>
      <c r="XER208" s="158"/>
      <c r="XES208" s="158"/>
      <c r="XET208" s="158"/>
      <c r="XEU208" s="158"/>
      <c r="XEV208" s="159"/>
      <c r="XEW208" s="157" t="s">
        <v>116</v>
      </c>
      <c r="XEX208" s="158"/>
      <c r="XEY208" s="158"/>
      <c r="XEZ208" s="158"/>
      <c r="XFA208" s="158"/>
      <c r="XFB208" s="158"/>
      <c r="XFC208" s="158"/>
      <c r="XFD208" s="159"/>
    </row>
    <row r="209" spans="1:16384" s="104" customFormat="1" ht="15.75" customHeight="1" x14ac:dyDescent="0.35">
      <c r="A209" s="157" t="s">
        <v>398</v>
      </c>
      <c r="B209" s="158"/>
      <c r="C209" s="158"/>
      <c r="D209" s="158"/>
      <c r="E209" s="158"/>
      <c r="F209" s="158"/>
      <c r="G209" s="158"/>
      <c r="H209" s="158"/>
      <c r="I209" s="106">
        <f>2.9*3.95+2.1*2.3+3.56*3.35+2.1*1.25+1.25*2.1+2*0.9</f>
        <v>35.260999999999996</v>
      </c>
      <c r="J209" s="150">
        <f t="shared" ref="J209" si="14">$J$196*H209</f>
        <v>0</v>
      </c>
      <c r="K209" s="150"/>
      <c r="L209" s="150"/>
      <c r="M209" s="150"/>
      <c r="N209" s="36"/>
    </row>
    <row r="210" spans="1:16384" s="104" customFormat="1" ht="15.75" customHeight="1" x14ac:dyDescent="0.35">
      <c r="A210" s="153">
        <v>1</v>
      </c>
      <c r="B210" s="154"/>
      <c r="C210" s="103" t="s">
        <v>396</v>
      </c>
      <c r="D210" s="112">
        <f>(35.923)*(10.764)</f>
        <v>386.67517199999998</v>
      </c>
      <c r="E210" s="112">
        <f>(2.9)*(10.764)</f>
        <v>31.215599999999998</v>
      </c>
      <c r="F210" s="103">
        <f t="shared" ref="F210:F221" si="15">D210+E210</f>
        <v>417.89077199999997</v>
      </c>
      <c r="G210" s="103">
        <v>0</v>
      </c>
      <c r="H210" s="103">
        <f t="shared" ref="H210:H221" si="16">F210*(($H$177)+1)+(IF(G210&lt;101,G210,IF(G210&lt;201,G210/2,IF(G210&lt;=301,G210/3,G210/4))))</f>
        <v>626.83615799999995</v>
      </c>
      <c r="I210" s="107"/>
      <c r="L210" s="150"/>
      <c r="M210" s="150"/>
      <c r="N210" s="36"/>
    </row>
    <row r="211" spans="1:16384" s="104" customFormat="1" ht="15.75" customHeight="1" x14ac:dyDescent="0.35">
      <c r="A211" s="153">
        <v>2</v>
      </c>
      <c r="B211" s="154"/>
      <c r="C211" s="103" t="s">
        <v>397</v>
      </c>
      <c r="D211" s="112">
        <f>(45.963)*(10.764)</f>
        <v>494.74573199999998</v>
      </c>
      <c r="E211" s="112">
        <f>(3.05)*(10.764)</f>
        <v>32.830199999999998</v>
      </c>
      <c r="F211" s="103">
        <f t="shared" si="15"/>
        <v>527.57593199999997</v>
      </c>
      <c r="G211" s="103">
        <v>0</v>
      </c>
      <c r="H211" s="103">
        <f t="shared" si="16"/>
        <v>791.36389799999995</v>
      </c>
      <c r="I211" s="106"/>
      <c r="L211" s="150"/>
      <c r="M211" s="150"/>
      <c r="N211" s="36"/>
    </row>
    <row r="212" spans="1:16384" s="104" customFormat="1" ht="15.75" customHeight="1" x14ac:dyDescent="0.35">
      <c r="A212" s="153">
        <v>3</v>
      </c>
      <c r="B212" s="154"/>
      <c r="C212" s="103" t="s">
        <v>397</v>
      </c>
      <c r="D212" s="112">
        <f>(46.525)*(10.764)</f>
        <v>500.79509999999993</v>
      </c>
      <c r="E212" s="112">
        <f>(3.05)*(10.764)</f>
        <v>32.830199999999998</v>
      </c>
      <c r="F212" s="103">
        <f t="shared" si="15"/>
        <v>533.62529999999992</v>
      </c>
      <c r="G212" s="103">
        <v>0</v>
      </c>
      <c r="H212" s="103">
        <f t="shared" si="16"/>
        <v>800.43794999999989</v>
      </c>
      <c r="I212" s="107">
        <f>3.05*4.13+2.15*2.45+2.75*3+2.9*3.2+1.2*2.15+2.15*1.2+3.5</f>
        <v>44.053999999999995</v>
      </c>
      <c r="L212" s="150"/>
      <c r="M212" s="150"/>
      <c r="N212" s="36"/>
    </row>
    <row r="213" spans="1:16384" s="104" customFormat="1" ht="15.75" customHeight="1" x14ac:dyDescent="0.35">
      <c r="A213" s="153">
        <v>4</v>
      </c>
      <c r="B213" s="154"/>
      <c r="C213" s="103" t="s">
        <v>397</v>
      </c>
      <c r="D213" s="112">
        <f>(46.321)*(10.764)</f>
        <v>498.59924399999994</v>
      </c>
      <c r="E213" s="112">
        <f>(3.05)*(10.764)</f>
        <v>32.830199999999998</v>
      </c>
      <c r="F213" s="103">
        <f t="shared" si="15"/>
        <v>531.42944399999999</v>
      </c>
      <c r="G213" s="103">
        <v>0</v>
      </c>
      <c r="H213" s="103">
        <f t="shared" si="16"/>
        <v>797.14416600000004</v>
      </c>
      <c r="I213" s="106"/>
      <c r="L213" s="150"/>
      <c r="M213" s="150"/>
      <c r="N213" s="36"/>
    </row>
    <row r="214" spans="1:16384" s="104" customFormat="1" ht="15.75" customHeight="1" x14ac:dyDescent="0.35">
      <c r="A214" s="153">
        <v>5</v>
      </c>
      <c r="B214" s="154"/>
      <c r="C214" s="103" t="s">
        <v>397</v>
      </c>
      <c r="D214" s="112">
        <f>(46.324)*(10.764)</f>
        <v>498.63153599999993</v>
      </c>
      <c r="E214" s="112">
        <f>(3.05)*(10.764)</f>
        <v>32.830199999999998</v>
      </c>
      <c r="F214" s="103">
        <f t="shared" si="15"/>
        <v>531.46173599999997</v>
      </c>
      <c r="G214" s="103">
        <v>0</v>
      </c>
      <c r="H214" s="103">
        <f t="shared" si="16"/>
        <v>797.19260399999996</v>
      </c>
      <c r="I214" s="107"/>
      <c r="L214" s="150"/>
      <c r="M214" s="150"/>
      <c r="N214" s="36"/>
    </row>
    <row r="215" spans="1:16384" s="104" customFormat="1" ht="15.75" customHeight="1" x14ac:dyDescent="0.35">
      <c r="A215" s="153">
        <v>6</v>
      </c>
      <c r="B215" s="154"/>
      <c r="C215" s="103" t="s">
        <v>397</v>
      </c>
      <c r="D215" s="112">
        <f>(46.525)*(10.764)</f>
        <v>500.79509999999993</v>
      </c>
      <c r="E215" s="112">
        <f>(3.05)*(10.764)</f>
        <v>32.830199999999998</v>
      </c>
      <c r="F215" s="103">
        <f t="shared" si="15"/>
        <v>533.62529999999992</v>
      </c>
      <c r="G215" s="103">
        <v>0</v>
      </c>
      <c r="H215" s="103">
        <f t="shared" si="16"/>
        <v>800.43794999999989</v>
      </c>
      <c r="I215" s="106"/>
      <c r="L215" s="150"/>
      <c r="M215" s="150"/>
      <c r="N215" s="36"/>
    </row>
    <row r="216" spans="1:16384" s="104" customFormat="1" ht="15.75" customHeight="1" x14ac:dyDescent="0.35">
      <c r="A216" s="152">
        <v>7</v>
      </c>
      <c r="B216" s="152"/>
      <c r="C216" s="152" t="s">
        <v>399</v>
      </c>
      <c r="D216" s="152"/>
      <c r="E216" s="152"/>
      <c r="F216" s="152"/>
      <c r="G216" s="152"/>
      <c r="H216" s="152"/>
      <c r="I216" s="107"/>
      <c r="L216" s="150"/>
      <c r="M216" s="150"/>
      <c r="N216" s="36"/>
    </row>
    <row r="217" spans="1:16384" s="104" customFormat="1" ht="15.75" customHeight="1" x14ac:dyDescent="0.35">
      <c r="A217" s="152">
        <v>8</v>
      </c>
      <c r="B217" s="152"/>
      <c r="C217" s="110" t="s">
        <v>396</v>
      </c>
      <c r="D217" s="112">
        <f t="shared" ref="D217:D221" si="17">(35.92)*(10.764)</f>
        <v>386.64287999999999</v>
      </c>
      <c r="E217" s="112">
        <f>(2.9)*(10.764)</f>
        <v>31.215599999999998</v>
      </c>
      <c r="F217" s="110">
        <f t="shared" si="15"/>
        <v>417.85847999999999</v>
      </c>
      <c r="G217" s="110">
        <v>0</v>
      </c>
      <c r="H217" s="110">
        <f t="shared" si="16"/>
        <v>626.78772000000004</v>
      </c>
      <c r="I217" s="106"/>
      <c r="L217" s="150"/>
      <c r="M217" s="150"/>
      <c r="N217" s="36"/>
    </row>
    <row r="218" spans="1:16384" s="104" customFormat="1" ht="15.75" customHeight="1" x14ac:dyDescent="0.35">
      <c r="A218" s="152">
        <v>9</v>
      </c>
      <c r="B218" s="152"/>
      <c r="C218" s="110" t="s">
        <v>396</v>
      </c>
      <c r="D218" s="112">
        <f t="shared" si="17"/>
        <v>386.64287999999999</v>
      </c>
      <c r="E218" s="112">
        <f>(2.9)*(10.764)</f>
        <v>31.215599999999998</v>
      </c>
      <c r="F218" s="110">
        <f t="shared" si="15"/>
        <v>417.85847999999999</v>
      </c>
      <c r="G218" s="110">
        <v>0</v>
      </c>
      <c r="H218" s="110">
        <f t="shared" si="16"/>
        <v>626.78772000000004</v>
      </c>
      <c r="I218" s="107"/>
      <c r="L218" s="150"/>
      <c r="M218" s="150"/>
      <c r="N218" s="36"/>
    </row>
    <row r="219" spans="1:16384" s="104" customFormat="1" ht="15.75" customHeight="1" x14ac:dyDescent="0.35">
      <c r="A219" s="152">
        <v>10</v>
      </c>
      <c r="B219" s="152"/>
      <c r="C219" s="110" t="s">
        <v>396</v>
      </c>
      <c r="D219" s="112">
        <f t="shared" si="17"/>
        <v>386.64287999999999</v>
      </c>
      <c r="E219" s="112">
        <f>(2.9)*(10.764)</f>
        <v>31.215599999999998</v>
      </c>
      <c r="F219" s="110">
        <f t="shared" si="15"/>
        <v>417.85847999999999</v>
      </c>
      <c r="G219" s="110">
        <v>0</v>
      </c>
      <c r="H219" s="110">
        <f t="shared" si="16"/>
        <v>626.78772000000004</v>
      </c>
      <c r="I219" s="106"/>
      <c r="L219" s="150"/>
      <c r="M219" s="150"/>
      <c r="N219" s="36"/>
    </row>
    <row r="220" spans="1:16384" s="104" customFormat="1" ht="15.75" customHeight="1" x14ac:dyDescent="0.35">
      <c r="A220" s="152">
        <v>11</v>
      </c>
      <c r="B220" s="152"/>
      <c r="C220" s="110" t="s">
        <v>396</v>
      </c>
      <c r="D220" s="112">
        <f t="shared" si="17"/>
        <v>386.64287999999999</v>
      </c>
      <c r="E220" s="112">
        <f>(2.9)*(10.764)</f>
        <v>31.215599999999998</v>
      </c>
      <c r="F220" s="110">
        <f t="shared" si="15"/>
        <v>417.85847999999999</v>
      </c>
      <c r="G220" s="110">
        <v>0</v>
      </c>
      <c r="H220" s="110">
        <f t="shared" si="16"/>
        <v>626.78772000000004</v>
      </c>
      <c r="I220" s="107"/>
      <c r="L220" s="150"/>
      <c r="M220" s="150"/>
      <c r="N220" s="36"/>
    </row>
    <row r="221" spans="1:16384" s="104" customFormat="1" ht="15.75" customHeight="1" x14ac:dyDescent="0.35">
      <c r="A221" s="152">
        <v>12</v>
      </c>
      <c r="B221" s="152"/>
      <c r="C221" s="110" t="s">
        <v>396</v>
      </c>
      <c r="D221" s="112">
        <f t="shared" si="17"/>
        <v>386.64287999999999</v>
      </c>
      <c r="E221" s="112">
        <f>(2.9)*(10.764)</f>
        <v>31.215599999999998</v>
      </c>
      <c r="F221" s="110">
        <f t="shared" si="15"/>
        <v>417.85847999999999</v>
      </c>
      <c r="G221" s="110">
        <v>0</v>
      </c>
      <c r="H221" s="110">
        <f t="shared" si="16"/>
        <v>626.78772000000004</v>
      </c>
      <c r="I221" s="111"/>
      <c r="J221" s="108"/>
      <c r="K221" s="108"/>
      <c r="L221" s="108"/>
      <c r="M221" s="108"/>
      <c r="N221" s="108"/>
      <c r="O221" s="108"/>
      <c r="P221" s="108"/>
      <c r="Q221" s="158" t="s">
        <v>116</v>
      </c>
      <c r="R221" s="158"/>
      <c r="S221" s="158"/>
      <c r="T221" s="158"/>
      <c r="U221" s="158"/>
      <c r="V221" s="158"/>
      <c r="W221" s="158"/>
      <c r="X221" s="159"/>
      <c r="Y221" s="157" t="s">
        <v>116</v>
      </c>
      <c r="Z221" s="158"/>
      <c r="AA221" s="158"/>
      <c r="AB221" s="158"/>
      <c r="AC221" s="158"/>
      <c r="AD221" s="158"/>
      <c r="AE221" s="158"/>
      <c r="AF221" s="159"/>
      <c r="AG221" s="157" t="s">
        <v>116</v>
      </c>
      <c r="AH221" s="158"/>
      <c r="AI221" s="158"/>
      <c r="AJ221" s="158"/>
      <c r="AK221" s="158"/>
      <c r="AL221" s="158"/>
      <c r="AM221" s="158"/>
      <c r="AN221" s="159"/>
      <c r="AO221" s="157" t="s">
        <v>116</v>
      </c>
      <c r="AP221" s="158"/>
      <c r="AQ221" s="158"/>
      <c r="AR221" s="158"/>
      <c r="AS221" s="158"/>
      <c r="AT221" s="158"/>
      <c r="AU221" s="158"/>
      <c r="AV221" s="159"/>
      <c r="AW221" s="157" t="s">
        <v>116</v>
      </c>
      <c r="AX221" s="158"/>
      <c r="AY221" s="158"/>
      <c r="AZ221" s="158"/>
      <c r="BA221" s="158"/>
      <c r="BB221" s="158"/>
      <c r="BC221" s="158"/>
      <c r="BD221" s="159"/>
      <c r="BE221" s="157" t="s">
        <v>116</v>
      </c>
      <c r="BF221" s="158"/>
      <c r="BG221" s="158"/>
      <c r="BH221" s="158"/>
      <c r="BI221" s="158"/>
      <c r="BJ221" s="158"/>
      <c r="BK221" s="158"/>
      <c r="BL221" s="159"/>
      <c r="BM221" s="157" t="s">
        <v>116</v>
      </c>
      <c r="BN221" s="158"/>
      <c r="BO221" s="158"/>
      <c r="BP221" s="158"/>
      <c r="BQ221" s="158"/>
      <c r="BR221" s="158"/>
      <c r="BS221" s="158"/>
      <c r="BT221" s="159"/>
      <c r="BU221" s="157" t="s">
        <v>116</v>
      </c>
      <c r="BV221" s="158"/>
      <c r="BW221" s="158"/>
      <c r="BX221" s="158"/>
      <c r="BY221" s="158"/>
      <c r="BZ221" s="158"/>
      <c r="CA221" s="158"/>
      <c r="CB221" s="159"/>
      <c r="CC221" s="157" t="s">
        <v>116</v>
      </c>
      <c r="CD221" s="158"/>
      <c r="CE221" s="158"/>
      <c r="CF221" s="158"/>
      <c r="CG221" s="158"/>
      <c r="CH221" s="158"/>
      <c r="CI221" s="158"/>
      <c r="CJ221" s="159"/>
      <c r="CK221" s="157" t="s">
        <v>116</v>
      </c>
      <c r="CL221" s="158"/>
      <c r="CM221" s="158"/>
      <c r="CN221" s="158"/>
      <c r="CO221" s="158"/>
      <c r="CP221" s="158"/>
      <c r="CQ221" s="158"/>
      <c r="CR221" s="159"/>
      <c r="CS221" s="157" t="s">
        <v>116</v>
      </c>
      <c r="CT221" s="158"/>
      <c r="CU221" s="158"/>
      <c r="CV221" s="158"/>
      <c r="CW221" s="158"/>
      <c r="CX221" s="158"/>
      <c r="CY221" s="158"/>
      <c r="CZ221" s="159"/>
      <c r="DA221" s="157" t="s">
        <v>116</v>
      </c>
      <c r="DB221" s="158"/>
      <c r="DC221" s="158"/>
      <c r="DD221" s="158"/>
      <c r="DE221" s="158"/>
      <c r="DF221" s="158"/>
      <c r="DG221" s="158"/>
      <c r="DH221" s="159"/>
      <c r="DI221" s="157" t="s">
        <v>116</v>
      </c>
      <c r="DJ221" s="158"/>
      <c r="DK221" s="158"/>
      <c r="DL221" s="158"/>
      <c r="DM221" s="158"/>
      <c r="DN221" s="158"/>
      <c r="DO221" s="158"/>
      <c r="DP221" s="159"/>
      <c r="DQ221" s="157" t="s">
        <v>116</v>
      </c>
      <c r="DR221" s="158"/>
      <c r="DS221" s="158"/>
      <c r="DT221" s="158"/>
      <c r="DU221" s="158"/>
      <c r="DV221" s="158"/>
      <c r="DW221" s="158"/>
      <c r="DX221" s="159"/>
      <c r="DY221" s="157" t="s">
        <v>116</v>
      </c>
      <c r="DZ221" s="158"/>
      <c r="EA221" s="158"/>
      <c r="EB221" s="158"/>
      <c r="EC221" s="158"/>
      <c r="ED221" s="158"/>
      <c r="EE221" s="158"/>
      <c r="EF221" s="159"/>
      <c r="EG221" s="157" t="s">
        <v>116</v>
      </c>
      <c r="EH221" s="158"/>
      <c r="EI221" s="158"/>
      <c r="EJ221" s="158"/>
      <c r="EK221" s="158"/>
      <c r="EL221" s="158"/>
      <c r="EM221" s="158"/>
      <c r="EN221" s="159"/>
      <c r="EO221" s="157" t="s">
        <v>116</v>
      </c>
      <c r="EP221" s="158"/>
      <c r="EQ221" s="158"/>
      <c r="ER221" s="158"/>
      <c r="ES221" s="158"/>
      <c r="ET221" s="158"/>
      <c r="EU221" s="158"/>
      <c r="EV221" s="159"/>
      <c r="EW221" s="157" t="s">
        <v>116</v>
      </c>
      <c r="EX221" s="158"/>
      <c r="EY221" s="158"/>
      <c r="EZ221" s="158"/>
      <c r="FA221" s="158"/>
      <c r="FB221" s="158"/>
      <c r="FC221" s="158"/>
      <c r="FD221" s="159"/>
      <c r="FE221" s="157" t="s">
        <v>116</v>
      </c>
      <c r="FF221" s="158"/>
      <c r="FG221" s="158"/>
      <c r="FH221" s="158"/>
      <c r="FI221" s="158"/>
      <c r="FJ221" s="158"/>
      <c r="FK221" s="158"/>
      <c r="FL221" s="159"/>
      <c r="FM221" s="157" t="s">
        <v>116</v>
      </c>
      <c r="FN221" s="158"/>
      <c r="FO221" s="158"/>
      <c r="FP221" s="158"/>
      <c r="FQ221" s="158"/>
      <c r="FR221" s="158"/>
      <c r="FS221" s="158"/>
      <c r="FT221" s="159"/>
      <c r="FU221" s="157" t="s">
        <v>116</v>
      </c>
      <c r="FV221" s="158"/>
      <c r="FW221" s="158"/>
      <c r="FX221" s="158"/>
      <c r="FY221" s="158"/>
      <c r="FZ221" s="158"/>
      <c r="GA221" s="158"/>
      <c r="GB221" s="159"/>
      <c r="GC221" s="157" t="s">
        <v>116</v>
      </c>
      <c r="GD221" s="158"/>
      <c r="GE221" s="158"/>
      <c r="GF221" s="158"/>
      <c r="GG221" s="158"/>
      <c r="GH221" s="158"/>
      <c r="GI221" s="158"/>
      <c r="GJ221" s="159"/>
      <c r="GK221" s="157" t="s">
        <v>116</v>
      </c>
      <c r="GL221" s="158"/>
      <c r="GM221" s="158"/>
      <c r="GN221" s="158"/>
      <c r="GO221" s="158"/>
      <c r="GP221" s="158"/>
      <c r="GQ221" s="158"/>
      <c r="GR221" s="159"/>
      <c r="GS221" s="157" t="s">
        <v>116</v>
      </c>
      <c r="GT221" s="158"/>
      <c r="GU221" s="158"/>
      <c r="GV221" s="158"/>
      <c r="GW221" s="158"/>
      <c r="GX221" s="158"/>
      <c r="GY221" s="158"/>
      <c r="GZ221" s="159"/>
      <c r="HA221" s="157" t="s">
        <v>116</v>
      </c>
      <c r="HB221" s="158"/>
      <c r="HC221" s="158"/>
      <c r="HD221" s="158"/>
      <c r="HE221" s="158"/>
      <c r="HF221" s="158"/>
      <c r="HG221" s="158"/>
      <c r="HH221" s="159"/>
      <c r="HI221" s="157" t="s">
        <v>116</v>
      </c>
      <c r="HJ221" s="158"/>
      <c r="HK221" s="158"/>
      <c r="HL221" s="158"/>
      <c r="HM221" s="158"/>
      <c r="HN221" s="158"/>
      <c r="HO221" s="158"/>
      <c r="HP221" s="159"/>
      <c r="HQ221" s="157" t="s">
        <v>116</v>
      </c>
      <c r="HR221" s="158"/>
      <c r="HS221" s="158"/>
      <c r="HT221" s="158"/>
      <c r="HU221" s="158"/>
      <c r="HV221" s="158"/>
      <c r="HW221" s="158"/>
      <c r="HX221" s="159"/>
      <c r="HY221" s="157" t="s">
        <v>116</v>
      </c>
      <c r="HZ221" s="158"/>
      <c r="IA221" s="158"/>
      <c r="IB221" s="158"/>
      <c r="IC221" s="158"/>
      <c r="ID221" s="158"/>
      <c r="IE221" s="158"/>
      <c r="IF221" s="159"/>
      <c r="IG221" s="157" t="s">
        <v>116</v>
      </c>
      <c r="IH221" s="158"/>
      <c r="II221" s="158"/>
      <c r="IJ221" s="158"/>
      <c r="IK221" s="158"/>
      <c r="IL221" s="158"/>
      <c r="IM221" s="158"/>
      <c r="IN221" s="159"/>
      <c r="IO221" s="157" t="s">
        <v>116</v>
      </c>
      <c r="IP221" s="158"/>
      <c r="IQ221" s="158"/>
      <c r="IR221" s="158"/>
      <c r="IS221" s="158"/>
      <c r="IT221" s="158"/>
      <c r="IU221" s="158"/>
      <c r="IV221" s="159"/>
      <c r="IW221" s="157" t="s">
        <v>116</v>
      </c>
      <c r="IX221" s="158"/>
      <c r="IY221" s="158"/>
      <c r="IZ221" s="158"/>
      <c r="JA221" s="158"/>
      <c r="JB221" s="158"/>
      <c r="JC221" s="158"/>
      <c r="JD221" s="159"/>
      <c r="JE221" s="157" t="s">
        <v>116</v>
      </c>
      <c r="JF221" s="158"/>
      <c r="JG221" s="158"/>
      <c r="JH221" s="158"/>
      <c r="JI221" s="158"/>
      <c r="JJ221" s="158"/>
      <c r="JK221" s="158"/>
      <c r="JL221" s="159"/>
      <c r="JM221" s="157" t="s">
        <v>116</v>
      </c>
      <c r="JN221" s="158"/>
      <c r="JO221" s="158"/>
      <c r="JP221" s="158"/>
      <c r="JQ221" s="158"/>
      <c r="JR221" s="158"/>
      <c r="JS221" s="158"/>
      <c r="JT221" s="159"/>
      <c r="JU221" s="157" t="s">
        <v>116</v>
      </c>
      <c r="JV221" s="158"/>
      <c r="JW221" s="158"/>
      <c r="JX221" s="158"/>
      <c r="JY221" s="158"/>
      <c r="JZ221" s="158"/>
      <c r="KA221" s="158"/>
      <c r="KB221" s="159"/>
      <c r="KC221" s="157" t="s">
        <v>116</v>
      </c>
      <c r="KD221" s="158"/>
      <c r="KE221" s="158"/>
      <c r="KF221" s="158"/>
      <c r="KG221" s="158"/>
      <c r="KH221" s="158"/>
      <c r="KI221" s="158"/>
      <c r="KJ221" s="159"/>
      <c r="KK221" s="157" t="s">
        <v>116</v>
      </c>
      <c r="KL221" s="158"/>
      <c r="KM221" s="158"/>
      <c r="KN221" s="158"/>
      <c r="KO221" s="158"/>
      <c r="KP221" s="158"/>
      <c r="KQ221" s="158"/>
      <c r="KR221" s="159"/>
      <c r="KS221" s="157" t="s">
        <v>116</v>
      </c>
      <c r="KT221" s="158"/>
      <c r="KU221" s="158"/>
      <c r="KV221" s="158"/>
      <c r="KW221" s="158"/>
      <c r="KX221" s="158"/>
      <c r="KY221" s="158"/>
      <c r="KZ221" s="159"/>
      <c r="LA221" s="157" t="s">
        <v>116</v>
      </c>
      <c r="LB221" s="158"/>
      <c r="LC221" s="158"/>
      <c r="LD221" s="158"/>
      <c r="LE221" s="158"/>
      <c r="LF221" s="158"/>
      <c r="LG221" s="158"/>
      <c r="LH221" s="159"/>
      <c r="LI221" s="157" t="s">
        <v>116</v>
      </c>
      <c r="LJ221" s="158"/>
      <c r="LK221" s="158"/>
      <c r="LL221" s="158"/>
      <c r="LM221" s="158"/>
      <c r="LN221" s="158"/>
      <c r="LO221" s="158"/>
      <c r="LP221" s="159"/>
      <c r="LQ221" s="157" t="s">
        <v>116</v>
      </c>
      <c r="LR221" s="158"/>
      <c r="LS221" s="158"/>
      <c r="LT221" s="158"/>
      <c r="LU221" s="158"/>
      <c r="LV221" s="158"/>
      <c r="LW221" s="158"/>
      <c r="LX221" s="159"/>
      <c r="LY221" s="157" t="s">
        <v>116</v>
      </c>
      <c r="LZ221" s="158"/>
      <c r="MA221" s="158"/>
      <c r="MB221" s="158"/>
      <c r="MC221" s="158"/>
      <c r="MD221" s="158"/>
      <c r="ME221" s="158"/>
      <c r="MF221" s="159"/>
      <c r="MG221" s="157" t="s">
        <v>116</v>
      </c>
      <c r="MH221" s="158"/>
      <c r="MI221" s="158"/>
      <c r="MJ221" s="158"/>
      <c r="MK221" s="158"/>
      <c r="ML221" s="158"/>
      <c r="MM221" s="158"/>
      <c r="MN221" s="159"/>
      <c r="MO221" s="157" t="s">
        <v>116</v>
      </c>
      <c r="MP221" s="158"/>
      <c r="MQ221" s="158"/>
      <c r="MR221" s="158"/>
      <c r="MS221" s="158"/>
      <c r="MT221" s="158"/>
      <c r="MU221" s="158"/>
      <c r="MV221" s="159"/>
      <c r="MW221" s="157" t="s">
        <v>116</v>
      </c>
      <c r="MX221" s="158"/>
      <c r="MY221" s="158"/>
      <c r="MZ221" s="158"/>
      <c r="NA221" s="158"/>
      <c r="NB221" s="158"/>
      <c r="NC221" s="158"/>
      <c r="ND221" s="159"/>
      <c r="NE221" s="157" t="s">
        <v>116</v>
      </c>
      <c r="NF221" s="158"/>
      <c r="NG221" s="158"/>
      <c r="NH221" s="158"/>
      <c r="NI221" s="158"/>
      <c r="NJ221" s="158"/>
      <c r="NK221" s="158"/>
      <c r="NL221" s="159"/>
      <c r="NM221" s="157" t="s">
        <v>116</v>
      </c>
      <c r="NN221" s="158"/>
      <c r="NO221" s="158"/>
      <c r="NP221" s="158"/>
      <c r="NQ221" s="158"/>
      <c r="NR221" s="158"/>
      <c r="NS221" s="158"/>
      <c r="NT221" s="159"/>
      <c r="NU221" s="157" t="s">
        <v>116</v>
      </c>
      <c r="NV221" s="158"/>
      <c r="NW221" s="158"/>
      <c r="NX221" s="158"/>
      <c r="NY221" s="158"/>
      <c r="NZ221" s="158"/>
      <c r="OA221" s="158"/>
      <c r="OB221" s="159"/>
      <c r="OC221" s="157" t="s">
        <v>116</v>
      </c>
      <c r="OD221" s="158"/>
      <c r="OE221" s="158"/>
      <c r="OF221" s="158"/>
      <c r="OG221" s="158"/>
      <c r="OH221" s="158"/>
      <c r="OI221" s="158"/>
      <c r="OJ221" s="159"/>
      <c r="OK221" s="157" t="s">
        <v>116</v>
      </c>
      <c r="OL221" s="158"/>
      <c r="OM221" s="158"/>
      <c r="ON221" s="158"/>
      <c r="OO221" s="158"/>
      <c r="OP221" s="158"/>
      <c r="OQ221" s="158"/>
      <c r="OR221" s="159"/>
      <c r="OS221" s="157" t="s">
        <v>116</v>
      </c>
      <c r="OT221" s="158"/>
      <c r="OU221" s="158"/>
      <c r="OV221" s="158"/>
      <c r="OW221" s="158"/>
      <c r="OX221" s="158"/>
      <c r="OY221" s="158"/>
      <c r="OZ221" s="159"/>
      <c r="PA221" s="157" t="s">
        <v>116</v>
      </c>
      <c r="PB221" s="158"/>
      <c r="PC221" s="158"/>
      <c r="PD221" s="158"/>
      <c r="PE221" s="158"/>
      <c r="PF221" s="158"/>
      <c r="PG221" s="158"/>
      <c r="PH221" s="159"/>
      <c r="PI221" s="157" t="s">
        <v>116</v>
      </c>
      <c r="PJ221" s="158"/>
      <c r="PK221" s="158"/>
      <c r="PL221" s="158"/>
      <c r="PM221" s="158"/>
      <c r="PN221" s="158"/>
      <c r="PO221" s="158"/>
      <c r="PP221" s="159"/>
      <c r="PQ221" s="157" t="s">
        <v>116</v>
      </c>
      <c r="PR221" s="158"/>
      <c r="PS221" s="158"/>
      <c r="PT221" s="158"/>
      <c r="PU221" s="158"/>
      <c r="PV221" s="158"/>
      <c r="PW221" s="158"/>
      <c r="PX221" s="159"/>
      <c r="PY221" s="157" t="s">
        <v>116</v>
      </c>
      <c r="PZ221" s="158"/>
      <c r="QA221" s="158"/>
      <c r="QB221" s="158"/>
      <c r="QC221" s="158"/>
      <c r="QD221" s="158"/>
      <c r="QE221" s="158"/>
      <c r="QF221" s="159"/>
      <c r="QG221" s="157" t="s">
        <v>116</v>
      </c>
      <c r="QH221" s="158"/>
      <c r="QI221" s="158"/>
      <c r="QJ221" s="158"/>
      <c r="QK221" s="158"/>
      <c r="QL221" s="158"/>
      <c r="QM221" s="158"/>
      <c r="QN221" s="159"/>
      <c r="QO221" s="157" t="s">
        <v>116</v>
      </c>
      <c r="QP221" s="158"/>
      <c r="QQ221" s="158"/>
      <c r="QR221" s="158"/>
      <c r="QS221" s="158"/>
      <c r="QT221" s="158"/>
      <c r="QU221" s="158"/>
      <c r="QV221" s="159"/>
      <c r="QW221" s="157" t="s">
        <v>116</v>
      </c>
      <c r="QX221" s="158"/>
      <c r="QY221" s="158"/>
      <c r="QZ221" s="158"/>
      <c r="RA221" s="158"/>
      <c r="RB221" s="158"/>
      <c r="RC221" s="158"/>
      <c r="RD221" s="159"/>
      <c r="RE221" s="157" t="s">
        <v>116</v>
      </c>
      <c r="RF221" s="158"/>
      <c r="RG221" s="158"/>
      <c r="RH221" s="158"/>
      <c r="RI221" s="158"/>
      <c r="RJ221" s="158"/>
      <c r="RK221" s="158"/>
      <c r="RL221" s="159"/>
      <c r="RM221" s="157" t="s">
        <v>116</v>
      </c>
      <c r="RN221" s="158"/>
      <c r="RO221" s="158"/>
      <c r="RP221" s="158"/>
      <c r="RQ221" s="158"/>
      <c r="RR221" s="158"/>
      <c r="RS221" s="158"/>
      <c r="RT221" s="159"/>
      <c r="RU221" s="157" t="s">
        <v>116</v>
      </c>
      <c r="RV221" s="158"/>
      <c r="RW221" s="158"/>
      <c r="RX221" s="158"/>
      <c r="RY221" s="158"/>
      <c r="RZ221" s="158"/>
      <c r="SA221" s="158"/>
      <c r="SB221" s="159"/>
      <c r="SC221" s="157" t="s">
        <v>116</v>
      </c>
      <c r="SD221" s="158"/>
      <c r="SE221" s="158"/>
      <c r="SF221" s="158"/>
      <c r="SG221" s="158"/>
      <c r="SH221" s="158"/>
      <c r="SI221" s="158"/>
      <c r="SJ221" s="159"/>
      <c r="SK221" s="157" t="s">
        <v>116</v>
      </c>
      <c r="SL221" s="158"/>
      <c r="SM221" s="158"/>
      <c r="SN221" s="158"/>
      <c r="SO221" s="158"/>
      <c r="SP221" s="158"/>
      <c r="SQ221" s="158"/>
      <c r="SR221" s="159"/>
      <c r="SS221" s="157" t="s">
        <v>116</v>
      </c>
      <c r="ST221" s="158"/>
      <c r="SU221" s="158"/>
      <c r="SV221" s="158"/>
      <c r="SW221" s="158"/>
      <c r="SX221" s="158"/>
      <c r="SY221" s="158"/>
      <c r="SZ221" s="159"/>
      <c r="TA221" s="157" t="s">
        <v>116</v>
      </c>
      <c r="TB221" s="158"/>
      <c r="TC221" s="158"/>
      <c r="TD221" s="158"/>
      <c r="TE221" s="158"/>
      <c r="TF221" s="158"/>
      <c r="TG221" s="158"/>
      <c r="TH221" s="159"/>
      <c r="TI221" s="157" t="s">
        <v>116</v>
      </c>
      <c r="TJ221" s="158"/>
      <c r="TK221" s="158"/>
      <c r="TL221" s="158"/>
      <c r="TM221" s="158"/>
      <c r="TN221" s="158"/>
      <c r="TO221" s="158"/>
      <c r="TP221" s="159"/>
      <c r="TQ221" s="157" t="s">
        <v>116</v>
      </c>
      <c r="TR221" s="158"/>
      <c r="TS221" s="158"/>
      <c r="TT221" s="158"/>
      <c r="TU221" s="158"/>
      <c r="TV221" s="158"/>
      <c r="TW221" s="158"/>
      <c r="TX221" s="159"/>
      <c r="TY221" s="157" t="s">
        <v>116</v>
      </c>
      <c r="TZ221" s="158"/>
      <c r="UA221" s="158"/>
      <c r="UB221" s="158"/>
      <c r="UC221" s="158"/>
      <c r="UD221" s="158"/>
      <c r="UE221" s="158"/>
      <c r="UF221" s="159"/>
      <c r="UG221" s="157" t="s">
        <v>116</v>
      </c>
      <c r="UH221" s="158"/>
      <c r="UI221" s="158"/>
      <c r="UJ221" s="158"/>
      <c r="UK221" s="158"/>
      <c r="UL221" s="158"/>
      <c r="UM221" s="158"/>
      <c r="UN221" s="159"/>
      <c r="UO221" s="157" t="s">
        <v>116</v>
      </c>
      <c r="UP221" s="158"/>
      <c r="UQ221" s="158"/>
      <c r="UR221" s="158"/>
      <c r="US221" s="158"/>
      <c r="UT221" s="158"/>
      <c r="UU221" s="158"/>
      <c r="UV221" s="159"/>
      <c r="UW221" s="157" t="s">
        <v>116</v>
      </c>
      <c r="UX221" s="158"/>
      <c r="UY221" s="158"/>
      <c r="UZ221" s="158"/>
      <c r="VA221" s="158"/>
      <c r="VB221" s="158"/>
      <c r="VC221" s="158"/>
      <c r="VD221" s="159"/>
      <c r="VE221" s="157" t="s">
        <v>116</v>
      </c>
      <c r="VF221" s="158"/>
      <c r="VG221" s="158"/>
      <c r="VH221" s="158"/>
      <c r="VI221" s="158"/>
      <c r="VJ221" s="158"/>
      <c r="VK221" s="158"/>
      <c r="VL221" s="159"/>
      <c r="VM221" s="157" t="s">
        <v>116</v>
      </c>
      <c r="VN221" s="158"/>
      <c r="VO221" s="158"/>
      <c r="VP221" s="158"/>
      <c r="VQ221" s="158"/>
      <c r="VR221" s="158"/>
      <c r="VS221" s="158"/>
      <c r="VT221" s="159"/>
      <c r="VU221" s="157" t="s">
        <v>116</v>
      </c>
      <c r="VV221" s="158"/>
      <c r="VW221" s="158"/>
      <c r="VX221" s="158"/>
      <c r="VY221" s="158"/>
      <c r="VZ221" s="158"/>
      <c r="WA221" s="158"/>
      <c r="WB221" s="159"/>
      <c r="WC221" s="157" t="s">
        <v>116</v>
      </c>
      <c r="WD221" s="158"/>
      <c r="WE221" s="158"/>
      <c r="WF221" s="158"/>
      <c r="WG221" s="158"/>
      <c r="WH221" s="158"/>
      <c r="WI221" s="158"/>
      <c r="WJ221" s="159"/>
      <c r="WK221" s="157" t="s">
        <v>116</v>
      </c>
      <c r="WL221" s="158"/>
      <c r="WM221" s="158"/>
      <c r="WN221" s="158"/>
      <c r="WO221" s="158"/>
      <c r="WP221" s="158"/>
      <c r="WQ221" s="158"/>
      <c r="WR221" s="159"/>
      <c r="WS221" s="157" t="s">
        <v>116</v>
      </c>
      <c r="WT221" s="158"/>
      <c r="WU221" s="158"/>
      <c r="WV221" s="158"/>
      <c r="WW221" s="158"/>
      <c r="WX221" s="158"/>
      <c r="WY221" s="158"/>
      <c r="WZ221" s="159"/>
      <c r="XA221" s="157" t="s">
        <v>116</v>
      </c>
      <c r="XB221" s="158"/>
      <c r="XC221" s="158"/>
      <c r="XD221" s="158"/>
      <c r="XE221" s="158"/>
      <c r="XF221" s="158"/>
      <c r="XG221" s="158"/>
      <c r="XH221" s="159"/>
      <c r="XI221" s="157" t="s">
        <v>116</v>
      </c>
      <c r="XJ221" s="158"/>
      <c r="XK221" s="158"/>
      <c r="XL221" s="158"/>
      <c r="XM221" s="158"/>
      <c r="XN221" s="158"/>
      <c r="XO221" s="158"/>
      <c r="XP221" s="159"/>
      <c r="XQ221" s="157" t="s">
        <v>116</v>
      </c>
      <c r="XR221" s="158"/>
      <c r="XS221" s="158"/>
      <c r="XT221" s="158"/>
      <c r="XU221" s="158"/>
      <c r="XV221" s="158"/>
      <c r="XW221" s="158"/>
      <c r="XX221" s="159"/>
      <c r="XY221" s="157" t="s">
        <v>116</v>
      </c>
      <c r="XZ221" s="158"/>
      <c r="YA221" s="158"/>
      <c r="YB221" s="158"/>
      <c r="YC221" s="158"/>
      <c r="YD221" s="158"/>
      <c r="YE221" s="158"/>
      <c r="YF221" s="159"/>
      <c r="YG221" s="157" t="s">
        <v>116</v>
      </c>
      <c r="YH221" s="158"/>
      <c r="YI221" s="158"/>
      <c r="YJ221" s="158"/>
      <c r="YK221" s="158"/>
      <c r="YL221" s="158"/>
      <c r="YM221" s="158"/>
      <c r="YN221" s="159"/>
      <c r="YO221" s="157" t="s">
        <v>116</v>
      </c>
      <c r="YP221" s="158"/>
      <c r="YQ221" s="158"/>
      <c r="YR221" s="158"/>
      <c r="YS221" s="158"/>
      <c r="YT221" s="158"/>
      <c r="YU221" s="158"/>
      <c r="YV221" s="159"/>
      <c r="YW221" s="157" t="s">
        <v>116</v>
      </c>
      <c r="YX221" s="158"/>
      <c r="YY221" s="158"/>
      <c r="YZ221" s="158"/>
      <c r="ZA221" s="158"/>
      <c r="ZB221" s="158"/>
      <c r="ZC221" s="158"/>
      <c r="ZD221" s="159"/>
      <c r="ZE221" s="157" t="s">
        <v>116</v>
      </c>
      <c r="ZF221" s="158"/>
      <c r="ZG221" s="158"/>
      <c r="ZH221" s="158"/>
      <c r="ZI221" s="158"/>
      <c r="ZJ221" s="158"/>
      <c r="ZK221" s="158"/>
      <c r="ZL221" s="159"/>
      <c r="ZM221" s="157" t="s">
        <v>116</v>
      </c>
      <c r="ZN221" s="158"/>
      <c r="ZO221" s="158"/>
      <c r="ZP221" s="158"/>
      <c r="ZQ221" s="158"/>
      <c r="ZR221" s="158"/>
      <c r="ZS221" s="158"/>
      <c r="ZT221" s="159"/>
      <c r="ZU221" s="157" t="s">
        <v>116</v>
      </c>
      <c r="ZV221" s="158"/>
      <c r="ZW221" s="158"/>
      <c r="ZX221" s="158"/>
      <c r="ZY221" s="158"/>
      <c r="ZZ221" s="158"/>
      <c r="AAA221" s="158"/>
      <c r="AAB221" s="159"/>
      <c r="AAC221" s="157" t="s">
        <v>116</v>
      </c>
      <c r="AAD221" s="158"/>
      <c r="AAE221" s="158"/>
      <c r="AAF221" s="158"/>
      <c r="AAG221" s="158"/>
      <c r="AAH221" s="158"/>
      <c r="AAI221" s="158"/>
      <c r="AAJ221" s="159"/>
      <c r="AAK221" s="157" t="s">
        <v>116</v>
      </c>
      <c r="AAL221" s="158"/>
      <c r="AAM221" s="158"/>
      <c r="AAN221" s="158"/>
      <c r="AAO221" s="158"/>
      <c r="AAP221" s="158"/>
      <c r="AAQ221" s="158"/>
      <c r="AAR221" s="159"/>
      <c r="AAS221" s="157" t="s">
        <v>116</v>
      </c>
      <c r="AAT221" s="158"/>
      <c r="AAU221" s="158"/>
      <c r="AAV221" s="158"/>
      <c r="AAW221" s="158"/>
      <c r="AAX221" s="158"/>
      <c r="AAY221" s="158"/>
      <c r="AAZ221" s="159"/>
      <c r="ABA221" s="157" t="s">
        <v>116</v>
      </c>
      <c r="ABB221" s="158"/>
      <c r="ABC221" s="158"/>
      <c r="ABD221" s="158"/>
      <c r="ABE221" s="158"/>
      <c r="ABF221" s="158"/>
      <c r="ABG221" s="158"/>
      <c r="ABH221" s="159"/>
      <c r="ABI221" s="157" t="s">
        <v>116</v>
      </c>
      <c r="ABJ221" s="158"/>
      <c r="ABK221" s="158"/>
      <c r="ABL221" s="158"/>
      <c r="ABM221" s="158"/>
      <c r="ABN221" s="158"/>
      <c r="ABO221" s="158"/>
      <c r="ABP221" s="159"/>
      <c r="ABQ221" s="157" t="s">
        <v>116</v>
      </c>
      <c r="ABR221" s="158"/>
      <c r="ABS221" s="158"/>
      <c r="ABT221" s="158"/>
      <c r="ABU221" s="158"/>
      <c r="ABV221" s="158"/>
      <c r="ABW221" s="158"/>
      <c r="ABX221" s="159"/>
      <c r="ABY221" s="157" t="s">
        <v>116</v>
      </c>
      <c r="ABZ221" s="158"/>
      <c r="ACA221" s="158"/>
      <c r="ACB221" s="158"/>
      <c r="ACC221" s="158"/>
      <c r="ACD221" s="158"/>
      <c r="ACE221" s="158"/>
      <c r="ACF221" s="159"/>
      <c r="ACG221" s="157" t="s">
        <v>116</v>
      </c>
      <c r="ACH221" s="158"/>
      <c r="ACI221" s="158"/>
      <c r="ACJ221" s="158"/>
      <c r="ACK221" s="158"/>
      <c r="ACL221" s="158"/>
      <c r="ACM221" s="158"/>
      <c r="ACN221" s="159"/>
      <c r="ACO221" s="157" t="s">
        <v>116</v>
      </c>
      <c r="ACP221" s="158"/>
      <c r="ACQ221" s="158"/>
      <c r="ACR221" s="158"/>
      <c r="ACS221" s="158"/>
      <c r="ACT221" s="158"/>
      <c r="ACU221" s="158"/>
      <c r="ACV221" s="159"/>
      <c r="ACW221" s="157" t="s">
        <v>116</v>
      </c>
      <c r="ACX221" s="158"/>
      <c r="ACY221" s="158"/>
      <c r="ACZ221" s="158"/>
      <c r="ADA221" s="158"/>
      <c r="ADB221" s="158"/>
      <c r="ADC221" s="158"/>
      <c r="ADD221" s="159"/>
      <c r="ADE221" s="157" t="s">
        <v>116</v>
      </c>
      <c r="ADF221" s="158"/>
      <c r="ADG221" s="158"/>
      <c r="ADH221" s="158"/>
      <c r="ADI221" s="158"/>
      <c r="ADJ221" s="158"/>
      <c r="ADK221" s="158"/>
      <c r="ADL221" s="159"/>
      <c r="ADM221" s="157" t="s">
        <v>116</v>
      </c>
      <c r="ADN221" s="158"/>
      <c r="ADO221" s="158"/>
      <c r="ADP221" s="158"/>
      <c r="ADQ221" s="158"/>
      <c r="ADR221" s="158"/>
      <c r="ADS221" s="158"/>
      <c r="ADT221" s="159"/>
      <c r="ADU221" s="157" t="s">
        <v>116</v>
      </c>
      <c r="ADV221" s="158"/>
      <c r="ADW221" s="158"/>
      <c r="ADX221" s="158"/>
      <c r="ADY221" s="158"/>
      <c r="ADZ221" s="158"/>
      <c r="AEA221" s="158"/>
      <c r="AEB221" s="159"/>
      <c r="AEC221" s="157" t="s">
        <v>116</v>
      </c>
      <c r="AED221" s="158"/>
      <c r="AEE221" s="158"/>
      <c r="AEF221" s="158"/>
      <c r="AEG221" s="158"/>
      <c r="AEH221" s="158"/>
      <c r="AEI221" s="158"/>
      <c r="AEJ221" s="159"/>
      <c r="AEK221" s="157" t="s">
        <v>116</v>
      </c>
      <c r="AEL221" s="158"/>
      <c r="AEM221" s="158"/>
      <c r="AEN221" s="158"/>
      <c r="AEO221" s="158"/>
      <c r="AEP221" s="158"/>
      <c r="AEQ221" s="158"/>
      <c r="AER221" s="159"/>
      <c r="AES221" s="157" t="s">
        <v>116</v>
      </c>
      <c r="AET221" s="158"/>
      <c r="AEU221" s="158"/>
      <c r="AEV221" s="158"/>
      <c r="AEW221" s="158"/>
      <c r="AEX221" s="158"/>
      <c r="AEY221" s="158"/>
      <c r="AEZ221" s="159"/>
      <c r="AFA221" s="157" t="s">
        <v>116</v>
      </c>
      <c r="AFB221" s="158"/>
      <c r="AFC221" s="158"/>
      <c r="AFD221" s="158"/>
      <c r="AFE221" s="158"/>
      <c r="AFF221" s="158"/>
      <c r="AFG221" s="158"/>
      <c r="AFH221" s="159"/>
      <c r="AFI221" s="157" t="s">
        <v>116</v>
      </c>
      <c r="AFJ221" s="158"/>
      <c r="AFK221" s="158"/>
      <c r="AFL221" s="158"/>
      <c r="AFM221" s="158"/>
      <c r="AFN221" s="158"/>
      <c r="AFO221" s="158"/>
      <c r="AFP221" s="159"/>
      <c r="AFQ221" s="157" t="s">
        <v>116</v>
      </c>
      <c r="AFR221" s="158"/>
      <c r="AFS221" s="158"/>
      <c r="AFT221" s="158"/>
      <c r="AFU221" s="158"/>
      <c r="AFV221" s="158"/>
      <c r="AFW221" s="158"/>
      <c r="AFX221" s="159"/>
      <c r="AFY221" s="157" t="s">
        <v>116</v>
      </c>
      <c r="AFZ221" s="158"/>
      <c r="AGA221" s="158"/>
      <c r="AGB221" s="158"/>
      <c r="AGC221" s="158"/>
      <c r="AGD221" s="158"/>
      <c r="AGE221" s="158"/>
      <c r="AGF221" s="159"/>
      <c r="AGG221" s="157" t="s">
        <v>116</v>
      </c>
      <c r="AGH221" s="158"/>
      <c r="AGI221" s="158"/>
      <c r="AGJ221" s="158"/>
      <c r="AGK221" s="158"/>
      <c r="AGL221" s="158"/>
      <c r="AGM221" s="158"/>
      <c r="AGN221" s="159"/>
      <c r="AGO221" s="157" t="s">
        <v>116</v>
      </c>
      <c r="AGP221" s="158"/>
      <c r="AGQ221" s="158"/>
      <c r="AGR221" s="158"/>
      <c r="AGS221" s="158"/>
      <c r="AGT221" s="158"/>
      <c r="AGU221" s="158"/>
      <c r="AGV221" s="159"/>
      <c r="AGW221" s="157" t="s">
        <v>116</v>
      </c>
      <c r="AGX221" s="158"/>
      <c r="AGY221" s="158"/>
      <c r="AGZ221" s="158"/>
      <c r="AHA221" s="158"/>
      <c r="AHB221" s="158"/>
      <c r="AHC221" s="158"/>
      <c r="AHD221" s="159"/>
      <c r="AHE221" s="157" t="s">
        <v>116</v>
      </c>
      <c r="AHF221" s="158"/>
      <c r="AHG221" s="158"/>
      <c r="AHH221" s="158"/>
      <c r="AHI221" s="158"/>
      <c r="AHJ221" s="158"/>
      <c r="AHK221" s="158"/>
      <c r="AHL221" s="159"/>
      <c r="AHM221" s="157" t="s">
        <v>116</v>
      </c>
      <c r="AHN221" s="158"/>
      <c r="AHO221" s="158"/>
      <c r="AHP221" s="158"/>
      <c r="AHQ221" s="158"/>
      <c r="AHR221" s="158"/>
      <c r="AHS221" s="158"/>
      <c r="AHT221" s="159"/>
      <c r="AHU221" s="157" t="s">
        <v>116</v>
      </c>
      <c r="AHV221" s="158"/>
      <c r="AHW221" s="158"/>
      <c r="AHX221" s="158"/>
      <c r="AHY221" s="158"/>
      <c r="AHZ221" s="158"/>
      <c r="AIA221" s="158"/>
      <c r="AIB221" s="159"/>
      <c r="AIC221" s="157" t="s">
        <v>116</v>
      </c>
      <c r="AID221" s="158"/>
      <c r="AIE221" s="158"/>
      <c r="AIF221" s="158"/>
      <c r="AIG221" s="158"/>
      <c r="AIH221" s="158"/>
      <c r="AII221" s="158"/>
      <c r="AIJ221" s="159"/>
      <c r="AIK221" s="157" t="s">
        <v>116</v>
      </c>
      <c r="AIL221" s="158"/>
      <c r="AIM221" s="158"/>
      <c r="AIN221" s="158"/>
      <c r="AIO221" s="158"/>
      <c r="AIP221" s="158"/>
      <c r="AIQ221" s="158"/>
      <c r="AIR221" s="159"/>
      <c r="AIS221" s="157" t="s">
        <v>116</v>
      </c>
      <c r="AIT221" s="158"/>
      <c r="AIU221" s="158"/>
      <c r="AIV221" s="158"/>
      <c r="AIW221" s="158"/>
      <c r="AIX221" s="158"/>
      <c r="AIY221" s="158"/>
      <c r="AIZ221" s="159"/>
      <c r="AJA221" s="157" t="s">
        <v>116</v>
      </c>
      <c r="AJB221" s="158"/>
      <c r="AJC221" s="158"/>
      <c r="AJD221" s="158"/>
      <c r="AJE221" s="158"/>
      <c r="AJF221" s="158"/>
      <c r="AJG221" s="158"/>
      <c r="AJH221" s="159"/>
      <c r="AJI221" s="157" t="s">
        <v>116</v>
      </c>
      <c r="AJJ221" s="158"/>
      <c r="AJK221" s="158"/>
      <c r="AJL221" s="158"/>
      <c r="AJM221" s="158"/>
      <c r="AJN221" s="158"/>
      <c r="AJO221" s="158"/>
      <c r="AJP221" s="159"/>
      <c r="AJQ221" s="157" t="s">
        <v>116</v>
      </c>
      <c r="AJR221" s="158"/>
      <c r="AJS221" s="158"/>
      <c r="AJT221" s="158"/>
      <c r="AJU221" s="158"/>
      <c r="AJV221" s="158"/>
      <c r="AJW221" s="158"/>
      <c r="AJX221" s="159"/>
      <c r="AJY221" s="157" t="s">
        <v>116</v>
      </c>
      <c r="AJZ221" s="158"/>
      <c r="AKA221" s="158"/>
      <c r="AKB221" s="158"/>
      <c r="AKC221" s="158"/>
      <c r="AKD221" s="158"/>
      <c r="AKE221" s="158"/>
      <c r="AKF221" s="159"/>
      <c r="AKG221" s="157" t="s">
        <v>116</v>
      </c>
      <c r="AKH221" s="158"/>
      <c r="AKI221" s="158"/>
      <c r="AKJ221" s="158"/>
      <c r="AKK221" s="158"/>
      <c r="AKL221" s="158"/>
      <c r="AKM221" s="158"/>
      <c r="AKN221" s="159"/>
      <c r="AKO221" s="157" t="s">
        <v>116</v>
      </c>
      <c r="AKP221" s="158"/>
      <c r="AKQ221" s="158"/>
      <c r="AKR221" s="158"/>
      <c r="AKS221" s="158"/>
      <c r="AKT221" s="158"/>
      <c r="AKU221" s="158"/>
      <c r="AKV221" s="159"/>
      <c r="AKW221" s="157" t="s">
        <v>116</v>
      </c>
      <c r="AKX221" s="158"/>
      <c r="AKY221" s="158"/>
      <c r="AKZ221" s="158"/>
      <c r="ALA221" s="158"/>
      <c r="ALB221" s="158"/>
      <c r="ALC221" s="158"/>
      <c r="ALD221" s="159"/>
      <c r="ALE221" s="157" t="s">
        <v>116</v>
      </c>
      <c r="ALF221" s="158"/>
      <c r="ALG221" s="158"/>
      <c r="ALH221" s="158"/>
      <c r="ALI221" s="158"/>
      <c r="ALJ221" s="158"/>
      <c r="ALK221" s="158"/>
      <c r="ALL221" s="159"/>
      <c r="ALM221" s="157" t="s">
        <v>116</v>
      </c>
      <c r="ALN221" s="158"/>
      <c r="ALO221" s="158"/>
      <c r="ALP221" s="158"/>
      <c r="ALQ221" s="158"/>
      <c r="ALR221" s="158"/>
      <c r="ALS221" s="158"/>
      <c r="ALT221" s="159"/>
      <c r="ALU221" s="157" t="s">
        <v>116</v>
      </c>
      <c r="ALV221" s="158"/>
      <c r="ALW221" s="158"/>
      <c r="ALX221" s="158"/>
      <c r="ALY221" s="158"/>
      <c r="ALZ221" s="158"/>
      <c r="AMA221" s="158"/>
      <c r="AMB221" s="159"/>
      <c r="AMC221" s="157" t="s">
        <v>116</v>
      </c>
      <c r="AMD221" s="158"/>
      <c r="AME221" s="158"/>
      <c r="AMF221" s="158"/>
      <c r="AMG221" s="158"/>
      <c r="AMH221" s="158"/>
      <c r="AMI221" s="158"/>
      <c r="AMJ221" s="159"/>
      <c r="AMK221" s="157" t="s">
        <v>116</v>
      </c>
      <c r="AML221" s="158"/>
      <c r="AMM221" s="158"/>
      <c r="AMN221" s="158"/>
      <c r="AMO221" s="158"/>
      <c r="AMP221" s="158"/>
      <c r="AMQ221" s="158"/>
      <c r="AMR221" s="159"/>
      <c r="AMS221" s="157" t="s">
        <v>116</v>
      </c>
      <c r="AMT221" s="158"/>
      <c r="AMU221" s="158"/>
      <c r="AMV221" s="158"/>
      <c r="AMW221" s="158"/>
      <c r="AMX221" s="158"/>
      <c r="AMY221" s="158"/>
      <c r="AMZ221" s="159"/>
      <c r="ANA221" s="157" t="s">
        <v>116</v>
      </c>
      <c r="ANB221" s="158"/>
      <c r="ANC221" s="158"/>
      <c r="AND221" s="158"/>
      <c r="ANE221" s="158"/>
      <c r="ANF221" s="158"/>
      <c r="ANG221" s="158"/>
      <c r="ANH221" s="159"/>
      <c r="ANI221" s="157" t="s">
        <v>116</v>
      </c>
      <c r="ANJ221" s="158"/>
      <c r="ANK221" s="158"/>
      <c r="ANL221" s="158"/>
      <c r="ANM221" s="158"/>
      <c r="ANN221" s="158"/>
      <c r="ANO221" s="158"/>
      <c r="ANP221" s="159"/>
      <c r="ANQ221" s="157" t="s">
        <v>116</v>
      </c>
      <c r="ANR221" s="158"/>
      <c r="ANS221" s="158"/>
      <c r="ANT221" s="158"/>
      <c r="ANU221" s="158"/>
      <c r="ANV221" s="158"/>
      <c r="ANW221" s="158"/>
      <c r="ANX221" s="159"/>
      <c r="ANY221" s="157" t="s">
        <v>116</v>
      </c>
      <c r="ANZ221" s="158"/>
      <c r="AOA221" s="158"/>
      <c r="AOB221" s="158"/>
      <c r="AOC221" s="158"/>
      <c r="AOD221" s="158"/>
      <c r="AOE221" s="158"/>
      <c r="AOF221" s="159"/>
      <c r="AOG221" s="157" t="s">
        <v>116</v>
      </c>
      <c r="AOH221" s="158"/>
      <c r="AOI221" s="158"/>
      <c r="AOJ221" s="158"/>
      <c r="AOK221" s="158"/>
      <c r="AOL221" s="158"/>
      <c r="AOM221" s="158"/>
      <c r="AON221" s="159"/>
      <c r="AOO221" s="157" t="s">
        <v>116</v>
      </c>
      <c r="AOP221" s="158"/>
      <c r="AOQ221" s="158"/>
      <c r="AOR221" s="158"/>
      <c r="AOS221" s="158"/>
      <c r="AOT221" s="158"/>
      <c r="AOU221" s="158"/>
      <c r="AOV221" s="159"/>
      <c r="AOW221" s="157" t="s">
        <v>116</v>
      </c>
      <c r="AOX221" s="158"/>
      <c r="AOY221" s="158"/>
      <c r="AOZ221" s="158"/>
      <c r="APA221" s="158"/>
      <c r="APB221" s="158"/>
      <c r="APC221" s="158"/>
      <c r="APD221" s="159"/>
      <c r="APE221" s="157" t="s">
        <v>116</v>
      </c>
      <c r="APF221" s="158"/>
      <c r="APG221" s="158"/>
      <c r="APH221" s="158"/>
      <c r="API221" s="158"/>
      <c r="APJ221" s="158"/>
      <c r="APK221" s="158"/>
      <c r="APL221" s="159"/>
      <c r="APM221" s="157" t="s">
        <v>116</v>
      </c>
      <c r="APN221" s="158"/>
      <c r="APO221" s="158"/>
      <c r="APP221" s="158"/>
      <c r="APQ221" s="158"/>
      <c r="APR221" s="158"/>
      <c r="APS221" s="158"/>
      <c r="APT221" s="159"/>
      <c r="APU221" s="157" t="s">
        <v>116</v>
      </c>
      <c r="APV221" s="158"/>
      <c r="APW221" s="158"/>
      <c r="APX221" s="158"/>
      <c r="APY221" s="158"/>
      <c r="APZ221" s="158"/>
      <c r="AQA221" s="158"/>
      <c r="AQB221" s="159"/>
      <c r="AQC221" s="157" t="s">
        <v>116</v>
      </c>
      <c r="AQD221" s="158"/>
      <c r="AQE221" s="158"/>
      <c r="AQF221" s="158"/>
      <c r="AQG221" s="158"/>
      <c r="AQH221" s="158"/>
      <c r="AQI221" s="158"/>
      <c r="AQJ221" s="159"/>
      <c r="AQK221" s="157" t="s">
        <v>116</v>
      </c>
      <c r="AQL221" s="158"/>
      <c r="AQM221" s="158"/>
      <c r="AQN221" s="158"/>
      <c r="AQO221" s="158"/>
      <c r="AQP221" s="158"/>
      <c r="AQQ221" s="158"/>
      <c r="AQR221" s="159"/>
      <c r="AQS221" s="157" t="s">
        <v>116</v>
      </c>
      <c r="AQT221" s="158"/>
      <c r="AQU221" s="158"/>
      <c r="AQV221" s="158"/>
      <c r="AQW221" s="158"/>
      <c r="AQX221" s="158"/>
      <c r="AQY221" s="158"/>
      <c r="AQZ221" s="159"/>
      <c r="ARA221" s="157" t="s">
        <v>116</v>
      </c>
      <c r="ARB221" s="158"/>
      <c r="ARC221" s="158"/>
      <c r="ARD221" s="158"/>
      <c r="ARE221" s="158"/>
      <c r="ARF221" s="158"/>
      <c r="ARG221" s="158"/>
      <c r="ARH221" s="159"/>
      <c r="ARI221" s="157" t="s">
        <v>116</v>
      </c>
      <c r="ARJ221" s="158"/>
      <c r="ARK221" s="158"/>
      <c r="ARL221" s="158"/>
      <c r="ARM221" s="158"/>
      <c r="ARN221" s="158"/>
      <c r="ARO221" s="158"/>
      <c r="ARP221" s="159"/>
      <c r="ARQ221" s="157" t="s">
        <v>116</v>
      </c>
      <c r="ARR221" s="158"/>
      <c r="ARS221" s="158"/>
      <c r="ART221" s="158"/>
      <c r="ARU221" s="158"/>
      <c r="ARV221" s="158"/>
      <c r="ARW221" s="158"/>
      <c r="ARX221" s="159"/>
      <c r="ARY221" s="157" t="s">
        <v>116</v>
      </c>
      <c r="ARZ221" s="158"/>
      <c r="ASA221" s="158"/>
      <c r="ASB221" s="158"/>
      <c r="ASC221" s="158"/>
      <c r="ASD221" s="158"/>
      <c r="ASE221" s="158"/>
      <c r="ASF221" s="159"/>
      <c r="ASG221" s="157" t="s">
        <v>116</v>
      </c>
      <c r="ASH221" s="158"/>
      <c r="ASI221" s="158"/>
      <c r="ASJ221" s="158"/>
      <c r="ASK221" s="158"/>
      <c r="ASL221" s="158"/>
      <c r="ASM221" s="158"/>
      <c r="ASN221" s="159"/>
      <c r="ASO221" s="157" t="s">
        <v>116</v>
      </c>
      <c r="ASP221" s="158"/>
      <c r="ASQ221" s="158"/>
      <c r="ASR221" s="158"/>
      <c r="ASS221" s="158"/>
      <c r="AST221" s="158"/>
      <c r="ASU221" s="158"/>
      <c r="ASV221" s="159"/>
      <c r="ASW221" s="157" t="s">
        <v>116</v>
      </c>
      <c r="ASX221" s="158"/>
      <c r="ASY221" s="158"/>
      <c r="ASZ221" s="158"/>
      <c r="ATA221" s="158"/>
      <c r="ATB221" s="158"/>
      <c r="ATC221" s="158"/>
      <c r="ATD221" s="159"/>
      <c r="ATE221" s="157" t="s">
        <v>116</v>
      </c>
      <c r="ATF221" s="158"/>
      <c r="ATG221" s="158"/>
      <c r="ATH221" s="158"/>
      <c r="ATI221" s="158"/>
      <c r="ATJ221" s="158"/>
      <c r="ATK221" s="158"/>
      <c r="ATL221" s="159"/>
      <c r="ATM221" s="157" t="s">
        <v>116</v>
      </c>
      <c r="ATN221" s="158"/>
      <c r="ATO221" s="158"/>
      <c r="ATP221" s="158"/>
      <c r="ATQ221" s="158"/>
      <c r="ATR221" s="158"/>
      <c r="ATS221" s="158"/>
      <c r="ATT221" s="159"/>
      <c r="ATU221" s="157" t="s">
        <v>116</v>
      </c>
      <c r="ATV221" s="158"/>
      <c r="ATW221" s="158"/>
      <c r="ATX221" s="158"/>
      <c r="ATY221" s="158"/>
      <c r="ATZ221" s="158"/>
      <c r="AUA221" s="158"/>
      <c r="AUB221" s="159"/>
      <c r="AUC221" s="157" t="s">
        <v>116</v>
      </c>
      <c r="AUD221" s="158"/>
      <c r="AUE221" s="158"/>
      <c r="AUF221" s="158"/>
      <c r="AUG221" s="158"/>
      <c r="AUH221" s="158"/>
      <c r="AUI221" s="158"/>
      <c r="AUJ221" s="159"/>
      <c r="AUK221" s="157" t="s">
        <v>116</v>
      </c>
      <c r="AUL221" s="158"/>
      <c r="AUM221" s="158"/>
      <c r="AUN221" s="158"/>
      <c r="AUO221" s="158"/>
      <c r="AUP221" s="158"/>
      <c r="AUQ221" s="158"/>
      <c r="AUR221" s="159"/>
      <c r="AUS221" s="157" t="s">
        <v>116</v>
      </c>
      <c r="AUT221" s="158"/>
      <c r="AUU221" s="158"/>
      <c r="AUV221" s="158"/>
      <c r="AUW221" s="158"/>
      <c r="AUX221" s="158"/>
      <c r="AUY221" s="158"/>
      <c r="AUZ221" s="159"/>
      <c r="AVA221" s="157" t="s">
        <v>116</v>
      </c>
      <c r="AVB221" s="158"/>
      <c r="AVC221" s="158"/>
      <c r="AVD221" s="158"/>
      <c r="AVE221" s="158"/>
      <c r="AVF221" s="158"/>
      <c r="AVG221" s="158"/>
      <c r="AVH221" s="159"/>
      <c r="AVI221" s="157" t="s">
        <v>116</v>
      </c>
      <c r="AVJ221" s="158"/>
      <c r="AVK221" s="158"/>
      <c r="AVL221" s="158"/>
      <c r="AVM221" s="158"/>
      <c r="AVN221" s="158"/>
      <c r="AVO221" s="158"/>
      <c r="AVP221" s="159"/>
      <c r="AVQ221" s="157" t="s">
        <v>116</v>
      </c>
      <c r="AVR221" s="158"/>
      <c r="AVS221" s="158"/>
      <c r="AVT221" s="158"/>
      <c r="AVU221" s="158"/>
      <c r="AVV221" s="158"/>
      <c r="AVW221" s="158"/>
      <c r="AVX221" s="159"/>
      <c r="AVY221" s="157" t="s">
        <v>116</v>
      </c>
      <c r="AVZ221" s="158"/>
      <c r="AWA221" s="158"/>
      <c r="AWB221" s="158"/>
      <c r="AWC221" s="158"/>
      <c r="AWD221" s="158"/>
      <c r="AWE221" s="158"/>
      <c r="AWF221" s="159"/>
      <c r="AWG221" s="157" t="s">
        <v>116</v>
      </c>
      <c r="AWH221" s="158"/>
      <c r="AWI221" s="158"/>
      <c r="AWJ221" s="158"/>
      <c r="AWK221" s="158"/>
      <c r="AWL221" s="158"/>
      <c r="AWM221" s="158"/>
      <c r="AWN221" s="159"/>
      <c r="AWO221" s="157" t="s">
        <v>116</v>
      </c>
      <c r="AWP221" s="158"/>
      <c r="AWQ221" s="158"/>
      <c r="AWR221" s="158"/>
      <c r="AWS221" s="158"/>
      <c r="AWT221" s="158"/>
      <c r="AWU221" s="158"/>
      <c r="AWV221" s="159"/>
      <c r="AWW221" s="157" t="s">
        <v>116</v>
      </c>
      <c r="AWX221" s="158"/>
      <c r="AWY221" s="158"/>
      <c r="AWZ221" s="158"/>
      <c r="AXA221" s="158"/>
      <c r="AXB221" s="158"/>
      <c r="AXC221" s="158"/>
      <c r="AXD221" s="159"/>
      <c r="AXE221" s="157" t="s">
        <v>116</v>
      </c>
      <c r="AXF221" s="158"/>
      <c r="AXG221" s="158"/>
      <c r="AXH221" s="158"/>
      <c r="AXI221" s="158"/>
      <c r="AXJ221" s="158"/>
      <c r="AXK221" s="158"/>
      <c r="AXL221" s="159"/>
      <c r="AXM221" s="157" t="s">
        <v>116</v>
      </c>
      <c r="AXN221" s="158"/>
      <c r="AXO221" s="158"/>
      <c r="AXP221" s="158"/>
      <c r="AXQ221" s="158"/>
      <c r="AXR221" s="158"/>
      <c r="AXS221" s="158"/>
      <c r="AXT221" s="159"/>
      <c r="AXU221" s="157" t="s">
        <v>116</v>
      </c>
      <c r="AXV221" s="158"/>
      <c r="AXW221" s="158"/>
      <c r="AXX221" s="158"/>
      <c r="AXY221" s="158"/>
      <c r="AXZ221" s="158"/>
      <c r="AYA221" s="158"/>
      <c r="AYB221" s="159"/>
      <c r="AYC221" s="157" t="s">
        <v>116</v>
      </c>
      <c r="AYD221" s="158"/>
      <c r="AYE221" s="158"/>
      <c r="AYF221" s="158"/>
      <c r="AYG221" s="158"/>
      <c r="AYH221" s="158"/>
      <c r="AYI221" s="158"/>
      <c r="AYJ221" s="159"/>
      <c r="AYK221" s="157" t="s">
        <v>116</v>
      </c>
      <c r="AYL221" s="158"/>
      <c r="AYM221" s="158"/>
      <c r="AYN221" s="158"/>
      <c r="AYO221" s="158"/>
      <c r="AYP221" s="158"/>
      <c r="AYQ221" s="158"/>
      <c r="AYR221" s="159"/>
      <c r="AYS221" s="157" t="s">
        <v>116</v>
      </c>
      <c r="AYT221" s="158"/>
      <c r="AYU221" s="158"/>
      <c r="AYV221" s="158"/>
      <c r="AYW221" s="158"/>
      <c r="AYX221" s="158"/>
      <c r="AYY221" s="158"/>
      <c r="AYZ221" s="159"/>
      <c r="AZA221" s="157" t="s">
        <v>116</v>
      </c>
      <c r="AZB221" s="158"/>
      <c r="AZC221" s="158"/>
      <c r="AZD221" s="158"/>
      <c r="AZE221" s="158"/>
      <c r="AZF221" s="158"/>
      <c r="AZG221" s="158"/>
      <c r="AZH221" s="159"/>
      <c r="AZI221" s="157" t="s">
        <v>116</v>
      </c>
      <c r="AZJ221" s="158"/>
      <c r="AZK221" s="158"/>
      <c r="AZL221" s="158"/>
      <c r="AZM221" s="158"/>
      <c r="AZN221" s="158"/>
      <c r="AZO221" s="158"/>
      <c r="AZP221" s="159"/>
      <c r="AZQ221" s="157" t="s">
        <v>116</v>
      </c>
      <c r="AZR221" s="158"/>
      <c r="AZS221" s="158"/>
      <c r="AZT221" s="158"/>
      <c r="AZU221" s="158"/>
      <c r="AZV221" s="158"/>
      <c r="AZW221" s="158"/>
      <c r="AZX221" s="159"/>
      <c r="AZY221" s="157" t="s">
        <v>116</v>
      </c>
      <c r="AZZ221" s="158"/>
      <c r="BAA221" s="158"/>
      <c r="BAB221" s="158"/>
      <c r="BAC221" s="158"/>
      <c r="BAD221" s="158"/>
      <c r="BAE221" s="158"/>
      <c r="BAF221" s="159"/>
      <c r="BAG221" s="157" t="s">
        <v>116</v>
      </c>
      <c r="BAH221" s="158"/>
      <c r="BAI221" s="158"/>
      <c r="BAJ221" s="158"/>
      <c r="BAK221" s="158"/>
      <c r="BAL221" s="158"/>
      <c r="BAM221" s="158"/>
      <c r="BAN221" s="159"/>
      <c r="BAO221" s="157" t="s">
        <v>116</v>
      </c>
      <c r="BAP221" s="158"/>
      <c r="BAQ221" s="158"/>
      <c r="BAR221" s="158"/>
      <c r="BAS221" s="158"/>
      <c r="BAT221" s="158"/>
      <c r="BAU221" s="158"/>
      <c r="BAV221" s="159"/>
      <c r="BAW221" s="157" t="s">
        <v>116</v>
      </c>
      <c r="BAX221" s="158"/>
      <c r="BAY221" s="158"/>
      <c r="BAZ221" s="158"/>
      <c r="BBA221" s="158"/>
      <c r="BBB221" s="158"/>
      <c r="BBC221" s="158"/>
      <c r="BBD221" s="159"/>
      <c r="BBE221" s="157" t="s">
        <v>116</v>
      </c>
      <c r="BBF221" s="158"/>
      <c r="BBG221" s="158"/>
      <c r="BBH221" s="158"/>
      <c r="BBI221" s="158"/>
      <c r="BBJ221" s="158"/>
      <c r="BBK221" s="158"/>
      <c r="BBL221" s="159"/>
      <c r="BBM221" s="157" t="s">
        <v>116</v>
      </c>
      <c r="BBN221" s="158"/>
      <c r="BBO221" s="158"/>
      <c r="BBP221" s="158"/>
      <c r="BBQ221" s="158"/>
      <c r="BBR221" s="158"/>
      <c r="BBS221" s="158"/>
      <c r="BBT221" s="159"/>
      <c r="BBU221" s="157" t="s">
        <v>116</v>
      </c>
      <c r="BBV221" s="158"/>
      <c r="BBW221" s="158"/>
      <c r="BBX221" s="158"/>
      <c r="BBY221" s="158"/>
      <c r="BBZ221" s="158"/>
      <c r="BCA221" s="158"/>
      <c r="BCB221" s="159"/>
      <c r="BCC221" s="157" t="s">
        <v>116</v>
      </c>
      <c r="BCD221" s="158"/>
      <c r="BCE221" s="158"/>
      <c r="BCF221" s="158"/>
      <c r="BCG221" s="158"/>
      <c r="BCH221" s="158"/>
      <c r="BCI221" s="158"/>
      <c r="BCJ221" s="159"/>
      <c r="BCK221" s="157" t="s">
        <v>116</v>
      </c>
      <c r="BCL221" s="158"/>
      <c r="BCM221" s="158"/>
      <c r="BCN221" s="158"/>
      <c r="BCO221" s="158"/>
      <c r="BCP221" s="158"/>
      <c r="BCQ221" s="158"/>
      <c r="BCR221" s="159"/>
      <c r="BCS221" s="157" t="s">
        <v>116</v>
      </c>
      <c r="BCT221" s="158"/>
      <c r="BCU221" s="158"/>
      <c r="BCV221" s="158"/>
      <c r="BCW221" s="158"/>
      <c r="BCX221" s="158"/>
      <c r="BCY221" s="158"/>
      <c r="BCZ221" s="159"/>
      <c r="BDA221" s="157" t="s">
        <v>116</v>
      </c>
      <c r="BDB221" s="158"/>
      <c r="BDC221" s="158"/>
      <c r="BDD221" s="158"/>
      <c r="BDE221" s="158"/>
      <c r="BDF221" s="158"/>
      <c r="BDG221" s="158"/>
      <c r="BDH221" s="159"/>
      <c r="BDI221" s="157" t="s">
        <v>116</v>
      </c>
      <c r="BDJ221" s="158"/>
      <c r="BDK221" s="158"/>
      <c r="BDL221" s="158"/>
      <c r="BDM221" s="158"/>
      <c r="BDN221" s="158"/>
      <c r="BDO221" s="158"/>
      <c r="BDP221" s="159"/>
      <c r="BDQ221" s="157" t="s">
        <v>116</v>
      </c>
      <c r="BDR221" s="158"/>
      <c r="BDS221" s="158"/>
      <c r="BDT221" s="158"/>
      <c r="BDU221" s="158"/>
      <c r="BDV221" s="158"/>
      <c r="BDW221" s="158"/>
      <c r="BDX221" s="159"/>
      <c r="BDY221" s="157" t="s">
        <v>116</v>
      </c>
      <c r="BDZ221" s="158"/>
      <c r="BEA221" s="158"/>
      <c r="BEB221" s="158"/>
      <c r="BEC221" s="158"/>
      <c r="BED221" s="158"/>
      <c r="BEE221" s="158"/>
      <c r="BEF221" s="159"/>
      <c r="BEG221" s="157" t="s">
        <v>116</v>
      </c>
      <c r="BEH221" s="158"/>
      <c r="BEI221" s="158"/>
      <c r="BEJ221" s="158"/>
      <c r="BEK221" s="158"/>
      <c r="BEL221" s="158"/>
      <c r="BEM221" s="158"/>
      <c r="BEN221" s="159"/>
      <c r="BEO221" s="157" t="s">
        <v>116</v>
      </c>
      <c r="BEP221" s="158"/>
      <c r="BEQ221" s="158"/>
      <c r="BER221" s="158"/>
      <c r="BES221" s="158"/>
      <c r="BET221" s="158"/>
      <c r="BEU221" s="158"/>
      <c r="BEV221" s="159"/>
      <c r="BEW221" s="157" t="s">
        <v>116</v>
      </c>
      <c r="BEX221" s="158"/>
      <c r="BEY221" s="158"/>
      <c r="BEZ221" s="158"/>
      <c r="BFA221" s="158"/>
      <c r="BFB221" s="158"/>
      <c r="BFC221" s="158"/>
      <c r="BFD221" s="159"/>
      <c r="BFE221" s="157" t="s">
        <v>116</v>
      </c>
      <c r="BFF221" s="158"/>
      <c r="BFG221" s="158"/>
      <c r="BFH221" s="158"/>
      <c r="BFI221" s="158"/>
      <c r="BFJ221" s="158"/>
      <c r="BFK221" s="158"/>
      <c r="BFL221" s="159"/>
      <c r="BFM221" s="157" t="s">
        <v>116</v>
      </c>
      <c r="BFN221" s="158"/>
      <c r="BFO221" s="158"/>
      <c r="BFP221" s="158"/>
      <c r="BFQ221" s="158"/>
      <c r="BFR221" s="158"/>
      <c r="BFS221" s="158"/>
      <c r="BFT221" s="159"/>
      <c r="BFU221" s="157" t="s">
        <v>116</v>
      </c>
      <c r="BFV221" s="158"/>
      <c r="BFW221" s="158"/>
      <c r="BFX221" s="158"/>
      <c r="BFY221" s="158"/>
      <c r="BFZ221" s="158"/>
      <c r="BGA221" s="158"/>
      <c r="BGB221" s="159"/>
      <c r="BGC221" s="157" t="s">
        <v>116</v>
      </c>
      <c r="BGD221" s="158"/>
      <c r="BGE221" s="158"/>
      <c r="BGF221" s="158"/>
      <c r="BGG221" s="158"/>
      <c r="BGH221" s="158"/>
      <c r="BGI221" s="158"/>
      <c r="BGJ221" s="159"/>
      <c r="BGK221" s="157" t="s">
        <v>116</v>
      </c>
      <c r="BGL221" s="158"/>
      <c r="BGM221" s="158"/>
      <c r="BGN221" s="158"/>
      <c r="BGO221" s="158"/>
      <c r="BGP221" s="158"/>
      <c r="BGQ221" s="158"/>
      <c r="BGR221" s="159"/>
      <c r="BGS221" s="157" t="s">
        <v>116</v>
      </c>
      <c r="BGT221" s="158"/>
      <c r="BGU221" s="158"/>
      <c r="BGV221" s="158"/>
      <c r="BGW221" s="158"/>
      <c r="BGX221" s="158"/>
      <c r="BGY221" s="158"/>
      <c r="BGZ221" s="159"/>
      <c r="BHA221" s="157" t="s">
        <v>116</v>
      </c>
      <c r="BHB221" s="158"/>
      <c r="BHC221" s="158"/>
      <c r="BHD221" s="158"/>
      <c r="BHE221" s="158"/>
      <c r="BHF221" s="158"/>
      <c r="BHG221" s="158"/>
      <c r="BHH221" s="159"/>
      <c r="BHI221" s="157" t="s">
        <v>116</v>
      </c>
      <c r="BHJ221" s="158"/>
      <c r="BHK221" s="158"/>
      <c r="BHL221" s="158"/>
      <c r="BHM221" s="158"/>
      <c r="BHN221" s="158"/>
      <c r="BHO221" s="158"/>
      <c r="BHP221" s="159"/>
      <c r="BHQ221" s="157" t="s">
        <v>116</v>
      </c>
      <c r="BHR221" s="158"/>
      <c r="BHS221" s="158"/>
      <c r="BHT221" s="158"/>
      <c r="BHU221" s="158"/>
      <c r="BHV221" s="158"/>
      <c r="BHW221" s="158"/>
      <c r="BHX221" s="159"/>
      <c r="BHY221" s="157" t="s">
        <v>116</v>
      </c>
      <c r="BHZ221" s="158"/>
      <c r="BIA221" s="158"/>
      <c r="BIB221" s="158"/>
      <c r="BIC221" s="158"/>
      <c r="BID221" s="158"/>
      <c r="BIE221" s="158"/>
      <c r="BIF221" s="159"/>
      <c r="BIG221" s="157" t="s">
        <v>116</v>
      </c>
      <c r="BIH221" s="158"/>
      <c r="BII221" s="158"/>
      <c r="BIJ221" s="158"/>
      <c r="BIK221" s="158"/>
      <c r="BIL221" s="158"/>
      <c r="BIM221" s="158"/>
      <c r="BIN221" s="159"/>
      <c r="BIO221" s="157" t="s">
        <v>116</v>
      </c>
      <c r="BIP221" s="158"/>
      <c r="BIQ221" s="158"/>
      <c r="BIR221" s="158"/>
      <c r="BIS221" s="158"/>
      <c r="BIT221" s="158"/>
      <c r="BIU221" s="158"/>
      <c r="BIV221" s="159"/>
      <c r="BIW221" s="157" t="s">
        <v>116</v>
      </c>
      <c r="BIX221" s="158"/>
      <c r="BIY221" s="158"/>
      <c r="BIZ221" s="158"/>
      <c r="BJA221" s="158"/>
      <c r="BJB221" s="158"/>
      <c r="BJC221" s="158"/>
      <c r="BJD221" s="159"/>
      <c r="BJE221" s="157" t="s">
        <v>116</v>
      </c>
      <c r="BJF221" s="158"/>
      <c r="BJG221" s="158"/>
      <c r="BJH221" s="158"/>
      <c r="BJI221" s="158"/>
      <c r="BJJ221" s="158"/>
      <c r="BJK221" s="158"/>
      <c r="BJL221" s="159"/>
      <c r="BJM221" s="157" t="s">
        <v>116</v>
      </c>
      <c r="BJN221" s="158"/>
      <c r="BJO221" s="158"/>
      <c r="BJP221" s="158"/>
      <c r="BJQ221" s="158"/>
      <c r="BJR221" s="158"/>
      <c r="BJS221" s="158"/>
      <c r="BJT221" s="159"/>
      <c r="BJU221" s="157" t="s">
        <v>116</v>
      </c>
      <c r="BJV221" s="158"/>
      <c r="BJW221" s="158"/>
      <c r="BJX221" s="158"/>
      <c r="BJY221" s="158"/>
      <c r="BJZ221" s="158"/>
      <c r="BKA221" s="158"/>
      <c r="BKB221" s="159"/>
      <c r="BKC221" s="157" t="s">
        <v>116</v>
      </c>
      <c r="BKD221" s="158"/>
      <c r="BKE221" s="158"/>
      <c r="BKF221" s="158"/>
      <c r="BKG221" s="158"/>
      <c r="BKH221" s="158"/>
      <c r="BKI221" s="158"/>
      <c r="BKJ221" s="159"/>
      <c r="BKK221" s="157" t="s">
        <v>116</v>
      </c>
      <c r="BKL221" s="158"/>
      <c r="BKM221" s="158"/>
      <c r="BKN221" s="158"/>
      <c r="BKO221" s="158"/>
      <c r="BKP221" s="158"/>
      <c r="BKQ221" s="158"/>
      <c r="BKR221" s="159"/>
      <c r="BKS221" s="157" t="s">
        <v>116</v>
      </c>
      <c r="BKT221" s="158"/>
      <c r="BKU221" s="158"/>
      <c r="BKV221" s="158"/>
      <c r="BKW221" s="158"/>
      <c r="BKX221" s="158"/>
      <c r="BKY221" s="158"/>
      <c r="BKZ221" s="159"/>
      <c r="BLA221" s="157" t="s">
        <v>116</v>
      </c>
      <c r="BLB221" s="158"/>
      <c r="BLC221" s="158"/>
      <c r="BLD221" s="158"/>
      <c r="BLE221" s="158"/>
      <c r="BLF221" s="158"/>
      <c r="BLG221" s="158"/>
      <c r="BLH221" s="159"/>
      <c r="BLI221" s="157" t="s">
        <v>116</v>
      </c>
      <c r="BLJ221" s="158"/>
      <c r="BLK221" s="158"/>
      <c r="BLL221" s="158"/>
      <c r="BLM221" s="158"/>
      <c r="BLN221" s="158"/>
      <c r="BLO221" s="158"/>
      <c r="BLP221" s="159"/>
      <c r="BLQ221" s="157" t="s">
        <v>116</v>
      </c>
      <c r="BLR221" s="158"/>
      <c r="BLS221" s="158"/>
      <c r="BLT221" s="158"/>
      <c r="BLU221" s="158"/>
      <c r="BLV221" s="158"/>
      <c r="BLW221" s="158"/>
      <c r="BLX221" s="159"/>
      <c r="BLY221" s="157" t="s">
        <v>116</v>
      </c>
      <c r="BLZ221" s="158"/>
      <c r="BMA221" s="158"/>
      <c r="BMB221" s="158"/>
      <c r="BMC221" s="158"/>
      <c r="BMD221" s="158"/>
      <c r="BME221" s="158"/>
      <c r="BMF221" s="159"/>
      <c r="BMG221" s="157" t="s">
        <v>116</v>
      </c>
      <c r="BMH221" s="158"/>
      <c r="BMI221" s="158"/>
      <c r="BMJ221" s="158"/>
      <c r="BMK221" s="158"/>
      <c r="BML221" s="158"/>
      <c r="BMM221" s="158"/>
      <c r="BMN221" s="159"/>
      <c r="BMO221" s="157" t="s">
        <v>116</v>
      </c>
      <c r="BMP221" s="158"/>
      <c r="BMQ221" s="158"/>
      <c r="BMR221" s="158"/>
      <c r="BMS221" s="158"/>
      <c r="BMT221" s="158"/>
      <c r="BMU221" s="158"/>
      <c r="BMV221" s="159"/>
      <c r="BMW221" s="157" t="s">
        <v>116</v>
      </c>
      <c r="BMX221" s="158"/>
      <c r="BMY221" s="158"/>
      <c r="BMZ221" s="158"/>
      <c r="BNA221" s="158"/>
      <c r="BNB221" s="158"/>
      <c r="BNC221" s="158"/>
      <c r="BND221" s="159"/>
      <c r="BNE221" s="157" t="s">
        <v>116</v>
      </c>
      <c r="BNF221" s="158"/>
      <c r="BNG221" s="158"/>
      <c r="BNH221" s="158"/>
      <c r="BNI221" s="158"/>
      <c r="BNJ221" s="158"/>
      <c r="BNK221" s="158"/>
      <c r="BNL221" s="159"/>
      <c r="BNM221" s="157" t="s">
        <v>116</v>
      </c>
      <c r="BNN221" s="158"/>
      <c r="BNO221" s="158"/>
      <c r="BNP221" s="158"/>
      <c r="BNQ221" s="158"/>
      <c r="BNR221" s="158"/>
      <c r="BNS221" s="158"/>
      <c r="BNT221" s="159"/>
      <c r="BNU221" s="157" t="s">
        <v>116</v>
      </c>
      <c r="BNV221" s="158"/>
      <c r="BNW221" s="158"/>
      <c r="BNX221" s="158"/>
      <c r="BNY221" s="158"/>
      <c r="BNZ221" s="158"/>
      <c r="BOA221" s="158"/>
      <c r="BOB221" s="159"/>
      <c r="BOC221" s="157" t="s">
        <v>116</v>
      </c>
      <c r="BOD221" s="158"/>
      <c r="BOE221" s="158"/>
      <c r="BOF221" s="158"/>
      <c r="BOG221" s="158"/>
      <c r="BOH221" s="158"/>
      <c r="BOI221" s="158"/>
      <c r="BOJ221" s="159"/>
      <c r="BOK221" s="157" t="s">
        <v>116</v>
      </c>
      <c r="BOL221" s="158"/>
      <c r="BOM221" s="158"/>
      <c r="BON221" s="158"/>
      <c r="BOO221" s="158"/>
      <c r="BOP221" s="158"/>
      <c r="BOQ221" s="158"/>
      <c r="BOR221" s="159"/>
      <c r="BOS221" s="157" t="s">
        <v>116</v>
      </c>
      <c r="BOT221" s="158"/>
      <c r="BOU221" s="158"/>
      <c r="BOV221" s="158"/>
      <c r="BOW221" s="158"/>
      <c r="BOX221" s="158"/>
      <c r="BOY221" s="158"/>
      <c r="BOZ221" s="159"/>
      <c r="BPA221" s="157" t="s">
        <v>116</v>
      </c>
      <c r="BPB221" s="158"/>
      <c r="BPC221" s="158"/>
      <c r="BPD221" s="158"/>
      <c r="BPE221" s="158"/>
      <c r="BPF221" s="158"/>
      <c r="BPG221" s="158"/>
      <c r="BPH221" s="159"/>
      <c r="BPI221" s="157" t="s">
        <v>116</v>
      </c>
      <c r="BPJ221" s="158"/>
      <c r="BPK221" s="158"/>
      <c r="BPL221" s="158"/>
      <c r="BPM221" s="158"/>
      <c r="BPN221" s="158"/>
      <c r="BPO221" s="158"/>
      <c r="BPP221" s="159"/>
      <c r="BPQ221" s="157" t="s">
        <v>116</v>
      </c>
      <c r="BPR221" s="158"/>
      <c r="BPS221" s="158"/>
      <c r="BPT221" s="158"/>
      <c r="BPU221" s="158"/>
      <c r="BPV221" s="158"/>
      <c r="BPW221" s="158"/>
      <c r="BPX221" s="159"/>
      <c r="BPY221" s="157" t="s">
        <v>116</v>
      </c>
      <c r="BPZ221" s="158"/>
      <c r="BQA221" s="158"/>
      <c r="BQB221" s="158"/>
      <c r="BQC221" s="158"/>
      <c r="BQD221" s="158"/>
      <c r="BQE221" s="158"/>
      <c r="BQF221" s="159"/>
      <c r="BQG221" s="157" t="s">
        <v>116</v>
      </c>
      <c r="BQH221" s="158"/>
      <c r="BQI221" s="158"/>
      <c r="BQJ221" s="158"/>
      <c r="BQK221" s="158"/>
      <c r="BQL221" s="158"/>
      <c r="BQM221" s="158"/>
      <c r="BQN221" s="159"/>
      <c r="BQO221" s="157" t="s">
        <v>116</v>
      </c>
      <c r="BQP221" s="158"/>
      <c r="BQQ221" s="158"/>
      <c r="BQR221" s="158"/>
      <c r="BQS221" s="158"/>
      <c r="BQT221" s="158"/>
      <c r="BQU221" s="158"/>
      <c r="BQV221" s="159"/>
      <c r="BQW221" s="157" t="s">
        <v>116</v>
      </c>
      <c r="BQX221" s="158"/>
      <c r="BQY221" s="158"/>
      <c r="BQZ221" s="158"/>
      <c r="BRA221" s="158"/>
      <c r="BRB221" s="158"/>
      <c r="BRC221" s="158"/>
      <c r="BRD221" s="159"/>
      <c r="BRE221" s="157" t="s">
        <v>116</v>
      </c>
      <c r="BRF221" s="158"/>
      <c r="BRG221" s="158"/>
      <c r="BRH221" s="158"/>
      <c r="BRI221" s="158"/>
      <c r="BRJ221" s="158"/>
      <c r="BRK221" s="158"/>
      <c r="BRL221" s="159"/>
      <c r="BRM221" s="157" t="s">
        <v>116</v>
      </c>
      <c r="BRN221" s="158"/>
      <c r="BRO221" s="158"/>
      <c r="BRP221" s="158"/>
      <c r="BRQ221" s="158"/>
      <c r="BRR221" s="158"/>
      <c r="BRS221" s="158"/>
      <c r="BRT221" s="159"/>
      <c r="BRU221" s="157" t="s">
        <v>116</v>
      </c>
      <c r="BRV221" s="158"/>
      <c r="BRW221" s="158"/>
      <c r="BRX221" s="158"/>
      <c r="BRY221" s="158"/>
      <c r="BRZ221" s="158"/>
      <c r="BSA221" s="158"/>
      <c r="BSB221" s="159"/>
      <c r="BSC221" s="157" t="s">
        <v>116</v>
      </c>
      <c r="BSD221" s="158"/>
      <c r="BSE221" s="158"/>
      <c r="BSF221" s="158"/>
      <c r="BSG221" s="158"/>
      <c r="BSH221" s="158"/>
      <c r="BSI221" s="158"/>
      <c r="BSJ221" s="159"/>
      <c r="BSK221" s="157" t="s">
        <v>116</v>
      </c>
      <c r="BSL221" s="158"/>
      <c r="BSM221" s="158"/>
      <c r="BSN221" s="158"/>
      <c r="BSO221" s="158"/>
      <c r="BSP221" s="158"/>
      <c r="BSQ221" s="158"/>
      <c r="BSR221" s="159"/>
      <c r="BSS221" s="157" t="s">
        <v>116</v>
      </c>
      <c r="BST221" s="158"/>
      <c r="BSU221" s="158"/>
      <c r="BSV221" s="158"/>
      <c r="BSW221" s="158"/>
      <c r="BSX221" s="158"/>
      <c r="BSY221" s="158"/>
      <c r="BSZ221" s="159"/>
      <c r="BTA221" s="157" t="s">
        <v>116</v>
      </c>
      <c r="BTB221" s="158"/>
      <c r="BTC221" s="158"/>
      <c r="BTD221" s="158"/>
      <c r="BTE221" s="158"/>
      <c r="BTF221" s="158"/>
      <c r="BTG221" s="158"/>
      <c r="BTH221" s="159"/>
      <c r="BTI221" s="157" t="s">
        <v>116</v>
      </c>
      <c r="BTJ221" s="158"/>
      <c r="BTK221" s="158"/>
      <c r="BTL221" s="158"/>
      <c r="BTM221" s="158"/>
      <c r="BTN221" s="158"/>
      <c r="BTO221" s="158"/>
      <c r="BTP221" s="159"/>
      <c r="BTQ221" s="157" t="s">
        <v>116</v>
      </c>
      <c r="BTR221" s="158"/>
      <c r="BTS221" s="158"/>
      <c r="BTT221" s="158"/>
      <c r="BTU221" s="158"/>
      <c r="BTV221" s="158"/>
      <c r="BTW221" s="158"/>
      <c r="BTX221" s="159"/>
      <c r="BTY221" s="157" t="s">
        <v>116</v>
      </c>
      <c r="BTZ221" s="158"/>
      <c r="BUA221" s="158"/>
      <c r="BUB221" s="158"/>
      <c r="BUC221" s="158"/>
      <c r="BUD221" s="158"/>
      <c r="BUE221" s="158"/>
      <c r="BUF221" s="159"/>
      <c r="BUG221" s="157" t="s">
        <v>116</v>
      </c>
      <c r="BUH221" s="158"/>
      <c r="BUI221" s="158"/>
      <c r="BUJ221" s="158"/>
      <c r="BUK221" s="158"/>
      <c r="BUL221" s="158"/>
      <c r="BUM221" s="158"/>
      <c r="BUN221" s="159"/>
      <c r="BUO221" s="157" t="s">
        <v>116</v>
      </c>
      <c r="BUP221" s="158"/>
      <c r="BUQ221" s="158"/>
      <c r="BUR221" s="158"/>
      <c r="BUS221" s="158"/>
      <c r="BUT221" s="158"/>
      <c r="BUU221" s="158"/>
      <c r="BUV221" s="159"/>
      <c r="BUW221" s="157" t="s">
        <v>116</v>
      </c>
      <c r="BUX221" s="158"/>
      <c r="BUY221" s="158"/>
      <c r="BUZ221" s="158"/>
      <c r="BVA221" s="158"/>
      <c r="BVB221" s="158"/>
      <c r="BVC221" s="158"/>
      <c r="BVD221" s="159"/>
      <c r="BVE221" s="157" t="s">
        <v>116</v>
      </c>
      <c r="BVF221" s="158"/>
      <c r="BVG221" s="158"/>
      <c r="BVH221" s="158"/>
      <c r="BVI221" s="158"/>
      <c r="BVJ221" s="158"/>
      <c r="BVK221" s="158"/>
      <c r="BVL221" s="159"/>
      <c r="BVM221" s="157" t="s">
        <v>116</v>
      </c>
      <c r="BVN221" s="158"/>
      <c r="BVO221" s="158"/>
      <c r="BVP221" s="158"/>
      <c r="BVQ221" s="158"/>
      <c r="BVR221" s="158"/>
      <c r="BVS221" s="158"/>
      <c r="BVT221" s="159"/>
      <c r="BVU221" s="157" t="s">
        <v>116</v>
      </c>
      <c r="BVV221" s="158"/>
      <c r="BVW221" s="158"/>
      <c r="BVX221" s="158"/>
      <c r="BVY221" s="158"/>
      <c r="BVZ221" s="158"/>
      <c r="BWA221" s="158"/>
      <c r="BWB221" s="159"/>
      <c r="BWC221" s="157" t="s">
        <v>116</v>
      </c>
      <c r="BWD221" s="158"/>
      <c r="BWE221" s="158"/>
      <c r="BWF221" s="158"/>
      <c r="BWG221" s="158"/>
      <c r="BWH221" s="158"/>
      <c r="BWI221" s="158"/>
      <c r="BWJ221" s="159"/>
      <c r="BWK221" s="157" t="s">
        <v>116</v>
      </c>
      <c r="BWL221" s="158"/>
      <c r="BWM221" s="158"/>
      <c r="BWN221" s="158"/>
      <c r="BWO221" s="158"/>
      <c r="BWP221" s="158"/>
      <c r="BWQ221" s="158"/>
      <c r="BWR221" s="159"/>
      <c r="BWS221" s="157" t="s">
        <v>116</v>
      </c>
      <c r="BWT221" s="158"/>
      <c r="BWU221" s="158"/>
      <c r="BWV221" s="158"/>
      <c r="BWW221" s="158"/>
      <c r="BWX221" s="158"/>
      <c r="BWY221" s="158"/>
      <c r="BWZ221" s="159"/>
      <c r="BXA221" s="157" t="s">
        <v>116</v>
      </c>
      <c r="BXB221" s="158"/>
      <c r="BXC221" s="158"/>
      <c r="BXD221" s="158"/>
      <c r="BXE221" s="158"/>
      <c r="BXF221" s="158"/>
      <c r="BXG221" s="158"/>
      <c r="BXH221" s="159"/>
      <c r="BXI221" s="157" t="s">
        <v>116</v>
      </c>
      <c r="BXJ221" s="158"/>
      <c r="BXK221" s="158"/>
      <c r="BXL221" s="158"/>
      <c r="BXM221" s="158"/>
      <c r="BXN221" s="158"/>
      <c r="BXO221" s="158"/>
      <c r="BXP221" s="159"/>
      <c r="BXQ221" s="157" t="s">
        <v>116</v>
      </c>
      <c r="BXR221" s="158"/>
      <c r="BXS221" s="158"/>
      <c r="BXT221" s="158"/>
      <c r="BXU221" s="158"/>
      <c r="BXV221" s="158"/>
      <c r="BXW221" s="158"/>
      <c r="BXX221" s="159"/>
      <c r="BXY221" s="157" t="s">
        <v>116</v>
      </c>
      <c r="BXZ221" s="158"/>
      <c r="BYA221" s="158"/>
      <c r="BYB221" s="158"/>
      <c r="BYC221" s="158"/>
      <c r="BYD221" s="158"/>
      <c r="BYE221" s="158"/>
      <c r="BYF221" s="159"/>
      <c r="BYG221" s="157" t="s">
        <v>116</v>
      </c>
      <c r="BYH221" s="158"/>
      <c r="BYI221" s="158"/>
      <c r="BYJ221" s="158"/>
      <c r="BYK221" s="158"/>
      <c r="BYL221" s="158"/>
      <c r="BYM221" s="158"/>
      <c r="BYN221" s="159"/>
      <c r="BYO221" s="157" t="s">
        <v>116</v>
      </c>
      <c r="BYP221" s="158"/>
      <c r="BYQ221" s="158"/>
      <c r="BYR221" s="158"/>
      <c r="BYS221" s="158"/>
      <c r="BYT221" s="158"/>
      <c r="BYU221" s="158"/>
      <c r="BYV221" s="159"/>
      <c r="BYW221" s="157" t="s">
        <v>116</v>
      </c>
      <c r="BYX221" s="158"/>
      <c r="BYY221" s="158"/>
      <c r="BYZ221" s="158"/>
      <c r="BZA221" s="158"/>
      <c r="BZB221" s="158"/>
      <c r="BZC221" s="158"/>
      <c r="BZD221" s="159"/>
      <c r="BZE221" s="157" t="s">
        <v>116</v>
      </c>
      <c r="BZF221" s="158"/>
      <c r="BZG221" s="158"/>
      <c r="BZH221" s="158"/>
      <c r="BZI221" s="158"/>
      <c r="BZJ221" s="158"/>
      <c r="BZK221" s="158"/>
      <c r="BZL221" s="159"/>
      <c r="BZM221" s="157" t="s">
        <v>116</v>
      </c>
      <c r="BZN221" s="158"/>
      <c r="BZO221" s="158"/>
      <c r="BZP221" s="158"/>
      <c r="BZQ221" s="158"/>
      <c r="BZR221" s="158"/>
      <c r="BZS221" s="158"/>
      <c r="BZT221" s="159"/>
      <c r="BZU221" s="157" t="s">
        <v>116</v>
      </c>
      <c r="BZV221" s="158"/>
      <c r="BZW221" s="158"/>
      <c r="BZX221" s="158"/>
      <c r="BZY221" s="158"/>
      <c r="BZZ221" s="158"/>
      <c r="CAA221" s="158"/>
      <c r="CAB221" s="159"/>
      <c r="CAC221" s="157" t="s">
        <v>116</v>
      </c>
      <c r="CAD221" s="158"/>
      <c r="CAE221" s="158"/>
      <c r="CAF221" s="158"/>
      <c r="CAG221" s="158"/>
      <c r="CAH221" s="158"/>
      <c r="CAI221" s="158"/>
      <c r="CAJ221" s="159"/>
      <c r="CAK221" s="157" t="s">
        <v>116</v>
      </c>
      <c r="CAL221" s="158"/>
      <c r="CAM221" s="158"/>
      <c r="CAN221" s="158"/>
      <c r="CAO221" s="158"/>
      <c r="CAP221" s="158"/>
      <c r="CAQ221" s="158"/>
      <c r="CAR221" s="159"/>
      <c r="CAS221" s="157" t="s">
        <v>116</v>
      </c>
      <c r="CAT221" s="158"/>
      <c r="CAU221" s="158"/>
      <c r="CAV221" s="158"/>
      <c r="CAW221" s="158"/>
      <c r="CAX221" s="158"/>
      <c r="CAY221" s="158"/>
      <c r="CAZ221" s="159"/>
      <c r="CBA221" s="157" t="s">
        <v>116</v>
      </c>
      <c r="CBB221" s="158"/>
      <c r="CBC221" s="158"/>
      <c r="CBD221" s="158"/>
      <c r="CBE221" s="158"/>
      <c r="CBF221" s="158"/>
      <c r="CBG221" s="158"/>
      <c r="CBH221" s="159"/>
      <c r="CBI221" s="157" t="s">
        <v>116</v>
      </c>
      <c r="CBJ221" s="158"/>
      <c r="CBK221" s="158"/>
      <c r="CBL221" s="158"/>
      <c r="CBM221" s="158"/>
      <c r="CBN221" s="158"/>
      <c r="CBO221" s="158"/>
      <c r="CBP221" s="159"/>
      <c r="CBQ221" s="157" t="s">
        <v>116</v>
      </c>
      <c r="CBR221" s="158"/>
      <c r="CBS221" s="158"/>
      <c r="CBT221" s="158"/>
      <c r="CBU221" s="158"/>
      <c r="CBV221" s="158"/>
      <c r="CBW221" s="158"/>
      <c r="CBX221" s="159"/>
      <c r="CBY221" s="157" t="s">
        <v>116</v>
      </c>
      <c r="CBZ221" s="158"/>
      <c r="CCA221" s="158"/>
      <c r="CCB221" s="158"/>
      <c r="CCC221" s="158"/>
      <c r="CCD221" s="158"/>
      <c r="CCE221" s="158"/>
      <c r="CCF221" s="159"/>
      <c r="CCG221" s="157" t="s">
        <v>116</v>
      </c>
      <c r="CCH221" s="158"/>
      <c r="CCI221" s="158"/>
      <c r="CCJ221" s="158"/>
      <c r="CCK221" s="158"/>
      <c r="CCL221" s="158"/>
      <c r="CCM221" s="158"/>
      <c r="CCN221" s="159"/>
      <c r="CCO221" s="157" t="s">
        <v>116</v>
      </c>
      <c r="CCP221" s="158"/>
      <c r="CCQ221" s="158"/>
      <c r="CCR221" s="158"/>
      <c r="CCS221" s="158"/>
      <c r="CCT221" s="158"/>
      <c r="CCU221" s="158"/>
      <c r="CCV221" s="159"/>
      <c r="CCW221" s="157" t="s">
        <v>116</v>
      </c>
      <c r="CCX221" s="158"/>
      <c r="CCY221" s="158"/>
      <c r="CCZ221" s="158"/>
      <c r="CDA221" s="158"/>
      <c r="CDB221" s="158"/>
      <c r="CDC221" s="158"/>
      <c r="CDD221" s="159"/>
      <c r="CDE221" s="157" t="s">
        <v>116</v>
      </c>
      <c r="CDF221" s="158"/>
      <c r="CDG221" s="158"/>
      <c r="CDH221" s="158"/>
      <c r="CDI221" s="158"/>
      <c r="CDJ221" s="158"/>
      <c r="CDK221" s="158"/>
      <c r="CDL221" s="159"/>
      <c r="CDM221" s="157" t="s">
        <v>116</v>
      </c>
      <c r="CDN221" s="158"/>
      <c r="CDO221" s="158"/>
      <c r="CDP221" s="158"/>
      <c r="CDQ221" s="158"/>
      <c r="CDR221" s="158"/>
      <c r="CDS221" s="158"/>
      <c r="CDT221" s="159"/>
      <c r="CDU221" s="157" t="s">
        <v>116</v>
      </c>
      <c r="CDV221" s="158"/>
      <c r="CDW221" s="158"/>
      <c r="CDX221" s="158"/>
      <c r="CDY221" s="158"/>
      <c r="CDZ221" s="158"/>
      <c r="CEA221" s="158"/>
      <c r="CEB221" s="159"/>
      <c r="CEC221" s="157" t="s">
        <v>116</v>
      </c>
      <c r="CED221" s="158"/>
      <c r="CEE221" s="158"/>
      <c r="CEF221" s="158"/>
      <c r="CEG221" s="158"/>
      <c r="CEH221" s="158"/>
      <c r="CEI221" s="158"/>
      <c r="CEJ221" s="159"/>
      <c r="CEK221" s="157" t="s">
        <v>116</v>
      </c>
      <c r="CEL221" s="158"/>
      <c r="CEM221" s="158"/>
      <c r="CEN221" s="158"/>
      <c r="CEO221" s="158"/>
      <c r="CEP221" s="158"/>
      <c r="CEQ221" s="158"/>
      <c r="CER221" s="159"/>
      <c r="CES221" s="157" t="s">
        <v>116</v>
      </c>
      <c r="CET221" s="158"/>
      <c r="CEU221" s="158"/>
      <c r="CEV221" s="158"/>
      <c r="CEW221" s="158"/>
      <c r="CEX221" s="158"/>
      <c r="CEY221" s="158"/>
      <c r="CEZ221" s="159"/>
      <c r="CFA221" s="157" t="s">
        <v>116</v>
      </c>
      <c r="CFB221" s="158"/>
      <c r="CFC221" s="158"/>
      <c r="CFD221" s="158"/>
      <c r="CFE221" s="158"/>
      <c r="CFF221" s="158"/>
      <c r="CFG221" s="158"/>
      <c r="CFH221" s="159"/>
      <c r="CFI221" s="157" t="s">
        <v>116</v>
      </c>
      <c r="CFJ221" s="158"/>
      <c r="CFK221" s="158"/>
      <c r="CFL221" s="158"/>
      <c r="CFM221" s="158"/>
      <c r="CFN221" s="158"/>
      <c r="CFO221" s="158"/>
      <c r="CFP221" s="159"/>
      <c r="CFQ221" s="157" t="s">
        <v>116</v>
      </c>
      <c r="CFR221" s="158"/>
      <c r="CFS221" s="158"/>
      <c r="CFT221" s="158"/>
      <c r="CFU221" s="158"/>
      <c r="CFV221" s="158"/>
      <c r="CFW221" s="158"/>
      <c r="CFX221" s="159"/>
      <c r="CFY221" s="157" t="s">
        <v>116</v>
      </c>
      <c r="CFZ221" s="158"/>
      <c r="CGA221" s="158"/>
      <c r="CGB221" s="158"/>
      <c r="CGC221" s="158"/>
      <c r="CGD221" s="158"/>
      <c r="CGE221" s="158"/>
      <c r="CGF221" s="159"/>
      <c r="CGG221" s="157" t="s">
        <v>116</v>
      </c>
      <c r="CGH221" s="158"/>
      <c r="CGI221" s="158"/>
      <c r="CGJ221" s="158"/>
      <c r="CGK221" s="158"/>
      <c r="CGL221" s="158"/>
      <c r="CGM221" s="158"/>
      <c r="CGN221" s="159"/>
      <c r="CGO221" s="157" t="s">
        <v>116</v>
      </c>
      <c r="CGP221" s="158"/>
      <c r="CGQ221" s="158"/>
      <c r="CGR221" s="158"/>
      <c r="CGS221" s="158"/>
      <c r="CGT221" s="158"/>
      <c r="CGU221" s="158"/>
      <c r="CGV221" s="159"/>
      <c r="CGW221" s="157" t="s">
        <v>116</v>
      </c>
      <c r="CGX221" s="158"/>
      <c r="CGY221" s="158"/>
      <c r="CGZ221" s="158"/>
      <c r="CHA221" s="158"/>
      <c r="CHB221" s="158"/>
      <c r="CHC221" s="158"/>
      <c r="CHD221" s="159"/>
      <c r="CHE221" s="157" t="s">
        <v>116</v>
      </c>
      <c r="CHF221" s="158"/>
      <c r="CHG221" s="158"/>
      <c r="CHH221" s="158"/>
      <c r="CHI221" s="158"/>
      <c r="CHJ221" s="158"/>
      <c r="CHK221" s="158"/>
      <c r="CHL221" s="159"/>
      <c r="CHM221" s="157" t="s">
        <v>116</v>
      </c>
      <c r="CHN221" s="158"/>
      <c r="CHO221" s="158"/>
      <c r="CHP221" s="158"/>
      <c r="CHQ221" s="158"/>
      <c r="CHR221" s="158"/>
      <c r="CHS221" s="158"/>
      <c r="CHT221" s="159"/>
      <c r="CHU221" s="157" t="s">
        <v>116</v>
      </c>
      <c r="CHV221" s="158"/>
      <c r="CHW221" s="158"/>
      <c r="CHX221" s="158"/>
      <c r="CHY221" s="158"/>
      <c r="CHZ221" s="158"/>
      <c r="CIA221" s="158"/>
      <c r="CIB221" s="159"/>
      <c r="CIC221" s="157" t="s">
        <v>116</v>
      </c>
      <c r="CID221" s="158"/>
      <c r="CIE221" s="158"/>
      <c r="CIF221" s="158"/>
      <c r="CIG221" s="158"/>
      <c r="CIH221" s="158"/>
      <c r="CII221" s="158"/>
      <c r="CIJ221" s="159"/>
      <c r="CIK221" s="157" t="s">
        <v>116</v>
      </c>
      <c r="CIL221" s="158"/>
      <c r="CIM221" s="158"/>
      <c r="CIN221" s="158"/>
      <c r="CIO221" s="158"/>
      <c r="CIP221" s="158"/>
      <c r="CIQ221" s="158"/>
      <c r="CIR221" s="159"/>
      <c r="CIS221" s="157" t="s">
        <v>116</v>
      </c>
      <c r="CIT221" s="158"/>
      <c r="CIU221" s="158"/>
      <c r="CIV221" s="158"/>
      <c r="CIW221" s="158"/>
      <c r="CIX221" s="158"/>
      <c r="CIY221" s="158"/>
      <c r="CIZ221" s="159"/>
      <c r="CJA221" s="157" t="s">
        <v>116</v>
      </c>
      <c r="CJB221" s="158"/>
      <c r="CJC221" s="158"/>
      <c r="CJD221" s="158"/>
      <c r="CJE221" s="158"/>
      <c r="CJF221" s="158"/>
      <c r="CJG221" s="158"/>
      <c r="CJH221" s="159"/>
      <c r="CJI221" s="157" t="s">
        <v>116</v>
      </c>
      <c r="CJJ221" s="158"/>
      <c r="CJK221" s="158"/>
      <c r="CJL221" s="158"/>
      <c r="CJM221" s="158"/>
      <c r="CJN221" s="158"/>
      <c r="CJO221" s="158"/>
      <c r="CJP221" s="159"/>
      <c r="CJQ221" s="157" t="s">
        <v>116</v>
      </c>
      <c r="CJR221" s="158"/>
      <c r="CJS221" s="158"/>
      <c r="CJT221" s="158"/>
      <c r="CJU221" s="158"/>
      <c r="CJV221" s="158"/>
      <c r="CJW221" s="158"/>
      <c r="CJX221" s="159"/>
      <c r="CJY221" s="157" t="s">
        <v>116</v>
      </c>
      <c r="CJZ221" s="158"/>
      <c r="CKA221" s="158"/>
      <c r="CKB221" s="158"/>
      <c r="CKC221" s="158"/>
      <c r="CKD221" s="158"/>
      <c r="CKE221" s="158"/>
      <c r="CKF221" s="159"/>
      <c r="CKG221" s="157" t="s">
        <v>116</v>
      </c>
      <c r="CKH221" s="158"/>
      <c r="CKI221" s="158"/>
      <c r="CKJ221" s="158"/>
      <c r="CKK221" s="158"/>
      <c r="CKL221" s="158"/>
      <c r="CKM221" s="158"/>
      <c r="CKN221" s="159"/>
      <c r="CKO221" s="157" t="s">
        <v>116</v>
      </c>
      <c r="CKP221" s="158"/>
      <c r="CKQ221" s="158"/>
      <c r="CKR221" s="158"/>
      <c r="CKS221" s="158"/>
      <c r="CKT221" s="158"/>
      <c r="CKU221" s="158"/>
      <c r="CKV221" s="159"/>
      <c r="CKW221" s="157" t="s">
        <v>116</v>
      </c>
      <c r="CKX221" s="158"/>
      <c r="CKY221" s="158"/>
      <c r="CKZ221" s="158"/>
      <c r="CLA221" s="158"/>
      <c r="CLB221" s="158"/>
      <c r="CLC221" s="158"/>
      <c r="CLD221" s="159"/>
      <c r="CLE221" s="157" t="s">
        <v>116</v>
      </c>
      <c r="CLF221" s="158"/>
      <c r="CLG221" s="158"/>
      <c r="CLH221" s="158"/>
      <c r="CLI221" s="158"/>
      <c r="CLJ221" s="158"/>
      <c r="CLK221" s="158"/>
      <c r="CLL221" s="159"/>
      <c r="CLM221" s="157" t="s">
        <v>116</v>
      </c>
      <c r="CLN221" s="158"/>
      <c r="CLO221" s="158"/>
      <c r="CLP221" s="158"/>
      <c r="CLQ221" s="158"/>
      <c r="CLR221" s="158"/>
      <c r="CLS221" s="158"/>
      <c r="CLT221" s="159"/>
      <c r="CLU221" s="157" t="s">
        <v>116</v>
      </c>
      <c r="CLV221" s="158"/>
      <c r="CLW221" s="158"/>
      <c r="CLX221" s="158"/>
      <c r="CLY221" s="158"/>
      <c r="CLZ221" s="158"/>
      <c r="CMA221" s="158"/>
      <c r="CMB221" s="159"/>
      <c r="CMC221" s="157" t="s">
        <v>116</v>
      </c>
      <c r="CMD221" s="158"/>
      <c r="CME221" s="158"/>
      <c r="CMF221" s="158"/>
      <c r="CMG221" s="158"/>
      <c r="CMH221" s="158"/>
      <c r="CMI221" s="158"/>
      <c r="CMJ221" s="159"/>
      <c r="CMK221" s="157" t="s">
        <v>116</v>
      </c>
      <c r="CML221" s="158"/>
      <c r="CMM221" s="158"/>
      <c r="CMN221" s="158"/>
      <c r="CMO221" s="158"/>
      <c r="CMP221" s="158"/>
      <c r="CMQ221" s="158"/>
      <c r="CMR221" s="159"/>
      <c r="CMS221" s="157" t="s">
        <v>116</v>
      </c>
      <c r="CMT221" s="158"/>
      <c r="CMU221" s="158"/>
      <c r="CMV221" s="158"/>
      <c r="CMW221" s="158"/>
      <c r="CMX221" s="158"/>
      <c r="CMY221" s="158"/>
      <c r="CMZ221" s="159"/>
      <c r="CNA221" s="157" t="s">
        <v>116</v>
      </c>
      <c r="CNB221" s="158"/>
      <c r="CNC221" s="158"/>
      <c r="CND221" s="158"/>
      <c r="CNE221" s="158"/>
      <c r="CNF221" s="158"/>
      <c r="CNG221" s="158"/>
      <c r="CNH221" s="159"/>
      <c r="CNI221" s="157" t="s">
        <v>116</v>
      </c>
      <c r="CNJ221" s="158"/>
      <c r="CNK221" s="158"/>
      <c r="CNL221" s="158"/>
      <c r="CNM221" s="158"/>
      <c r="CNN221" s="158"/>
      <c r="CNO221" s="158"/>
      <c r="CNP221" s="159"/>
      <c r="CNQ221" s="157" t="s">
        <v>116</v>
      </c>
      <c r="CNR221" s="158"/>
      <c r="CNS221" s="158"/>
      <c r="CNT221" s="158"/>
      <c r="CNU221" s="158"/>
      <c r="CNV221" s="158"/>
      <c r="CNW221" s="158"/>
      <c r="CNX221" s="159"/>
      <c r="CNY221" s="157" t="s">
        <v>116</v>
      </c>
      <c r="CNZ221" s="158"/>
      <c r="COA221" s="158"/>
      <c r="COB221" s="158"/>
      <c r="COC221" s="158"/>
      <c r="COD221" s="158"/>
      <c r="COE221" s="158"/>
      <c r="COF221" s="159"/>
      <c r="COG221" s="157" t="s">
        <v>116</v>
      </c>
      <c r="COH221" s="158"/>
      <c r="COI221" s="158"/>
      <c r="COJ221" s="158"/>
      <c r="COK221" s="158"/>
      <c r="COL221" s="158"/>
      <c r="COM221" s="158"/>
      <c r="CON221" s="159"/>
      <c r="COO221" s="157" t="s">
        <v>116</v>
      </c>
      <c r="COP221" s="158"/>
      <c r="COQ221" s="158"/>
      <c r="COR221" s="158"/>
      <c r="COS221" s="158"/>
      <c r="COT221" s="158"/>
      <c r="COU221" s="158"/>
      <c r="COV221" s="159"/>
      <c r="COW221" s="157" t="s">
        <v>116</v>
      </c>
      <c r="COX221" s="158"/>
      <c r="COY221" s="158"/>
      <c r="COZ221" s="158"/>
      <c r="CPA221" s="158"/>
      <c r="CPB221" s="158"/>
      <c r="CPC221" s="158"/>
      <c r="CPD221" s="159"/>
      <c r="CPE221" s="157" t="s">
        <v>116</v>
      </c>
      <c r="CPF221" s="158"/>
      <c r="CPG221" s="158"/>
      <c r="CPH221" s="158"/>
      <c r="CPI221" s="158"/>
      <c r="CPJ221" s="158"/>
      <c r="CPK221" s="158"/>
      <c r="CPL221" s="159"/>
      <c r="CPM221" s="157" t="s">
        <v>116</v>
      </c>
      <c r="CPN221" s="158"/>
      <c r="CPO221" s="158"/>
      <c r="CPP221" s="158"/>
      <c r="CPQ221" s="158"/>
      <c r="CPR221" s="158"/>
      <c r="CPS221" s="158"/>
      <c r="CPT221" s="159"/>
      <c r="CPU221" s="157" t="s">
        <v>116</v>
      </c>
      <c r="CPV221" s="158"/>
      <c r="CPW221" s="158"/>
      <c r="CPX221" s="158"/>
      <c r="CPY221" s="158"/>
      <c r="CPZ221" s="158"/>
      <c r="CQA221" s="158"/>
      <c r="CQB221" s="159"/>
      <c r="CQC221" s="157" t="s">
        <v>116</v>
      </c>
      <c r="CQD221" s="158"/>
      <c r="CQE221" s="158"/>
      <c r="CQF221" s="158"/>
      <c r="CQG221" s="158"/>
      <c r="CQH221" s="158"/>
      <c r="CQI221" s="158"/>
      <c r="CQJ221" s="159"/>
      <c r="CQK221" s="157" t="s">
        <v>116</v>
      </c>
      <c r="CQL221" s="158"/>
      <c r="CQM221" s="158"/>
      <c r="CQN221" s="158"/>
      <c r="CQO221" s="158"/>
      <c r="CQP221" s="158"/>
      <c r="CQQ221" s="158"/>
      <c r="CQR221" s="159"/>
      <c r="CQS221" s="157" t="s">
        <v>116</v>
      </c>
      <c r="CQT221" s="158"/>
      <c r="CQU221" s="158"/>
      <c r="CQV221" s="158"/>
      <c r="CQW221" s="158"/>
      <c r="CQX221" s="158"/>
      <c r="CQY221" s="158"/>
      <c r="CQZ221" s="159"/>
      <c r="CRA221" s="157" t="s">
        <v>116</v>
      </c>
      <c r="CRB221" s="158"/>
      <c r="CRC221" s="158"/>
      <c r="CRD221" s="158"/>
      <c r="CRE221" s="158"/>
      <c r="CRF221" s="158"/>
      <c r="CRG221" s="158"/>
      <c r="CRH221" s="159"/>
      <c r="CRI221" s="157" t="s">
        <v>116</v>
      </c>
      <c r="CRJ221" s="158"/>
      <c r="CRK221" s="158"/>
      <c r="CRL221" s="158"/>
      <c r="CRM221" s="158"/>
      <c r="CRN221" s="158"/>
      <c r="CRO221" s="158"/>
      <c r="CRP221" s="159"/>
      <c r="CRQ221" s="157" t="s">
        <v>116</v>
      </c>
      <c r="CRR221" s="158"/>
      <c r="CRS221" s="158"/>
      <c r="CRT221" s="158"/>
      <c r="CRU221" s="158"/>
      <c r="CRV221" s="158"/>
      <c r="CRW221" s="158"/>
      <c r="CRX221" s="159"/>
      <c r="CRY221" s="157" t="s">
        <v>116</v>
      </c>
      <c r="CRZ221" s="158"/>
      <c r="CSA221" s="158"/>
      <c r="CSB221" s="158"/>
      <c r="CSC221" s="158"/>
      <c r="CSD221" s="158"/>
      <c r="CSE221" s="158"/>
      <c r="CSF221" s="159"/>
      <c r="CSG221" s="157" t="s">
        <v>116</v>
      </c>
      <c r="CSH221" s="158"/>
      <c r="CSI221" s="158"/>
      <c r="CSJ221" s="158"/>
      <c r="CSK221" s="158"/>
      <c r="CSL221" s="158"/>
      <c r="CSM221" s="158"/>
      <c r="CSN221" s="159"/>
      <c r="CSO221" s="157" t="s">
        <v>116</v>
      </c>
      <c r="CSP221" s="158"/>
      <c r="CSQ221" s="158"/>
      <c r="CSR221" s="158"/>
      <c r="CSS221" s="158"/>
      <c r="CST221" s="158"/>
      <c r="CSU221" s="158"/>
      <c r="CSV221" s="159"/>
      <c r="CSW221" s="157" t="s">
        <v>116</v>
      </c>
      <c r="CSX221" s="158"/>
      <c r="CSY221" s="158"/>
      <c r="CSZ221" s="158"/>
      <c r="CTA221" s="158"/>
      <c r="CTB221" s="158"/>
      <c r="CTC221" s="158"/>
      <c r="CTD221" s="159"/>
      <c r="CTE221" s="157" t="s">
        <v>116</v>
      </c>
      <c r="CTF221" s="158"/>
      <c r="CTG221" s="158"/>
      <c r="CTH221" s="158"/>
      <c r="CTI221" s="158"/>
      <c r="CTJ221" s="158"/>
      <c r="CTK221" s="158"/>
      <c r="CTL221" s="159"/>
      <c r="CTM221" s="157" t="s">
        <v>116</v>
      </c>
      <c r="CTN221" s="158"/>
      <c r="CTO221" s="158"/>
      <c r="CTP221" s="158"/>
      <c r="CTQ221" s="158"/>
      <c r="CTR221" s="158"/>
      <c r="CTS221" s="158"/>
      <c r="CTT221" s="159"/>
      <c r="CTU221" s="157" t="s">
        <v>116</v>
      </c>
      <c r="CTV221" s="158"/>
      <c r="CTW221" s="158"/>
      <c r="CTX221" s="158"/>
      <c r="CTY221" s="158"/>
      <c r="CTZ221" s="158"/>
      <c r="CUA221" s="158"/>
      <c r="CUB221" s="159"/>
      <c r="CUC221" s="157" t="s">
        <v>116</v>
      </c>
      <c r="CUD221" s="158"/>
      <c r="CUE221" s="158"/>
      <c r="CUF221" s="158"/>
      <c r="CUG221" s="158"/>
      <c r="CUH221" s="158"/>
      <c r="CUI221" s="158"/>
      <c r="CUJ221" s="159"/>
      <c r="CUK221" s="157" t="s">
        <v>116</v>
      </c>
      <c r="CUL221" s="158"/>
      <c r="CUM221" s="158"/>
      <c r="CUN221" s="158"/>
      <c r="CUO221" s="158"/>
      <c r="CUP221" s="158"/>
      <c r="CUQ221" s="158"/>
      <c r="CUR221" s="159"/>
      <c r="CUS221" s="157" t="s">
        <v>116</v>
      </c>
      <c r="CUT221" s="158"/>
      <c r="CUU221" s="158"/>
      <c r="CUV221" s="158"/>
      <c r="CUW221" s="158"/>
      <c r="CUX221" s="158"/>
      <c r="CUY221" s="158"/>
      <c r="CUZ221" s="159"/>
      <c r="CVA221" s="157" t="s">
        <v>116</v>
      </c>
      <c r="CVB221" s="158"/>
      <c r="CVC221" s="158"/>
      <c r="CVD221" s="158"/>
      <c r="CVE221" s="158"/>
      <c r="CVF221" s="158"/>
      <c r="CVG221" s="158"/>
      <c r="CVH221" s="159"/>
      <c r="CVI221" s="157" t="s">
        <v>116</v>
      </c>
      <c r="CVJ221" s="158"/>
      <c r="CVK221" s="158"/>
      <c r="CVL221" s="158"/>
      <c r="CVM221" s="158"/>
      <c r="CVN221" s="158"/>
      <c r="CVO221" s="158"/>
      <c r="CVP221" s="159"/>
      <c r="CVQ221" s="157" t="s">
        <v>116</v>
      </c>
      <c r="CVR221" s="158"/>
      <c r="CVS221" s="158"/>
      <c r="CVT221" s="158"/>
      <c r="CVU221" s="158"/>
      <c r="CVV221" s="158"/>
      <c r="CVW221" s="158"/>
      <c r="CVX221" s="159"/>
      <c r="CVY221" s="157" t="s">
        <v>116</v>
      </c>
      <c r="CVZ221" s="158"/>
      <c r="CWA221" s="158"/>
      <c r="CWB221" s="158"/>
      <c r="CWC221" s="158"/>
      <c r="CWD221" s="158"/>
      <c r="CWE221" s="158"/>
      <c r="CWF221" s="159"/>
      <c r="CWG221" s="157" t="s">
        <v>116</v>
      </c>
      <c r="CWH221" s="158"/>
      <c r="CWI221" s="158"/>
      <c r="CWJ221" s="158"/>
      <c r="CWK221" s="158"/>
      <c r="CWL221" s="158"/>
      <c r="CWM221" s="158"/>
      <c r="CWN221" s="159"/>
      <c r="CWO221" s="157" t="s">
        <v>116</v>
      </c>
      <c r="CWP221" s="158"/>
      <c r="CWQ221" s="158"/>
      <c r="CWR221" s="158"/>
      <c r="CWS221" s="158"/>
      <c r="CWT221" s="158"/>
      <c r="CWU221" s="158"/>
      <c r="CWV221" s="159"/>
      <c r="CWW221" s="157" t="s">
        <v>116</v>
      </c>
      <c r="CWX221" s="158"/>
      <c r="CWY221" s="158"/>
      <c r="CWZ221" s="158"/>
      <c r="CXA221" s="158"/>
      <c r="CXB221" s="158"/>
      <c r="CXC221" s="158"/>
      <c r="CXD221" s="159"/>
      <c r="CXE221" s="157" t="s">
        <v>116</v>
      </c>
      <c r="CXF221" s="158"/>
      <c r="CXG221" s="158"/>
      <c r="CXH221" s="158"/>
      <c r="CXI221" s="158"/>
      <c r="CXJ221" s="158"/>
      <c r="CXK221" s="158"/>
      <c r="CXL221" s="159"/>
      <c r="CXM221" s="157" t="s">
        <v>116</v>
      </c>
      <c r="CXN221" s="158"/>
      <c r="CXO221" s="158"/>
      <c r="CXP221" s="158"/>
      <c r="CXQ221" s="158"/>
      <c r="CXR221" s="158"/>
      <c r="CXS221" s="158"/>
      <c r="CXT221" s="159"/>
      <c r="CXU221" s="157" t="s">
        <v>116</v>
      </c>
      <c r="CXV221" s="158"/>
      <c r="CXW221" s="158"/>
      <c r="CXX221" s="158"/>
      <c r="CXY221" s="158"/>
      <c r="CXZ221" s="158"/>
      <c r="CYA221" s="158"/>
      <c r="CYB221" s="159"/>
      <c r="CYC221" s="157" t="s">
        <v>116</v>
      </c>
      <c r="CYD221" s="158"/>
      <c r="CYE221" s="158"/>
      <c r="CYF221" s="158"/>
      <c r="CYG221" s="158"/>
      <c r="CYH221" s="158"/>
      <c r="CYI221" s="158"/>
      <c r="CYJ221" s="159"/>
      <c r="CYK221" s="157" t="s">
        <v>116</v>
      </c>
      <c r="CYL221" s="158"/>
      <c r="CYM221" s="158"/>
      <c r="CYN221" s="158"/>
      <c r="CYO221" s="158"/>
      <c r="CYP221" s="158"/>
      <c r="CYQ221" s="158"/>
      <c r="CYR221" s="159"/>
      <c r="CYS221" s="157" t="s">
        <v>116</v>
      </c>
      <c r="CYT221" s="158"/>
      <c r="CYU221" s="158"/>
      <c r="CYV221" s="158"/>
      <c r="CYW221" s="158"/>
      <c r="CYX221" s="158"/>
      <c r="CYY221" s="158"/>
      <c r="CYZ221" s="159"/>
      <c r="CZA221" s="157" t="s">
        <v>116</v>
      </c>
      <c r="CZB221" s="158"/>
      <c r="CZC221" s="158"/>
      <c r="CZD221" s="158"/>
      <c r="CZE221" s="158"/>
      <c r="CZF221" s="158"/>
      <c r="CZG221" s="158"/>
      <c r="CZH221" s="159"/>
      <c r="CZI221" s="157" t="s">
        <v>116</v>
      </c>
      <c r="CZJ221" s="158"/>
      <c r="CZK221" s="158"/>
      <c r="CZL221" s="158"/>
      <c r="CZM221" s="158"/>
      <c r="CZN221" s="158"/>
      <c r="CZO221" s="158"/>
      <c r="CZP221" s="159"/>
      <c r="CZQ221" s="157" t="s">
        <v>116</v>
      </c>
      <c r="CZR221" s="158"/>
      <c r="CZS221" s="158"/>
      <c r="CZT221" s="158"/>
      <c r="CZU221" s="158"/>
      <c r="CZV221" s="158"/>
      <c r="CZW221" s="158"/>
      <c r="CZX221" s="159"/>
      <c r="CZY221" s="157" t="s">
        <v>116</v>
      </c>
      <c r="CZZ221" s="158"/>
      <c r="DAA221" s="158"/>
      <c r="DAB221" s="158"/>
      <c r="DAC221" s="158"/>
      <c r="DAD221" s="158"/>
      <c r="DAE221" s="158"/>
      <c r="DAF221" s="159"/>
      <c r="DAG221" s="157" t="s">
        <v>116</v>
      </c>
      <c r="DAH221" s="158"/>
      <c r="DAI221" s="158"/>
      <c r="DAJ221" s="158"/>
      <c r="DAK221" s="158"/>
      <c r="DAL221" s="158"/>
      <c r="DAM221" s="158"/>
      <c r="DAN221" s="159"/>
      <c r="DAO221" s="157" t="s">
        <v>116</v>
      </c>
      <c r="DAP221" s="158"/>
      <c r="DAQ221" s="158"/>
      <c r="DAR221" s="158"/>
      <c r="DAS221" s="158"/>
      <c r="DAT221" s="158"/>
      <c r="DAU221" s="158"/>
      <c r="DAV221" s="159"/>
      <c r="DAW221" s="157" t="s">
        <v>116</v>
      </c>
      <c r="DAX221" s="158"/>
      <c r="DAY221" s="158"/>
      <c r="DAZ221" s="158"/>
      <c r="DBA221" s="158"/>
      <c r="DBB221" s="158"/>
      <c r="DBC221" s="158"/>
      <c r="DBD221" s="159"/>
      <c r="DBE221" s="157" t="s">
        <v>116</v>
      </c>
      <c r="DBF221" s="158"/>
      <c r="DBG221" s="158"/>
      <c r="DBH221" s="158"/>
      <c r="DBI221" s="158"/>
      <c r="DBJ221" s="158"/>
      <c r="DBK221" s="158"/>
      <c r="DBL221" s="159"/>
      <c r="DBM221" s="157" t="s">
        <v>116</v>
      </c>
      <c r="DBN221" s="158"/>
      <c r="DBO221" s="158"/>
      <c r="DBP221" s="158"/>
      <c r="DBQ221" s="158"/>
      <c r="DBR221" s="158"/>
      <c r="DBS221" s="158"/>
      <c r="DBT221" s="159"/>
      <c r="DBU221" s="157" t="s">
        <v>116</v>
      </c>
      <c r="DBV221" s="158"/>
      <c r="DBW221" s="158"/>
      <c r="DBX221" s="158"/>
      <c r="DBY221" s="158"/>
      <c r="DBZ221" s="158"/>
      <c r="DCA221" s="158"/>
      <c r="DCB221" s="159"/>
      <c r="DCC221" s="157" t="s">
        <v>116</v>
      </c>
      <c r="DCD221" s="158"/>
      <c r="DCE221" s="158"/>
      <c r="DCF221" s="158"/>
      <c r="DCG221" s="158"/>
      <c r="DCH221" s="158"/>
      <c r="DCI221" s="158"/>
      <c r="DCJ221" s="159"/>
      <c r="DCK221" s="157" t="s">
        <v>116</v>
      </c>
      <c r="DCL221" s="158"/>
      <c r="DCM221" s="158"/>
      <c r="DCN221" s="158"/>
      <c r="DCO221" s="158"/>
      <c r="DCP221" s="158"/>
      <c r="DCQ221" s="158"/>
      <c r="DCR221" s="159"/>
      <c r="DCS221" s="157" t="s">
        <v>116</v>
      </c>
      <c r="DCT221" s="158"/>
      <c r="DCU221" s="158"/>
      <c r="DCV221" s="158"/>
      <c r="DCW221" s="158"/>
      <c r="DCX221" s="158"/>
      <c r="DCY221" s="158"/>
      <c r="DCZ221" s="159"/>
      <c r="DDA221" s="157" t="s">
        <v>116</v>
      </c>
      <c r="DDB221" s="158"/>
      <c r="DDC221" s="158"/>
      <c r="DDD221" s="158"/>
      <c r="DDE221" s="158"/>
      <c r="DDF221" s="158"/>
      <c r="DDG221" s="158"/>
      <c r="DDH221" s="159"/>
      <c r="DDI221" s="157" t="s">
        <v>116</v>
      </c>
      <c r="DDJ221" s="158"/>
      <c r="DDK221" s="158"/>
      <c r="DDL221" s="158"/>
      <c r="DDM221" s="158"/>
      <c r="DDN221" s="158"/>
      <c r="DDO221" s="158"/>
      <c r="DDP221" s="159"/>
      <c r="DDQ221" s="157" t="s">
        <v>116</v>
      </c>
      <c r="DDR221" s="158"/>
      <c r="DDS221" s="158"/>
      <c r="DDT221" s="158"/>
      <c r="DDU221" s="158"/>
      <c r="DDV221" s="158"/>
      <c r="DDW221" s="158"/>
      <c r="DDX221" s="159"/>
      <c r="DDY221" s="157" t="s">
        <v>116</v>
      </c>
      <c r="DDZ221" s="158"/>
      <c r="DEA221" s="158"/>
      <c r="DEB221" s="158"/>
      <c r="DEC221" s="158"/>
      <c r="DED221" s="158"/>
      <c r="DEE221" s="158"/>
      <c r="DEF221" s="159"/>
      <c r="DEG221" s="157" t="s">
        <v>116</v>
      </c>
      <c r="DEH221" s="158"/>
      <c r="DEI221" s="158"/>
      <c r="DEJ221" s="158"/>
      <c r="DEK221" s="158"/>
      <c r="DEL221" s="158"/>
      <c r="DEM221" s="158"/>
      <c r="DEN221" s="159"/>
      <c r="DEO221" s="157" t="s">
        <v>116</v>
      </c>
      <c r="DEP221" s="158"/>
      <c r="DEQ221" s="158"/>
      <c r="DER221" s="158"/>
      <c r="DES221" s="158"/>
      <c r="DET221" s="158"/>
      <c r="DEU221" s="158"/>
      <c r="DEV221" s="159"/>
      <c r="DEW221" s="157" t="s">
        <v>116</v>
      </c>
      <c r="DEX221" s="158"/>
      <c r="DEY221" s="158"/>
      <c r="DEZ221" s="158"/>
      <c r="DFA221" s="158"/>
      <c r="DFB221" s="158"/>
      <c r="DFC221" s="158"/>
      <c r="DFD221" s="159"/>
      <c r="DFE221" s="157" t="s">
        <v>116</v>
      </c>
      <c r="DFF221" s="158"/>
      <c r="DFG221" s="158"/>
      <c r="DFH221" s="158"/>
      <c r="DFI221" s="158"/>
      <c r="DFJ221" s="158"/>
      <c r="DFK221" s="158"/>
      <c r="DFL221" s="159"/>
      <c r="DFM221" s="157" t="s">
        <v>116</v>
      </c>
      <c r="DFN221" s="158"/>
      <c r="DFO221" s="158"/>
      <c r="DFP221" s="158"/>
      <c r="DFQ221" s="158"/>
      <c r="DFR221" s="158"/>
      <c r="DFS221" s="158"/>
      <c r="DFT221" s="159"/>
      <c r="DFU221" s="157" t="s">
        <v>116</v>
      </c>
      <c r="DFV221" s="158"/>
      <c r="DFW221" s="158"/>
      <c r="DFX221" s="158"/>
      <c r="DFY221" s="158"/>
      <c r="DFZ221" s="158"/>
      <c r="DGA221" s="158"/>
      <c r="DGB221" s="159"/>
      <c r="DGC221" s="157" t="s">
        <v>116</v>
      </c>
      <c r="DGD221" s="158"/>
      <c r="DGE221" s="158"/>
      <c r="DGF221" s="158"/>
      <c r="DGG221" s="158"/>
      <c r="DGH221" s="158"/>
      <c r="DGI221" s="158"/>
      <c r="DGJ221" s="159"/>
      <c r="DGK221" s="157" t="s">
        <v>116</v>
      </c>
      <c r="DGL221" s="158"/>
      <c r="DGM221" s="158"/>
      <c r="DGN221" s="158"/>
      <c r="DGO221" s="158"/>
      <c r="DGP221" s="158"/>
      <c r="DGQ221" s="158"/>
      <c r="DGR221" s="159"/>
      <c r="DGS221" s="157" t="s">
        <v>116</v>
      </c>
      <c r="DGT221" s="158"/>
      <c r="DGU221" s="158"/>
      <c r="DGV221" s="158"/>
      <c r="DGW221" s="158"/>
      <c r="DGX221" s="158"/>
      <c r="DGY221" s="158"/>
      <c r="DGZ221" s="159"/>
      <c r="DHA221" s="157" t="s">
        <v>116</v>
      </c>
      <c r="DHB221" s="158"/>
      <c r="DHC221" s="158"/>
      <c r="DHD221" s="158"/>
      <c r="DHE221" s="158"/>
      <c r="DHF221" s="158"/>
      <c r="DHG221" s="158"/>
      <c r="DHH221" s="159"/>
      <c r="DHI221" s="157" t="s">
        <v>116</v>
      </c>
      <c r="DHJ221" s="158"/>
      <c r="DHK221" s="158"/>
      <c r="DHL221" s="158"/>
      <c r="DHM221" s="158"/>
      <c r="DHN221" s="158"/>
      <c r="DHO221" s="158"/>
      <c r="DHP221" s="159"/>
      <c r="DHQ221" s="157" t="s">
        <v>116</v>
      </c>
      <c r="DHR221" s="158"/>
      <c r="DHS221" s="158"/>
      <c r="DHT221" s="158"/>
      <c r="DHU221" s="158"/>
      <c r="DHV221" s="158"/>
      <c r="DHW221" s="158"/>
      <c r="DHX221" s="159"/>
      <c r="DHY221" s="157" t="s">
        <v>116</v>
      </c>
      <c r="DHZ221" s="158"/>
      <c r="DIA221" s="158"/>
      <c r="DIB221" s="158"/>
      <c r="DIC221" s="158"/>
      <c r="DID221" s="158"/>
      <c r="DIE221" s="158"/>
      <c r="DIF221" s="159"/>
      <c r="DIG221" s="157" t="s">
        <v>116</v>
      </c>
      <c r="DIH221" s="158"/>
      <c r="DII221" s="158"/>
      <c r="DIJ221" s="158"/>
      <c r="DIK221" s="158"/>
      <c r="DIL221" s="158"/>
      <c r="DIM221" s="158"/>
      <c r="DIN221" s="159"/>
      <c r="DIO221" s="157" t="s">
        <v>116</v>
      </c>
      <c r="DIP221" s="158"/>
      <c r="DIQ221" s="158"/>
      <c r="DIR221" s="158"/>
      <c r="DIS221" s="158"/>
      <c r="DIT221" s="158"/>
      <c r="DIU221" s="158"/>
      <c r="DIV221" s="159"/>
      <c r="DIW221" s="157" t="s">
        <v>116</v>
      </c>
      <c r="DIX221" s="158"/>
      <c r="DIY221" s="158"/>
      <c r="DIZ221" s="158"/>
      <c r="DJA221" s="158"/>
      <c r="DJB221" s="158"/>
      <c r="DJC221" s="158"/>
      <c r="DJD221" s="159"/>
      <c r="DJE221" s="157" t="s">
        <v>116</v>
      </c>
      <c r="DJF221" s="158"/>
      <c r="DJG221" s="158"/>
      <c r="DJH221" s="158"/>
      <c r="DJI221" s="158"/>
      <c r="DJJ221" s="158"/>
      <c r="DJK221" s="158"/>
      <c r="DJL221" s="159"/>
      <c r="DJM221" s="157" t="s">
        <v>116</v>
      </c>
      <c r="DJN221" s="158"/>
      <c r="DJO221" s="158"/>
      <c r="DJP221" s="158"/>
      <c r="DJQ221" s="158"/>
      <c r="DJR221" s="158"/>
      <c r="DJS221" s="158"/>
      <c r="DJT221" s="159"/>
      <c r="DJU221" s="157" t="s">
        <v>116</v>
      </c>
      <c r="DJV221" s="158"/>
      <c r="DJW221" s="158"/>
      <c r="DJX221" s="158"/>
      <c r="DJY221" s="158"/>
      <c r="DJZ221" s="158"/>
      <c r="DKA221" s="158"/>
      <c r="DKB221" s="159"/>
      <c r="DKC221" s="157" t="s">
        <v>116</v>
      </c>
      <c r="DKD221" s="158"/>
      <c r="DKE221" s="158"/>
      <c r="DKF221" s="158"/>
      <c r="DKG221" s="158"/>
      <c r="DKH221" s="158"/>
      <c r="DKI221" s="158"/>
      <c r="DKJ221" s="159"/>
      <c r="DKK221" s="157" t="s">
        <v>116</v>
      </c>
      <c r="DKL221" s="158"/>
      <c r="DKM221" s="158"/>
      <c r="DKN221" s="158"/>
      <c r="DKO221" s="158"/>
      <c r="DKP221" s="158"/>
      <c r="DKQ221" s="158"/>
      <c r="DKR221" s="159"/>
      <c r="DKS221" s="157" t="s">
        <v>116</v>
      </c>
      <c r="DKT221" s="158"/>
      <c r="DKU221" s="158"/>
      <c r="DKV221" s="158"/>
      <c r="DKW221" s="158"/>
      <c r="DKX221" s="158"/>
      <c r="DKY221" s="158"/>
      <c r="DKZ221" s="159"/>
      <c r="DLA221" s="157" t="s">
        <v>116</v>
      </c>
      <c r="DLB221" s="158"/>
      <c r="DLC221" s="158"/>
      <c r="DLD221" s="158"/>
      <c r="DLE221" s="158"/>
      <c r="DLF221" s="158"/>
      <c r="DLG221" s="158"/>
      <c r="DLH221" s="159"/>
      <c r="DLI221" s="157" t="s">
        <v>116</v>
      </c>
      <c r="DLJ221" s="158"/>
      <c r="DLK221" s="158"/>
      <c r="DLL221" s="158"/>
      <c r="DLM221" s="158"/>
      <c r="DLN221" s="158"/>
      <c r="DLO221" s="158"/>
      <c r="DLP221" s="159"/>
      <c r="DLQ221" s="157" t="s">
        <v>116</v>
      </c>
      <c r="DLR221" s="158"/>
      <c r="DLS221" s="158"/>
      <c r="DLT221" s="158"/>
      <c r="DLU221" s="158"/>
      <c r="DLV221" s="158"/>
      <c r="DLW221" s="158"/>
      <c r="DLX221" s="159"/>
      <c r="DLY221" s="157" t="s">
        <v>116</v>
      </c>
      <c r="DLZ221" s="158"/>
      <c r="DMA221" s="158"/>
      <c r="DMB221" s="158"/>
      <c r="DMC221" s="158"/>
      <c r="DMD221" s="158"/>
      <c r="DME221" s="158"/>
      <c r="DMF221" s="159"/>
      <c r="DMG221" s="157" t="s">
        <v>116</v>
      </c>
      <c r="DMH221" s="158"/>
      <c r="DMI221" s="158"/>
      <c r="DMJ221" s="158"/>
      <c r="DMK221" s="158"/>
      <c r="DML221" s="158"/>
      <c r="DMM221" s="158"/>
      <c r="DMN221" s="159"/>
      <c r="DMO221" s="157" t="s">
        <v>116</v>
      </c>
      <c r="DMP221" s="158"/>
      <c r="DMQ221" s="158"/>
      <c r="DMR221" s="158"/>
      <c r="DMS221" s="158"/>
      <c r="DMT221" s="158"/>
      <c r="DMU221" s="158"/>
      <c r="DMV221" s="159"/>
      <c r="DMW221" s="157" t="s">
        <v>116</v>
      </c>
      <c r="DMX221" s="158"/>
      <c r="DMY221" s="158"/>
      <c r="DMZ221" s="158"/>
      <c r="DNA221" s="158"/>
      <c r="DNB221" s="158"/>
      <c r="DNC221" s="158"/>
      <c r="DND221" s="159"/>
      <c r="DNE221" s="157" t="s">
        <v>116</v>
      </c>
      <c r="DNF221" s="158"/>
      <c r="DNG221" s="158"/>
      <c r="DNH221" s="158"/>
      <c r="DNI221" s="158"/>
      <c r="DNJ221" s="158"/>
      <c r="DNK221" s="158"/>
      <c r="DNL221" s="159"/>
      <c r="DNM221" s="157" t="s">
        <v>116</v>
      </c>
      <c r="DNN221" s="158"/>
      <c r="DNO221" s="158"/>
      <c r="DNP221" s="158"/>
      <c r="DNQ221" s="158"/>
      <c r="DNR221" s="158"/>
      <c r="DNS221" s="158"/>
      <c r="DNT221" s="159"/>
      <c r="DNU221" s="157" t="s">
        <v>116</v>
      </c>
      <c r="DNV221" s="158"/>
      <c r="DNW221" s="158"/>
      <c r="DNX221" s="158"/>
      <c r="DNY221" s="158"/>
      <c r="DNZ221" s="158"/>
      <c r="DOA221" s="158"/>
      <c r="DOB221" s="159"/>
      <c r="DOC221" s="157" t="s">
        <v>116</v>
      </c>
      <c r="DOD221" s="158"/>
      <c r="DOE221" s="158"/>
      <c r="DOF221" s="158"/>
      <c r="DOG221" s="158"/>
      <c r="DOH221" s="158"/>
      <c r="DOI221" s="158"/>
      <c r="DOJ221" s="159"/>
      <c r="DOK221" s="157" t="s">
        <v>116</v>
      </c>
      <c r="DOL221" s="158"/>
      <c r="DOM221" s="158"/>
      <c r="DON221" s="158"/>
      <c r="DOO221" s="158"/>
      <c r="DOP221" s="158"/>
      <c r="DOQ221" s="158"/>
      <c r="DOR221" s="159"/>
      <c r="DOS221" s="157" t="s">
        <v>116</v>
      </c>
      <c r="DOT221" s="158"/>
      <c r="DOU221" s="158"/>
      <c r="DOV221" s="158"/>
      <c r="DOW221" s="158"/>
      <c r="DOX221" s="158"/>
      <c r="DOY221" s="158"/>
      <c r="DOZ221" s="159"/>
      <c r="DPA221" s="157" t="s">
        <v>116</v>
      </c>
      <c r="DPB221" s="158"/>
      <c r="DPC221" s="158"/>
      <c r="DPD221" s="158"/>
      <c r="DPE221" s="158"/>
      <c r="DPF221" s="158"/>
      <c r="DPG221" s="158"/>
      <c r="DPH221" s="159"/>
      <c r="DPI221" s="157" t="s">
        <v>116</v>
      </c>
      <c r="DPJ221" s="158"/>
      <c r="DPK221" s="158"/>
      <c r="DPL221" s="158"/>
      <c r="DPM221" s="158"/>
      <c r="DPN221" s="158"/>
      <c r="DPO221" s="158"/>
      <c r="DPP221" s="159"/>
      <c r="DPQ221" s="157" t="s">
        <v>116</v>
      </c>
      <c r="DPR221" s="158"/>
      <c r="DPS221" s="158"/>
      <c r="DPT221" s="158"/>
      <c r="DPU221" s="158"/>
      <c r="DPV221" s="158"/>
      <c r="DPW221" s="158"/>
      <c r="DPX221" s="159"/>
      <c r="DPY221" s="157" t="s">
        <v>116</v>
      </c>
      <c r="DPZ221" s="158"/>
      <c r="DQA221" s="158"/>
      <c r="DQB221" s="158"/>
      <c r="DQC221" s="158"/>
      <c r="DQD221" s="158"/>
      <c r="DQE221" s="158"/>
      <c r="DQF221" s="159"/>
      <c r="DQG221" s="157" t="s">
        <v>116</v>
      </c>
      <c r="DQH221" s="158"/>
      <c r="DQI221" s="158"/>
      <c r="DQJ221" s="158"/>
      <c r="DQK221" s="158"/>
      <c r="DQL221" s="158"/>
      <c r="DQM221" s="158"/>
      <c r="DQN221" s="159"/>
      <c r="DQO221" s="157" t="s">
        <v>116</v>
      </c>
      <c r="DQP221" s="158"/>
      <c r="DQQ221" s="158"/>
      <c r="DQR221" s="158"/>
      <c r="DQS221" s="158"/>
      <c r="DQT221" s="158"/>
      <c r="DQU221" s="158"/>
      <c r="DQV221" s="159"/>
      <c r="DQW221" s="157" t="s">
        <v>116</v>
      </c>
      <c r="DQX221" s="158"/>
      <c r="DQY221" s="158"/>
      <c r="DQZ221" s="158"/>
      <c r="DRA221" s="158"/>
      <c r="DRB221" s="158"/>
      <c r="DRC221" s="158"/>
      <c r="DRD221" s="159"/>
      <c r="DRE221" s="157" t="s">
        <v>116</v>
      </c>
      <c r="DRF221" s="158"/>
      <c r="DRG221" s="158"/>
      <c r="DRH221" s="158"/>
      <c r="DRI221" s="158"/>
      <c r="DRJ221" s="158"/>
      <c r="DRK221" s="158"/>
      <c r="DRL221" s="159"/>
      <c r="DRM221" s="157" t="s">
        <v>116</v>
      </c>
      <c r="DRN221" s="158"/>
      <c r="DRO221" s="158"/>
      <c r="DRP221" s="158"/>
      <c r="DRQ221" s="158"/>
      <c r="DRR221" s="158"/>
      <c r="DRS221" s="158"/>
      <c r="DRT221" s="159"/>
      <c r="DRU221" s="157" t="s">
        <v>116</v>
      </c>
      <c r="DRV221" s="158"/>
      <c r="DRW221" s="158"/>
      <c r="DRX221" s="158"/>
      <c r="DRY221" s="158"/>
      <c r="DRZ221" s="158"/>
      <c r="DSA221" s="158"/>
      <c r="DSB221" s="159"/>
      <c r="DSC221" s="157" t="s">
        <v>116</v>
      </c>
      <c r="DSD221" s="158"/>
      <c r="DSE221" s="158"/>
      <c r="DSF221" s="158"/>
      <c r="DSG221" s="158"/>
      <c r="DSH221" s="158"/>
      <c r="DSI221" s="158"/>
      <c r="DSJ221" s="159"/>
      <c r="DSK221" s="157" t="s">
        <v>116</v>
      </c>
      <c r="DSL221" s="158"/>
      <c r="DSM221" s="158"/>
      <c r="DSN221" s="158"/>
      <c r="DSO221" s="158"/>
      <c r="DSP221" s="158"/>
      <c r="DSQ221" s="158"/>
      <c r="DSR221" s="159"/>
      <c r="DSS221" s="157" t="s">
        <v>116</v>
      </c>
      <c r="DST221" s="158"/>
      <c r="DSU221" s="158"/>
      <c r="DSV221" s="158"/>
      <c r="DSW221" s="158"/>
      <c r="DSX221" s="158"/>
      <c r="DSY221" s="158"/>
      <c r="DSZ221" s="159"/>
      <c r="DTA221" s="157" t="s">
        <v>116</v>
      </c>
      <c r="DTB221" s="158"/>
      <c r="DTC221" s="158"/>
      <c r="DTD221" s="158"/>
      <c r="DTE221" s="158"/>
      <c r="DTF221" s="158"/>
      <c r="DTG221" s="158"/>
      <c r="DTH221" s="159"/>
      <c r="DTI221" s="157" t="s">
        <v>116</v>
      </c>
      <c r="DTJ221" s="158"/>
      <c r="DTK221" s="158"/>
      <c r="DTL221" s="158"/>
      <c r="DTM221" s="158"/>
      <c r="DTN221" s="158"/>
      <c r="DTO221" s="158"/>
      <c r="DTP221" s="159"/>
      <c r="DTQ221" s="157" t="s">
        <v>116</v>
      </c>
      <c r="DTR221" s="158"/>
      <c r="DTS221" s="158"/>
      <c r="DTT221" s="158"/>
      <c r="DTU221" s="158"/>
      <c r="DTV221" s="158"/>
      <c r="DTW221" s="158"/>
      <c r="DTX221" s="159"/>
      <c r="DTY221" s="157" t="s">
        <v>116</v>
      </c>
      <c r="DTZ221" s="158"/>
      <c r="DUA221" s="158"/>
      <c r="DUB221" s="158"/>
      <c r="DUC221" s="158"/>
      <c r="DUD221" s="158"/>
      <c r="DUE221" s="158"/>
      <c r="DUF221" s="159"/>
      <c r="DUG221" s="157" t="s">
        <v>116</v>
      </c>
      <c r="DUH221" s="158"/>
      <c r="DUI221" s="158"/>
      <c r="DUJ221" s="158"/>
      <c r="DUK221" s="158"/>
      <c r="DUL221" s="158"/>
      <c r="DUM221" s="158"/>
      <c r="DUN221" s="159"/>
      <c r="DUO221" s="157" t="s">
        <v>116</v>
      </c>
      <c r="DUP221" s="158"/>
      <c r="DUQ221" s="158"/>
      <c r="DUR221" s="158"/>
      <c r="DUS221" s="158"/>
      <c r="DUT221" s="158"/>
      <c r="DUU221" s="158"/>
      <c r="DUV221" s="159"/>
      <c r="DUW221" s="157" t="s">
        <v>116</v>
      </c>
      <c r="DUX221" s="158"/>
      <c r="DUY221" s="158"/>
      <c r="DUZ221" s="158"/>
      <c r="DVA221" s="158"/>
      <c r="DVB221" s="158"/>
      <c r="DVC221" s="158"/>
      <c r="DVD221" s="159"/>
      <c r="DVE221" s="157" t="s">
        <v>116</v>
      </c>
      <c r="DVF221" s="158"/>
      <c r="DVG221" s="158"/>
      <c r="DVH221" s="158"/>
      <c r="DVI221" s="158"/>
      <c r="DVJ221" s="158"/>
      <c r="DVK221" s="158"/>
      <c r="DVL221" s="159"/>
      <c r="DVM221" s="157" t="s">
        <v>116</v>
      </c>
      <c r="DVN221" s="158"/>
      <c r="DVO221" s="158"/>
      <c r="DVP221" s="158"/>
      <c r="DVQ221" s="158"/>
      <c r="DVR221" s="158"/>
      <c r="DVS221" s="158"/>
      <c r="DVT221" s="159"/>
      <c r="DVU221" s="157" t="s">
        <v>116</v>
      </c>
      <c r="DVV221" s="158"/>
      <c r="DVW221" s="158"/>
      <c r="DVX221" s="158"/>
      <c r="DVY221" s="158"/>
      <c r="DVZ221" s="158"/>
      <c r="DWA221" s="158"/>
      <c r="DWB221" s="159"/>
      <c r="DWC221" s="157" t="s">
        <v>116</v>
      </c>
      <c r="DWD221" s="158"/>
      <c r="DWE221" s="158"/>
      <c r="DWF221" s="158"/>
      <c r="DWG221" s="158"/>
      <c r="DWH221" s="158"/>
      <c r="DWI221" s="158"/>
      <c r="DWJ221" s="159"/>
      <c r="DWK221" s="157" t="s">
        <v>116</v>
      </c>
      <c r="DWL221" s="158"/>
      <c r="DWM221" s="158"/>
      <c r="DWN221" s="158"/>
      <c r="DWO221" s="158"/>
      <c r="DWP221" s="158"/>
      <c r="DWQ221" s="158"/>
      <c r="DWR221" s="159"/>
      <c r="DWS221" s="157" t="s">
        <v>116</v>
      </c>
      <c r="DWT221" s="158"/>
      <c r="DWU221" s="158"/>
      <c r="DWV221" s="158"/>
      <c r="DWW221" s="158"/>
      <c r="DWX221" s="158"/>
      <c r="DWY221" s="158"/>
      <c r="DWZ221" s="159"/>
      <c r="DXA221" s="157" t="s">
        <v>116</v>
      </c>
      <c r="DXB221" s="158"/>
      <c r="DXC221" s="158"/>
      <c r="DXD221" s="158"/>
      <c r="DXE221" s="158"/>
      <c r="DXF221" s="158"/>
      <c r="DXG221" s="158"/>
      <c r="DXH221" s="159"/>
      <c r="DXI221" s="157" t="s">
        <v>116</v>
      </c>
      <c r="DXJ221" s="158"/>
      <c r="DXK221" s="158"/>
      <c r="DXL221" s="158"/>
      <c r="DXM221" s="158"/>
      <c r="DXN221" s="158"/>
      <c r="DXO221" s="158"/>
      <c r="DXP221" s="159"/>
      <c r="DXQ221" s="157" t="s">
        <v>116</v>
      </c>
      <c r="DXR221" s="158"/>
      <c r="DXS221" s="158"/>
      <c r="DXT221" s="158"/>
      <c r="DXU221" s="158"/>
      <c r="DXV221" s="158"/>
      <c r="DXW221" s="158"/>
      <c r="DXX221" s="159"/>
      <c r="DXY221" s="157" t="s">
        <v>116</v>
      </c>
      <c r="DXZ221" s="158"/>
      <c r="DYA221" s="158"/>
      <c r="DYB221" s="158"/>
      <c r="DYC221" s="158"/>
      <c r="DYD221" s="158"/>
      <c r="DYE221" s="158"/>
      <c r="DYF221" s="159"/>
      <c r="DYG221" s="157" t="s">
        <v>116</v>
      </c>
      <c r="DYH221" s="158"/>
      <c r="DYI221" s="158"/>
      <c r="DYJ221" s="158"/>
      <c r="DYK221" s="158"/>
      <c r="DYL221" s="158"/>
      <c r="DYM221" s="158"/>
      <c r="DYN221" s="159"/>
      <c r="DYO221" s="157" t="s">
        <v>116</v>
      </c>
      <c r="DYP221" s="158"/>
      <c r="DYQ221" s="158"/>
      <c r="DYR221" s="158"/>
      <c r="DYS221" s="158"/>
      <c r="DYT221" s="158"/>
      <c r="DYU221" s="158"/>
      <c r="DYV221" s="159"/>
      <c r="DYW221" s="157" t="s">
        <v>116</v>
      </c>
      <c r="DYX221" s="158"/>
      <c r="DYY221" s="158"/>
      <c r="DYZ221" s="158"/>
      <c r="DZA221" s="158"/>
      <c r="DZB221" s="158"/>
      <c r="DZC221" s="158"/>
      <c r="DZD221" s="159"/>
      <c r="DZE221" s="157" t="s">
        <v>116</v>
      </c>
      <c r="DZF221" s="158"/>
      <c r="DZG221" s="158"/>
      <c r="DZH221" s="158"/>
      <c r="DZI221" s="158"/>
      <c r="DZJ221" s="158"/>
      <c r="DZK221" s="158"/>
      <c r="DZL221" s="159"/>
      <c r="DZM221" s="157" t="s">
        <v>116</v>
      </c>
      <c r="DZN221" s="158"/>
      <c r="DZO221" s="158"/>
      <c r="DZP221" s="158"/>
      <c r="DZQ221" s="158"/>
      <c r="DZR221" s="158"/>
      <c r="DZS221" s="158"/>
      <c r="DZT221" s="159"/>
      <c r="DZU221" s="157" t="s">
        <v>116</v>
      </c>
      <c r="DZV221" s="158"/>
      <c r="DZW221" s="158"/>
      <c r="DZX221" s="158"/>
      <c r="DZY221" s="158"/>
      <c r="DZZ221" s="158"/>
      <c r="EAA221" s="158"/>
      <c r="EAB221" s="159"/>
      <c r="EAC221" s="157" t="s">
        <v>116</v>
      </c>
      <c r="EAD221" s="158"/>
      <c r="EAE221" s="158"/>
      <c r="EAF221" s="158"/>
      <c r="EAG221" s="158"/>
      <c r="EAH221" s="158"/>
      <c r="EAI221" s="158"/>
      <c r="EAJ221" s="159"/>
      <c r="EAK221" s="157" t="s">
        <v>116</v>
      </c>
      <c r="EAL221" s="158"/>
      <c r="EAM221" s="158"/>
      <c r="EAN221" s="158"/>
      <c r="EAO221" s="158"/>
      <c r="EAP221" s="158"/>
      <c r="EAQ221" s="158"/>
      <c r="EAR221" s="159"/>
      <c r="EAS221" s="157" t="s">
        <v>116</v>
      </c>
      <c r="EAT221" s="158"/>
      <c r="EAU221" s="158"/>
      <c r="EAV221" s="158"/>
      <c r="EAW221" s="158"/>
      <c r="EAX221" s="158"/>
      <c r="EAY221" s="158"/>
      <c r="EAZ221" s="159"/>
      <c r="EBA221" s="157" t="s">
        <v>116</v>
      </c>
      <c r="EBB221" s="158"/>
      <c r="EBC221" s="158"/>
      <c r="EBD221" s="158"/>
      <c r="EBE221" s="158"/>
      <c r="EBF221" s="158"/>
      <c r="EBG221" s="158"/>
      <c r="EBH221" s="159"/>
      <c r="EBI221" s="157" t="s">
        <v>116</v>
      </c>
      <c r="EBJ221" s="158"/>
      <c r="EBK221" s="158"/>
      <c r="EBL221" s="158"/>
      <c r="EBM221" s="158"/>
      <c r="EBN221" s="158"/>
      <c r="EBO221" s="158"/>
      <c r="EBP221" s="159"/>
      <c r="EBQ221" s="157" t="s">
        <v>116</v>
      </c>
      <c r="EBR221" s="158"/>
      <c r="EBS221" s="158"/>
      <c r="EBT221" s="158"/>
      <c r="EBU221" s="158"/>
      <c r="EBV221" s="158"/>
      <c r="EBW221" s="158"/>
      <c r="EBX221" s="159"/>
      <c r="EBY221" s="157" t="s">
        <v>116</v>
      </c>
      <c r="EBZ221" s="158"/>
      <c r="ECA221" s="158"/>
      <c r="ECB221" s="158"/>
      <c r="ECC221" s="158"/>
      <c r="ECD221" s="158"/>
      <c r="ECE221" s="158"/>
      <c r="ECF221" s="159"/>
      <c r="ECG221" s="157" t="s">
        <v>116</v>
      </c>
      <c r="ECH221" s="158"/>
      <c r="ECI221" s="158"/>
      <c r="ECJ221" s="158"/>
      <c r="ECK221" s="158"/>
      <c r="ECL221" s="158"/>
      <c r="ECM221" s="158"/>
      <c r="ECN221" s="159"/>
      <c r="ECO221" s="157" t="s">
        <v>116</v>
      </c>
      <c r="ECP221" s="158"/>
      <c r="ECQ221" s="158"/>
      <c r="ECR221" s="158"/>
      <c r="ECS221" s="158"/>
      <c r="ECT221" s="158"/>
      <c r="ECU221" s="158"/>
      <c r="ECV221" s="159"/>
      <c r="ECW221" s="157" t="s">
        <v>116</v>
      </c>
      <c r="ECX221" s="158"/>
      <c r="ECY221" s="158"/>
      <c r="ECZ221" s="158"/>
      <c r="EDA221" s="158"/>
      <c r="EDB221" s="158"/>
      <c r="EDC221" s="158"/>
      <c r="EDD221" s="159"/>
      <c r="EDE221" s="157" t="s">
        <v>116</v>
      </c>
      <c r="EDF221" s="158"/>
      <c r="EDG221" s="158"/>
      <c r="EDH221" s="158"/>
      <c r="EDI221" s="158"/>
      <c r="EDJ221" s="158"/>
      <c r="EDK221" s="158"/>
      <c r="EDL221" s="159"/>
      <c r="EDM221" s="157" t="s">
        <v>116</v>
      </c>
      <c r="EDN221" s="158"/>
      <c r="EDO221" s="158"/>
      <c r="EDP221" s="158"/>
      <c r="EDQ221" s="158"/>
      <c r="EDR221" s="158"/>
      <c r="EDS221" s="158"/>
      <c r="EDT221" s="159"/>
      <c r="EDU221" s="157" t="s">
        <v>116</v>
      </c>
      <c r="EDV221" s="158"/>
      <c r="EDW221" s="158"/>
      <c r="EDX221" s="158"/>
      <c r="EDY221" s="158"/>
      <c r="EDZ221" s="158"/>
      <c r="EEA221" s="158"/>
      <c r="EEB221" s="159"/>
      <c r="EEC221" s="157" t="s">
        <v>116</v>
      </c>
      <c r="EED221" s="158"/>
      <c r="EEE221" s="158"/>
      <c r="EEF221" s="158"/>
      <c r="EEG221" s="158"/>
      <c r="EEH221" s="158"/>
      <c r="EEI221" s="158"/>
      <c r="EEJ221" s="159"/>
      <c r="EEK221" s="157" t="s">
        <v>116</v>
      </c>
      <c r="EEL221" s="158"/>
      <c r="EEM221" s="158"/>
      <c r="EEN221" s="158"/>
      <c r="EEO221" s="158"/>
      <c r="EEP221" s="158"/>
      <c r="EEQ221" s="158"/>
      <c r="EER221" s="159"/>
      <c r="EES221" s="157" t="s">
        <v>116</v>
      </c>
      <c r="EET221" s="158"/>
      <c r="EEU221" s="158"/>
      <c r="EEV221" s="158"/>
      <c r="EEW221" s="158"/>
      <c r="EEX221" s="158"/>
      <c r="EEY221" s="158"/>
      <c r="EEZ221" s="159"/>
      <c r="EFA221" s="157" t="s">
        <v>116</v>
      </c>
      <c r="EFB221" s="158"/>
      <c r="EFC221" s="158"/>
      <c r="EFD221" s="158"/>
      <c r="EFE221" s="158"/>
      <c r="EFF221" s="158"/>
      <c r="EFG221" s="158"/>
      <c r="EFH221" s="159"/>
      <c r="EFI221" s="157" t="s">
        <v>116</v>
      </c>
      <c r="EFJ221" s="158"/>
      <c r="EFK221" s="158"/>
      <c r="EFL221" s="158"/>
      <c r="EFM221" s="158"/>
      <c r="EFN221" s="158"/>
      <c r="EFO221" s="158"/>
      <c r="EFP221" s="159"/>
      <c r="EFQ221" s="157" t="s">
        <v>116</v>
      </c>
      <c r="EFR221" s="158"/>
      <c r="EFS221" s="158"/>
      <c r="EFT221" s="158"/>
      <c r="EFU221" s="158"/>
      <c r="EFV221" s="158"/>
      <c r="EFW221" s="158"/>
      <c r="EFX221" s="159"/>
      <c r="EFY221" s="157" t="s">
        <v>116</v>
      </c>
      <c r="EFZ221" s="158"/>
      <c r="EGA221" s="158"/>
      <c r="EGB221" s="158"/>
      <c r="EGC221" s="158"/>
      <c r="EGD221" s="158"/>
      <c r="EGE221" s="158"/>
      <c r="EGF221" s="159"/>
      <c r="EGG221" s="157" t="s">
        <v>116</v>
      </c>
      <c r="EGH221" s="158"/>
      <c r="EGI221" s="158"/>
      <c r="EGJ221" s="158"/>
      <c r="EGK221" s="158"/>
      <c r="EGL221" s="158"/>
      <c r="EGM221" s="158"/>
      <c r="EGN221" s="159"/>
      <c r="EGO221" s="157" t="s">
        <v>116</v>
      </c>
      <c r="EGP221" s="158"/>
      <c r="EGQ221" s="158"/>
      <c r="EGR221" s="158"/>
      <c r="EGS221" s="158"/>
      <c r="EGT221" s="158"/>
      <c r="EGU221" s="158"/>
      <c r="EGV221" s="159"/>
      <c r="EGW221" s="157" t="s">
        <v>116</v>
      </c>
      <c r="EGX221" s="158"/>
      <c r="EGY221" s="158"/>
      <c r="EGZ221" s="158"/>
      <c r="EHA221" s="158"/>
      <c r="EHB221" s="158"/>
      <c r="EHC221" s="158"/>
      <c r="EHD221" s="159"/>
      <c r="EHE221" s="157" t="s">
        <v>116</v>
      </c>
      <c r="EHF221" s="158"/>
      <c r="EHG221" s="158"/>
      <c r="EHH221" s="158"/>
      <c r="EHI221" s="158"/>
      <c r="EHJ221" s="158"/>
      <c r="EHK221" s="158"/>
      <c r="EHL221" s="159"/>
      <c r="EHM221" s="157" t="s">
        <v>116</v>
      </c>
      <c r="EHN221" s="158"/>
      <c r="EHO221" s="158"/>
      <c r="EHP221" s="158"/>
      <c r="EHQ221" s="158"/>
      <c r="EHR221" s="158"/>
      <c r="EHS221" s="158"/>
      <c r="EHT221" s="159"/>
      <c r="EHU221" s="157" t="s">
        <v>116</v>
      </c>
      <c r="EHV221" s="158"/>
      <c r="EHW221" s="158"/>
      <c r="EHX221" s="158"/>
      <c r="EHY221" s="158"/>
      <c r="EHZ221" s="158"/>
      <c r="EIA221" s="158"/>
      <c r="EIB221" s="159"/>
      <c r="EIC221" s="157" t="s">
        <v>116</v>
      </c>
      <c r="EID221" s="158"/>
      <c r="EIE221" s="158"/>
      <c r="EIF221" s="158"/>
      <c r="EIG221" s="158"/>
      <c r="EIH221" s="158"/>
      <c r="EII221" s="158"/>
      <c r="EIJ221" s="159"/>
      <c r="EIK221" s="157" t="s">
        <v>116</v>
      </c>
      <c r="EIL221" s="158"/>
      <c r="EIM221" s="158"/>
      <c r="EIN221" s="158"/>
      <c r="EIO221" s="158"/>
      <c r="EIP221" s="158"/>
      <c r="EIQ221" s="158"/>
      <c r="EIR221" s="159"/>
      <c r="EIS221" s="157" t="s">
        <v>116</v>
      </c>
      <c r="EIT221" s="158"/>
      <c r="EIU221" s="158"/>
      <c r="EIV221" s="158"/>
      <c r="EIW221" s="158"/>
      <c r="EIX221" s="158"/>
      <c r="EIY221" s="158"/>
      <c r="EIZ221" s="159"/>
      <c r="EJA221" s="157" t="s">
        <v>116</v>
      </c>
      <c r="EJB221" s="158"/>
      <c r="EJC221" s="158"/>
      <c r="EJD221" s="158"/>
      <c r="EJE221" s="158"/>
      <c r="EJF221" s="158"/>
      <c r="EJG221" s="158"/>
      <c r="EJH221" s="159"/>
      <c r="EJI221" s="157" t="s">
        <v>116</v>
      </c>
      <c r="EJJ221" s="158"/>
      <c r="EJK221" s="158"/>
      <c r="EJL221" s="158"/>
      <c r="EJM221" s="158"/>
      <c r="EJN221" s="158"/>
      <c r="EJO221" s="158"/>
      <c r="EJP221" s="159"/>
      <c r="EJQ221" s="157" t="s">
        <v>116</v>
      </c>
      <c r="EJR221" s="158"/>
      <c r="EJS221" s="158"/>
      <c r="EJT221" s="158"/>
      <c r="EJU221" s="158"/>
      <c r="EJV221" s="158"/>
      <c r="EJW221" s="158"/>
      <c r="EJX221" s="159"/>
      <c r="EJY221" s="157" t="s">
        <v>116</v>
      </c>
      <c r="EJZ221" s="158"/>
      <c r="EKA221" s="158"/>
      <c r="EKB221" s="158"/>
      <c r="EKC221" s="158"/>
      <c r="EKD221" s="158"/>
      <c r="EKE221" s="158"/>
      <c r="EKF221" s="159"/>
      <c r="EKG221" s="157" t="s">
        <v>116</v>
      </c>
      <c r="EKH221" s="158"/>
      <c r="EKI221" s="158"/>
      <c r="EKJ221" s="158"/>
      <c r="EKK221" s="158"/>
      <c r="EKL221" s="158"/>
      <c r="EKM221" s="158"/>
      <c r="EKN221" s="159"/>
      <c r="EKO221" s="157" t="s">
        <v>116</v>
      </c>
      <c r="EKP221" s="158"/>
      <c r="EKQ221" s="158"/>
      <c r="EKR221" s="158"/>
      <c r="EKS221" s="158"/>
      <c r="EKT221" s="158"/>
      <c r="EKU221" s="158"/>
      <c r="EKV221" s="159"/>
      <c r="EKW221" s="157" t="s">
        <v>116</v>
      </c>
      <c r="EKX221" s="158"/>
      <c r="EKY221" s="158"/>
      <c r="EKZ221" s="158"/>
      <c r="ELA221" s="158"/>
      <c r="ELB221" s="158"/>
      <c r="ELC221" s="158"/>
      <c r="ELD221" s="159"/>
      <c r="ELE221" s="157" t="s">
        <v>116</v>
      </c>
      <c r="ELF221" s="158"/>
      <c r="ELG221" s="158"/>
      <c r="ELH221" s="158"/>
      <c r="ELI221" s="158"/>
      <c r="ELJ221" s="158"/>
      <c r="ELK221" s="158"/>
      <c r="ELL221" s="159"/>
      <c r="ELM221" s="157" t="s">
        <v>116</v>
      </c>
      <c r="ELN221" s="158"/>
      <c r="ELO221" s="158"/>
      <c r="ELP221" s="158"/>
      <c r="ELQ221" s="158"/>
      <c r="ELR221" s="158"/>
      <c r="ELS221" s="158"/>
      <c r="ELT221" s="159"/>
      <c r="ELU221" s="157" t="s">
        <v>116</v>
      </c>
      <c r="ELV221" s="158"/>
      <c r="ELW221" s="158"/>
      <c r="ELX221" s="158"/>
      <c r="ELY221" s="158"/>
      <c r="ELZ221" s="158"/>
      <c r="EMA221" s="158"/>
      <c r="EMB221" s="159"/>
      <c r="EMC221" s="157" t="s">
        <v>116</v>
      </c>
      <c r="EMD221" s="158"/>
      <c r="EME221" s="158"/>
      <c r="EMF221" s="158"/>
      <c r="EMG221" s="158"/>
      <c r="EMH221" s="158"/>
      <c r="EMI221" s="158"/>
      <c r="EMJ221" s="159"/>
      <c r="EMK221" s="157" t="s">
        <v>116</v>
      </c>
      <c r="EML221" s="158"/>
      <c r="EMM221" s="158"/>
      <c r="EMN221" s="158"/>
      <c r="EMO221" s="158"/>
      <c r="EMP221" s="158"/>
      <c r="EMQ221" s="158"/>
      <c r="EMR221" s="159"/>
      <c r="EMS221" s="157" t="s">
        <v>116</v>
      </c>
      <c r="EMT221" s="158"/>
      <c r="EMU221" s="158"/>
      <c r="EMV221" s="158"/>
      <c r="EMW221" s="158"/>
      <c r="EMX221" s="158"/>
      <c r="EMY221" s="158"/>
      <c r="EMZ221" s="159"/>
      <c r="ENA221" s="157" t="s">
        <v>116</v>
      </c>
      <c r="ENB221" s="158"/>
      <c r="ENC221" s="158"/>
      <c r="END221" s="158"/>
      <c r="ENE221" s="158"/>
      <c r="ENF221" s="158"/>
      <c r="ENG221" s="158"/>
      <c r="ENH221" s="159"/>
      <c r="ENI221" s="157" t="s">
        <v>116</v>
      </c>
      <c r="ENJ221" s="158"/>
      <c r="ENK221" s="158"/>
      <c r="ENL221" s="158"/>
      <c r="ENM221" s="158"/>
      <c r="ENN221" s="158"/>
      <c r="ENO221" s="158"/>
      <c r="ENP221" s="159"/>
      <c r="ENQ221" s="157" t="s">
        <v>116</v>
      </c>
      <c r="ENR221" s="158"/>
      <c r="ENS221" s="158"/>
      <c r="ENT221" s="158"/>
      <c r="ENU221" s="158"/>
      <c r="ENV221" s="158"/>
      <c r="ENW221" s="158"/>
      <c r="ENX221" s="159"/>
      <c r="ENY221" s="157" t="s">
        <v>116</v>
      </c>
      <c r="ENZ221" s="158"/>
      <c r="EOA221" s="158"/>
      <c r="EOB221" s="158"/>
      <c r="EOC221" s="158"/>
      <c r="EOD221" s="158"/>
      <c r="EOE221" s="158"/>
      <c r="EOF221" s="159"/>
      <c r="EOG221" s="157" t="s">
        <v>116</v>
      </c>
      <c r="EOH221" s="158"/>
      <c r="EOI221" s="158"/>
      <c r="EOJ221" s="158"/>
      <c r="EOK221" s="158"/>
      <c r="EOL221" s="158"/>
      <c r="EOM221" s="158"/>
      <c r="EON221" s="159"/>
      <c r="EOO221" s="157" t="s">
        <v>116</v>
      </c>
      <c r="EOP221" s="158"/>
      <c r="EOQ221" s="158"/>
      <c r="EOR221" s="158"/>
      <c r="EOS221" s="158"/>
      <c r="EOT221" s="158"/>
      <c r="EOU221" s="158"/>
      <c r="EOV221" s="159"/>
      <c r="EOW221" s="157" t="s">
        <v>116</v>
      </c>
      <c r="EOX221" s="158"/>
      <c r="EOY221" s="158"/>
      <c r="EOZ221" s="158"/>
      <c r="EPA221" s="158"/>
      <c r="EPB221" s="158"/>
      <c r="EPC221" s="158"/>
      <c r="EPD221" s="159"/>
      <c r="EPE221" s="157" t="s">
        <v>116</v>
      </c>
      <c r="EPF221" s="158"/>
      <c r="EPG221" s="158"/>
      <c r="EPH221" s="158"/>
      <c r="EPI221" s="158"/>
      <c r="EPJ221" s="158"/>
      <c r="EPK221" s="158"/>
      <c r="EPL221" s="159"/>
      <c r="EPM221" s="157" t="s">
        <v>116</v>
      </c>
      <c r="EPN221" s="158"/>
      <c r="EPO221" s="158"/>
      <c r="EPP221" s="158"/>
      <c r="EPQ221" s="158"/>
      <c r="EPR221" s="158"/>
      <c r="EPS221" s="158"/>
      <c r="EPT221" s="159"/>
      <c r="EPU221" s="157" t="s">
        <v>116</v>
      </c>
      <c r="EPV221" s="158"/>
      <c r="EPW221" s="158"/>
      <c r="EPX221" s="158"/>
      <c r="EPY221" s="158"/>
      <c r="EPZ221" s="158"/>
      <c r="EQA221" s="158"/>
      <c r="EQB221" s="159"/>
      <c r="EQC221" s="157" t="s">
        <v>116</v>
      </c>
      <c r="EQD221" s="158"/>
      <c r="EQE221" s="158"/>
      <c r="EQF221" s="158"/>
      <c r="EQG221" s="158"/>
      <c r="EQH221" s="158"/>
      <c r="EQI221" s="158"/>
      <c r="EQJ221" s="159"/>
      <c r="EQK221" s="157" t="s">
        <v>116</v>
      </c>
      <c r="EQL221" s="158"/>
      <c r="EQM221" s="158"/>
      <c r="EQN221" s="158"/>
      <c r="EQO221" s="158"/>
      <c r="EQP221" s="158"/>
      <c r="EQQ221" s="158"/>
      <c r="EQR221" s="159"/>
      <c r="EQS221" s="157" t="s">
        <v>116</v>
      </c>
      <c r="EQT221" s="158"/>
      <c r="EQU221" s="158"/>
      <c r="EQV221" s="158"/>
      <c r="EQW221" s="158"/>
      <c r="EQX221" s="158"/>
      <c r="EQY221" s="158"/>
      <c r="EQZ221" s="159"/>
      <c r="ERA221" s="157" t="s">
        <v>116</v>
      </c>
      <c r="ERB221" s="158"/>
      <c r="ERC221" s="158"/>
      <c r="ERD221" s="158"/>
      <c r="ERE221" s="158"/>
      <c r="ERF221" s="158"/>
      <c r="ERG221" s="158"/>
      <c r="ERH221" s="159"/>
      <c r="ERI221" s="157" t="s">
        <v>116</v>
      </c>
      <c r="ERJ221" s="158"/>
      <c r="ERK221" s="158"/>
      <c r="ERL221" s="158"/>
      <c r="ERM221" s="158"/>
      <c r="ERN221" s="158"/>
      <c r="ERO221" s="158"/>
      <c r="ERP221" s="159"/>
      <c r="ERQ221" s="157" t="s">
        <v>116</v>
      </c>
      <c r="ERR221" s="158"/>
      <c r="ERS221" s="158"/>
      <c r="ERT221" s="158"/>
      <c r="ERU221" s="158"/>
      <c r="ERV221" s="158"/>
      <c r="ERW221" s="158"/>
      <c r="ERX221" s="159"/>
      <c r="ERY221" s="157" t="s">
        <v>116</v>
      </c>
      <c r="ERZ221" s="158"/>
      <c r="ESA221" s="158"/>
      <c r="ESB221" s="158"/>
      <c r="ESC221" s="158"/>
      <c r="ESD221" s="158"/>
      <c r="ESE221" s="158"/>
      <c r="ESF221" s="159"/>
      <c r="ESG221" s="157" t="s">
        <v>116</v>
      </c>
      <c r="ESH221" s="158"/>
      <c r="ESI221" s="158"/>
      <c r="ESJ221" s="158"/>
      <c r="ESK221" s="158"/>
      <c r="ESL221" s="158"/>
      <c r="ESM221" s="158"/>
      <c r="ESN221" s="159"/>
      <c r="ESO221" s="157" t="s">
        <v>116</v>
      </c>
      <c r="ESP221" s="158"/>
      <c r="ESQ221" s="158"/>
      <c r="ESR221" s="158"/>
      <c r="ESS221" s="158"/>
      <c r="EST221" s="158"/>
      <c r="ESU221" s="158"/>
      <c r="ESV221" s="159"/>
      <c r="ESW221" s="157" t="s">
        <v>116</v>
      </c>
      <c r="ESX221" s="158"/>
      <c r="ESY221" s="158"/>
      <c r="ESZ221" s="158"/>
      <c r="ETA221" s="158"/>
      <c r="ETB221" s="158"/>
      <c r="ETC221" s="158"/>
      <c r="ETD221" s="159"/>
      <c r="ETE221" s="157" t="s">
        <v>116</v>
      </c>
      <c r="ETF221" s="158"/>
      <c r="ETG221" s="158"/>
      <c r="ETH221" s="158"/>
      <c r="ETI221" s="158"/>
      <c r="ETJ221" s="158"/>
      <c r="ETK221" s="158"/>
      <c r="ETL221" s="159"/>
      <c r="ETM221" s="157" t="s">
        <v>116</v>
      </c>
      <c r="ETN221" s="158"/>
      <c r="ETO221" s="158"/>
      <c r="ETP221" s="158"/>
      <c r="ETQ221" s="158"/>
      <c r="ETR221" s="158"/>
      <c r="ETS221" s="158"/>
      <c r="ETT221" s="159"/>
      <c r="ETU221" s="157" t="s">
        <v>116</v>
      </c>
      <c r="ETV221" s="158"/>
      <c r="ETW221" s="158"/>
      <c r="ETX221" s="158"/>
      <c r="ETY221" s="158"/>
      <c r="ETZ221" s="158"/>
      <c r="EUA221" s="158"/>
      <c r="EUB221" s="159"/>
      <c r="EUC221" s="157" t="s">
        <v>116</v>
      </c>
      <c r="EUD221" s="158"/>
      <c r="EUE221" s="158"/>
      <c r="EUF221" s="158"/>
      <c r="EUG221" s="158"/>
      <c r="EUH221" s="158"/>
      <c r="EUI221" s="158"/>
      <c r="EUJ221" s="159"/>
      <c r="EUK221" s="157" t="s">
        <v>116</v>
      </c>
      <c r="EUL221" s="158"/>
      <c r="EUM221" s="158"/>
      <c r="EUN221" s="158"/>
      <c r="EUO221" s="158"/>
      <c r="EUP221" s="158"/>
      <c r="EUQ221" s="158"/>
      <c r="EUR221" s="159"/>
      <c r="EUS221" s="157" t="s">
        <v>116</v>
      </c>
      <c r="EUT221" s="158"/>
      <c r="EUU221" s="158"/>
      <c r="EUV221" s="158"/>
      <c r="EUW221" s="158"/>
      <c r="EUX221" s="158"/>
      <c r="EUY221" s="158"/>
      <c r="EUZ221" s="159"/>
      <c r="EVA221" s="157" t="s">
        <v>116</v>
      </c>
      <c r="EVB221" s="158"/>
      <c r="EVC221" s="158"/>
      <c r="EVD221" s="158"/>
      <c r="EVE221" s="158"/>
      <c r="EVF221" s="158"/>
      <c r="EVG221" s="158"/>
      <c r="EVH221" s="159"/>
      <c r="EVI221" s="157" t="s">
        <v>116</v>
      </c>
      <c r="EVJ221" s="158"/>
      <c r="EVK221" s="158"/>
      <c r="EVL221" s="158"/>
      <c r="EVM221" s="158"/>
      <c r="EVN221" s="158"/>
      <c r="EVO221" s="158"/>
      <c r="EVP221" s="159"/>
      <c r="EVQ221" s="157" t="s">
        <v>116</v>
      </c>
      <c r="EVR221" s="158"/>
      <c r="EVS221" s="158"/>
      <c r="EVT221" s="158"/>
      <c r="EVU221" s="158"/>
      <c r="EVV221" s="158"/>
      <c r="EVW221" s="158"/>
      <c r="EVX221" s="159"/>
      <c r="EVY221" s="157" t="s">
        <v>116</v>
      </c>
      <c r="EVZ221" s="158"/>
      <c r="EWA221" s="158"/>
      <c r="EWB221" s="158"/>
      <c r="EWC221" s="158"/>
      <c r="EWD221" s="158"/>
      <c r="EWE221" s="158"/>
      <c r="EWF221" s="159"/>
      <c r="EWG221" s="157" t="s">
        <v>116</v>
      </c>
      <c r="EWH221" s="158"/>
      <c r="EWI221" s="158"/>
      <c r="EWJ221" s="158"/>
      <c r="EWK221" s="158"/>
      <c r="EWL221" s="158"/>
      <c r="EWM221" s="158"/>
      <c r="EWN221" s="159"/>
      <c r="EWO221" s="157" t="s">
        <v>116</v>
      </c>
      <c r="EWP221" s="158"/>
      <c r="EWQ221" s="158"/>
      <c r="EWR221" s="158"/>
      <c r="EWS221" s="158"/>
      <c r="EWT221" s="158"/>
      <c r="EWU221" s="158"/>
      <c r="EWV221" s="159"/>
      <c r="EWW221" s="157" t="s">
        <v>116</v>
      </c>
      <c r="EWX221" s="158"/>
      <c r="EWY221" s="158"/>
      <c r="EWZ221" s="158"/>
      <c r="EXA221" s="158"/>
      <c r="EXB221" s="158"/>
      <c r="EXC221" s="158"/>
      <c r="EXD221" s="159"/>
      <c r="EXE221" s="157" t="s">
        <v>116</v>
      </c>
      <c r="EXF221" s="158"/>
      <c r="EXG221" s="158"/>
      <c r="EXH221" s="158"/>
      <c r="EXI221" s="158"/>
      <c r="EXJ221" s="158"/>
      <c r="EXK221" s="158"/>
      <c r="EXL221" s="159"/>
      <c r="EXM221" s="157" t="s">
        <v>116</v>
      </c>
      <c r="EXN221" s="158"/>
      <c r="EXO221" s="158"/>
      <c r="EXP221" s="158"/>
      <c r="EXQ221" s="158"/>
      <c r="EXR221" s="158"/>
      <c r="EXS221" s="158"/>
      <c r="EXT221" s="159"/>
      <c r="EXU221" s="157" t="s">
        <v>116</v>
      </c>
      <c r="EXV221" s="158"/>
      <c r="EXW221" s="158"/>
      <c r="EXX221" s="158"/>
      <c r="EXY221" s="158"/>
      <c r="EXZ221" s="158"/>
      <c r="EYA221" s="158"/>
      <c r="EYB221" s="159"/>
      <c r="EYC221" s="157" t="s">
        <v>116</v>
      </c>
      <c r="EYD221" s="158"/>
      <c r="EYE221" s="158"/>
      <c r="EYF221" s="158"/>
      <c r="EYG221" s="158"/>
      <c r="EYH221" s="158"/>
      <c r="EYI221" s="158"/>
      <c r="EYJ221" s="159"/>
      <c r="EYK221" s="157" t="s">
        <v>116</v>
      </c>
      <c r="EYL221" s="158"/>
      <c r="EYM221" s="158"/>
      <c r="EYN221" s="158"/>
      <c r="EYO221" s="158"/>
      <c r="EYP221" s="158"/>
      <c r="EYQ221" s="158"/>
      <c r="EYR221" s="159"/>
      <c r="EYS221" s="157" t="s">
        <v>116</v>
      </c>
      <c r="EYT221" s="158"/>
      <c r="EYU221" s="158"/>
      <c r="EYV221" s="158"/>
      <c r="EYW221" s="158"/>
      <c r="EYX221" s="158"/>
      <c r="EYY221" s="158"/>
      <c r="EYZ221" s="159"/>
      <c r="EZA221" s="157" t="s">
        <v>116</v>
      </c>
      <c r="EZB221" s="158"/>
      <c r="EZC221" s="158"/>
      <c r="EZD221" s="158"/>
      <c r="EZE221" s="158"/>
      <c r="EZF221" s="158"/>
      <c r="EZG221" s="158"/>
      <c r="EZH221" s="159"/>
      <c r="EZI221" s="157" t="s">
        <v>116</v>
      </c>
      <c r="EZJ221" s="158"/>
      <c r="EZK221" s="158"/>
      <c r="EZL221" s="158"/>
      <c r="EZM221" s="158"/>
      <c r="EZN221" s="158"/>
      <c r="EZO221" s="158"/>
      <c r="EZP221" s="159"/>
      <c r="EZQ221" s="157" t="s">
        <v>116</v>
      </c>
      <c r="EZR221" s="158"/>
      <c r="EZS221" s="158"/>
      <c r="EZT221" s="158"/>
      <c r="EZU221" s="158"/>
      <c r="EZV221" s="158"/>
      <c r="EZW221" s="158"/>
      <c r="EZX221" s="159"/>
      <c r="EZY221" s="157" t="s">
        <v>116</v>
      </c>
      <c r="EZZ221" s="158"/>
      <c r="FAA221" s="158"/>
      <c r="FAB221" s="158"/>
      <c r="FAC221" s="158"/>
      <c r="FAD221" s="158"/>
      <c r="FAE221" s="158"/>
      <c r="FAF221" s="159"/>
      <c r="FAG221" s="157" t="s">
        <v>116</v>
      </c>
      <c r="FAH221" s="158"/>
      <c r="FAI221" s="158"/>
      <c r="FAJ221" s="158"/>
      <c r="FAK221" s="158"/>
      <c r="FAL221" s="158"/>
      <c r="FAM221" s="158"/>
      <c r="FAN221" s="159"/>
      <c r="FAO221" s="157" t="s">
        <v>116</v>
      </c>
      <c r="FAP221" s="158"/>
      <c r="FAQ221" s="158"/>
      <c r="FAR221" s="158"/>
      <c r="FAS221" s="158"/>
      <c r="FAT221" s="158"/>
      <c r="FAU221" s="158"/>
      <c r="FAV221" s="159"/>
      <c r="FAW221" s="157" t="s">
        <v>116</v>
      </c>
      <c r="FAX221" s="158"/>
      <c r="FAY221" s="158"/>
      <c r="FAZ221" s="158"/>
      <c r="FBA221" s="158"/>
      <c r="FBB221" s="158"/>
      <c r="FBC221" s="158"/>
      <c r="FBD221" s="159"/>
      <c r="FBE221" s="157" t="s">
        <v>116</v>
      </c>
      <c r="FBF221" s="158"/>
      <c r="FBG221" s="158"/>
      <c r="FBH221" s="158"/>
      <c r="FBI221" s="158"/>
      <c r="FBJ221" s="158"/>
      <c r="FBK221" s="158"/>
      <c r="FBL221" s="159"/>
      <c r="FBM221" s="157" t="s">
        <v>116</v>
      </c>
      <c r="FBN221" s="158"/>
      <c r="FBO221" s="158"/>
      <c r="FBP221" s="158"/>
      <c r="FBQ221" s="158"/>
      <c r="FBR221" s="158"/>
      <c r="FBS221" s="158"/>
      <c r="FBT221" s="159"/>
      <c r="FBU221" s="157" t="s">
        <v>116</v>
      </c>
      <c r="FBV221" s="158"/>
      <c r="FBW221" s="158"/>
      <c r="FBX221" s="158"/>
      <c r="FBY221" s="158"/>
      <c r="FBZ221" s="158"/>
      <c r="FCA221" s="158"/>
      <c r="FCB221" s="159"/>
      <c r="FCC221" s="157" t="s">
        <v>116</v>
      </c>
      <c r="FCD221" s="158"/>
      <c r="FCE221" s="158"/>
      <c r="FCF221" s="158"/>
      <c r="FCG221" s="158"/>
      <c r="FCH221" s="158"/>
      <c r="FCI221" s="158"/>
      <c r="FCJ221" s="159"/>
      <c r="FCK221" s="157" t="s">
        <v>116</v>
      </c>
      <c r="FCL221" s="158"/>
      <c r="FCM221" s="158"/>
      <c r="FCN221" s="158"/>
      <c r="FCO221" s="158"/>
      <c r="FCP221" s="158"/>
      <c r="FCQ221" s="158"/>
      <c r="FCR221" s="159"/>
      <c r="FCS221" s="157" t="s">
        <v>116</v>
      </c>
      <c r="FCT221" s="158"/>
      <c r="FCU221" s="158"/>
      <c r="FCV221" s="158"/>
      <c r="FCW221" s="158"/>
      <c r="FCX221" s="158"/>
      <c r="FCY221" s="158"/>
      <c r="FCZ221" s="159"/>
      <c r="FDA221" s="157" t="s">
        <v>116</v>
      </c>
      <c r="FDB221" s="158"/>
      <c r="FDC221" s="158"/>
      <c r="FDD221" s="158"/>
      <c r="FDE221" s="158"/>
      <c r="FDF221" s="158"/>
      <c r="FDG221" s="158"/>
      <c r="FDH221" s="159"/>
      <c r="FDI221" s="157" t="s">
        <v>116</v>
      </c>
      <c r="FDJ221" s="158"/>
      <c r="FDK221" s="158"/>
      <c r="FDL221" s="158"/>
      <c r="FDM221" s="158"/>
      <c r="FDN221" s="158"/>
      <c r="FDO221" s="158"/>
      <c r="FDP221" s="159"/>
      <c r="FDQ221" s="157" t="s">
        <v>116</v>
      </c>
      <c r="FDR221" s="158"/>
      <c r="FDS221" s="158"/>
      <c r="FDT221" s="158"/>
      <c r="FDU221" s="158"/>
      <c r="FDV221" s="158"/>
      <c r="FDW221" s="158"/>
      <c r="FDX221" s="159"/>
      <c r="FDY221" s="157" t="s">
        <v>116</v>
      </c>
      <c r="FDZ221" s="158"/>
      <c r="FEA221" s="158"/>
      <c r="FEB221" s="158"/>
      <c r="FEC221" s="158"/>
      <c r="FED221" s="158"/>
      <c r="FEE221" s="158"/>
      <c r="FEF221" s="159"/>
      <c r="FEG221" s="157" t="s">
        <v>116</v>
      </c>
      <c r="FEH221" s="158"/>
      <c r="FEI221" s="158"/>
      <c r="FEJ221" s="158"/>
      <c r="FEK221" s="158"/>
      <c r="FEL221" s="158"/>
      <c r="FEM221" s="158"/>
      <c r="FEN221" s="159"/>
      <c r="FEO221" s="157" t="s">
        <v>116</v>
      </c>
      <c r="FEP221" s="158"/>
      <c r="FEQ221" s="158"/>
      <c r="FER221" s="158"/>
      <c r="FES221" s="158"/>
      <c r="FET221" s="158"/>
      <c r="FEU221" s="158"/>
      <c r="FEV221" s="159"/>
      <c r="FEW221" s="157" t="s">
        <v>116</v>
      </c>
      <c r="FEX221" s="158"/>
      <c r="FEY221" s="158"/>
      <c r="FEZ221" s="158"/>
      <c r="FFA221" s="158"/>
      <c r="FFB221" s="158"/>
      <c r="FFC221" s="158"/>
      <c r="FFD221" s="159"/>
      <c r="FFE221" s="157" t="s">
        <v>116</v>
      </c>
      <c r="FFF221" s="158"/>
      <c r="FFG221" s="158"/>
      <c r="FFH221" s="158"/>
      <c r="FFI221" s="158"/>
      <c r="FFJ221" s="158"/>
      <c r="FFK221" s="158"/>
      <c r="FFL221" s="159"/>
      <c r="FFM221" s="157" t="s">
        <v>116</v>
      </c>
      <c r="FFN221" s="158"/>
      <c r="FFO221" s="158"/>
      <c r="FFP221" s="158"/>
      <c r="FFQ221" s="158"/>
      <c r="FFR221" s="158"/>
      <c r="FFS221" s="158"/>
      <c r="FFT221" s="159"/>
      <c r="FFU221" s="157" t="s">
        <v>116</v>
      </c>
      <c r="FFV221" s="158"/>
      <c r="FFW221" s="158"/>
      <c r="FFX221" s="158"/>
      <c r="FFY221" s="158"/>
      <c r="FFZ221" s="158"/>
      <c r="FGA221" s="158"/>
      <c r="FGB221" s="159"/>
      <c r="FGC221" s="157" t="s">
        <v>116</v>
      </c>
      <c r="FGD221" s="158"/>
      <c r="FGE221" s="158"/>
      <c r="FGF221" s="158"/>
      <c r="FGG221" s="158"/>
      <c r="FGH221" s="158"/>
      <c r="FGI221" s="158"/>
      <c r="FGJ221" s="159"/>
      <c r="FGK221" s="157" t="s">
        <v>116</v>
      </c>
      <c r="FGL221" s="158"/>
      <c r="FGM221" s="158"/>
      <c r="FGN221" s="158"/>
      <c r="FGO221" s="158"/>
      <c r="FGP221" s="158"/>
      <c r="FGQ221" s="158"/>
      <c r="FGR221" s="159"/>
      <c r="FGS221" s="157" t="s">
        <v>116</v>
      </c>
      <c r="FGT221" s="158"/>
      <c r="FGU221" s="158"/>
      <c r="FGV221" s="158"/>
      <c r="FGW221" s="158"/>
      <c r="FGX221" s="158"/>
      <c r="FGY221" s="158"/>
      <c r="FGZ221" s="159"/>
      <c r="FHA221" s="157" t="s">
        <v>116</v>
      </c>
      <c r="FHB221" s="158"/>
      <c r="FHC221" s="158"/>
      <c r="FHD221" s="158"/>
      <c r="FHE221" s="158"/>
      <c r="FHF221" s="158"/>
      <c r="FHG221" s="158"/>
      <c r="FHH221" s="159"/>
      <c r="FHI221" s="157" t="s">
        <v>116</v>
      </c>
      <c r="FHJ221" s="158"/>
      <c r="FHK221" s="158"/>
      <c r="FHL221" s="158"/>
      <c r="FHM221" s="158"/>
      <c r="FHN221" s="158"/>
      <c r="FHO221" s="158"/>
      <c r="FHP221" s="159"/>
      <c r="FHQ221" s="157" t="s">
        <v>116</v>
      </c>
      <c r="FHR221" s="158"/>
      <c r="FHS221" s="158"/>
      <c r="FHT221" s="158"/>
      <c r="FHU221" s="158"/>
      <c r="FHV221" s="158"/>
      <c r="FHW221" s="158"/>
      <c r="FHX221" s="159"/>
      <c r="FHY221" s="157" t="s">
        <v>116</v>
      </c>
      <c r="FHZ221" s="158"/>
      <c r="FIA221" s="158"/>
      <c r="FIB221" s="158"/>
      <c r="FIC221" s="158"/>
      <c r="FID221" s="158"/>
      <c r="FIE221" s="158"/>
      <c r="FIF221" s="159"/>
      <c r="FIG221" s="157" t="s">
        <v>116</v>
      </c>
      <c r="FIH221" s="158"/>
      <c r="FII221" s="158"/>
      <c r="FIJ221" s="158"/>
      <c r="FIK221" s="158"/>
      <c r="FIL221" s="158"/>
      <c r="FIM221" s="158"/>
      <c r="FIN221" s="159"/>
      <c r="FIO221" s="157" t="s">
        <v>116</v>
      </c>
      <c r="FIP221" s="158"/>
      <c r="FIQ221" s="158"/>
      <c r="FIR221" s="158"/>
      <c r="FIS221" s="158"/>
      <c r="FIT221" s="158"/>
      <c r="FIU221" s="158"/>
      <c r="FIV221" s="159"/>
      <c r="FIW221" s="157" t="s">
        <v>116</v>
      </c>
      <c r="FIX221" s="158"/>
      <c r="FIY221" s="158"/>
      <c r="FIZ221" s="158"/>
      <c r="FJA221" s="158"/>
      <c r="FJB221" s="158"/>
      <c r="FJC221" s="158"/>
      <c r="FJD221" s="159"/>
      <c r="FJE221" s="157" t="s">
        <v>116</v>
      </c>
      <c r="FJF221" s="158"/>
      <c r="FJG221" s="158"/>
      <c r="FJH221" s="158"/>
      <c r="FJI221" s="158"/>
      <c r="FJJ221" s="158"/>
      <c r="FJK221" s="158"/>
      <c r="FJL221" s="159"/>
      <c r="FJM221" s="157" t="s">
        <v>116</v>
      </c>
      <c r="FJN221" s="158"/>
      <c r="FJO221" s="158"/>
      <c r="FJP221" s="158"/>
      <c r="FJQ221" s="158"/>
      <c r="FJR221" s="158"/>
      <c r="FJS221" s="158"/>
      <c r="FJT221" s="159"/>
      <c r="FJU221" s="157" t="s">
        <v>116</v>
      </c>
      <c r="FJV221" s="158"/>
      <c r="FJW221" s="158"/>
      <c r="FJX221" s="158"/>
      <c r="FJY221" s="158"/>
      <c r="FJZ221" s="158"/>
      <c r="FKA221" s="158"/>
      <c r="FKB221" s="159"/>
      <c r="FKC221" s="157" t="s">
        <v>116</v>
      </c>
      <c r="FKD221" s="158"/>
      <c r="FKE221" s="158"/>
      <c r="FKF221" s="158"/>
      <c r="FKG221" s="158"/>
      <c r="FKH221" s="158"/>
      <c r="FKI221" s="158"/>
      <c r="FKJ221" s="159"/>
      <c r="FKK221" s="157" t="s">
        <v>116</v>
      </c>
      <c r="FKL221" s="158"/>
      <c r="FKM221" s="158"/>
      <c r="FKN221" s="158"/>
      <c r="FKO221" s="158"/>
      <c r="FKP221" s="158"/>
      <c r="FKQ221" s="158"/>
      <c r="FKR221" s="159"/>
      <c r="FKS221" s="157" t="s">
        <v>116</v>
      </c>
      <c r="FKT221" s="158"/>
      <c r="FKU221" s="158"/>
      <c r="FKV221" s="158"/>
      <c r="FKW221" s="158"/>
      <c r="FKX221" s="158"/>
      <c r="FKY221" s="158"/>
      <c r="FKZ221" s="159"/>
      <c r="FLA221" s="157" t="s">
        <v>116</v>
      </c>
      <c r="FLB221" s="158"/>
      <c r="FLC221" s="158"/>
      <c r="FLD221" s="158"/>
      <c r="FLE221" s="158"/>
      <c r="FLF221" s="158"/>
      <c r="FLG221" s="158"/>
      <c r="FLH221" s="159"/>
      <c r="FLI221" s="157" t="s">
        <v>116</v>
      </c>
      <c r="FLJ221" s="158"/>
      <c r="FLK221" s="158"/>
      <c r="FLL221" s="158"/>
      <c r="FLM221" s="158"/>
      <c r="FLN221" s="158"/>
      <c r="FLO221" s="158"/>
      <c r="FLP221" s="159"/>
      <c r="FLQ221" s="157" t="s">
        <v>116</v>
      </c>
      <c r="FLR221" s="158"/>
      <c r="FLS221" s="158"/>
      <c r="FLT221" s="158"/>
      <c r="FLU221" s="158"/>
      <c r="FLV221" s="158"/>
      <c r="FLW221" s="158"/>
      <c r="FLX221" s="159"/>
      <c r="FLY221" s="157" t="s">
        <v>116</v>
      </c>
      <c r="FLZ221" s="158"/>
      <c r="FMA221" s="158"/>
      <c r="FMB221" s="158"/>
      <c r="FMC221" s="158"/>
      <c r="FMD221" s="158"/>
      <c r="FME221" s="158"/>
      <c r="FMF221" s="159"/>
      <c r="FMG221" s="157" t="s">
        <v>116</v>
      </c>
      <c r="FMH221" s="158"/>
      <c r="FMI221" s="158"/>
      <c r="FMJ221" s="158"/>
      <c r="FMK221" s="158"/>
      <c r="FML221" s="158"/>
      <c r="FMM221" s="158"/>
      <c r="FMN221" s="159"/>
      <c r="FMO221" s="157" t="s">
        <v>116</v>
      </c>
      <c r="FMP221" s="158"/>
      <c r="FMQ221" s="158"/>
      <c r="FMR221" s="158"/>
      <c r="FMS221" s="158"/>
      <c r="FMT221" s="158"/>
      <c r="FMU221" s="158"/>
      <c r="FMV221" s="159"/>
      <c r="FMW221" s="157" t="s">
        <v>116</v>
      </c>
      <c r="FMX221" s="158"/>
      <c r="FMY221" s="158"/>
      <c r="FMZ221" s="158"/>
      <c r="FNA221" s="158"/>
      <c r="FNB221" s="158"/>
      <c r="FNC221" s="158"/>
      <c r="FND221" s="159"/>
      <c r="FNE221" s="157" t="s">
        <v>116</v>
      </c>
      <c r="FNF221" s="158"/>
      <c r="FNG221" s="158"/>
      <c r="FNH221" s="158"/>
      <c r="FNI221" s="158"/>
      <c r="FNJ221" s="158"/>
      <c r="FNK221" s="158"/>
      <c r="FNL221" s="159"/>
      <c r="FNM221" s="157" t="s">
        <v>116</v>
      </c>
      <c r="FNN221" s="158"/>
      <c r="FNO221" s="158"/>
      <c r="FNP221" s="158"/>
      <c r="FNQ221" s="158"/>
      <c r="FNR221" s="158"/>
      <c r="FNS221" s="158"/>
      <c r="FNT221" s="159"/>
      <c r="FNU221" s="157" t="s">
        <v>116</v>
      </c>
      <c r="FNV221" s="158"/>
      <c r="FNW221" s="158"/>
      <c r="FNX221" s="158"/>
      <c r="FNY221" s="158"/>
      <c r="FNZ221" s="158"/>
      <c r="FOA221" s="158"/>
      <c r="FOB221" s="159"/>
      <c r="FOC221" s="157" t="s">
        <v>116</v>
      </c>
      <c r="FOD221" s="158"/>
      <c r="FOE221" s="158"/>
      <c r="FOF221" s="158"/>
      <c r="FOG221" s="158"/>
      <c r="FOH221" s="158"/>
      <c r="FOI221" s="158"/>
      <c r="FOJ221" s="159"/>
      <c r="FOK221" s="157" t="s">
        <v>116</v>
      </c>
      <c r="FOL221" s="158"/>
      <c r="FOM221" s="158"/>
      <c r="FON221" s="158"/>
      <c r="FOO221" s="158"/>
      <c r="FOP221" s="158"/>
      <c r="FOQ221" s="158"/>
      <c r="FOR221" s="159"/>
      <c r="FOS221" s="157" t="s">
        <v>116</v>
      </c>
      <c r="FOT221" s="158"/>
      <c r="FOU221" s="158"/>
      <c r="FOV221" s="158"/>
      <c r="FOW221" s="158"/>
      <c r="FOX221" s="158"/>
      <c r="FOY221" s="158"/>
      <c r="FOZ221" s="159"/>
      <c r="FPA221" s="157" t="s">
        <v>116</v>
      </c>
      <c r="FPB221" s="158"/>
      <c r="FPC221" s="158"/>
      <c r="FPD221" s="158"/>
      <c r="FPE221" s="158"/>
      <c r="FPF221" s="158"/>
      <c r="FPG221" s="158"/>
      <c r="FPH221" s="159"/>
      <c r="FPI221" s="157" t="s">
        <v>116</v>
      </c>
      <c r="FPJ221" s="158"/>
      <c r="FPK221" s="158"/>
      <c r="FPL221" s="158"/>
      <c r="FPM221" s="158"/>
      <c r="FPN221" s="158"/>
      <c r="FPO221" s="158"/>
      <c r="FPP221" s="159"/>
      <c r="FPQ221" s="157" t="s">
        <v>116</v>
      </c>
      <c r="FPR221" s="158"/>
      <c r="FPS221" s="158"/>
      <c r="FPT221" s="158"/>
      <c r="FPU221" s="158"/>
      <c r="FPV221" s="158"/>
      <c r="FPW221" s="158"/>
      <c r="FPX221" s="159"/>
      <c r="FPY221" s="157" t="s">
        <v>116</v>
      </c>
      <c r="FPZ221" s="158"/>
      <c r="FQA221" s="158"/>
      <c r="FQB221" s="158"/>
      <c r="FQC221" s="158"/>
      <c r="FQD221" s="158"/>
      <c r="FQE221" s="158"/>
      <c r="FQF221" s="159"/>
      <c r="FQG221" s="157" t="s">
        <v>116</v>
      </c>
      <c r="FQH221" s="158"/>
      <c r="FQI221" s="158"/>
      <c r="FQJ221" s="158"/>
      <c r="FQK221" s="158"/>
      <c r="FQL221" s="158"/>
      <c r="FQM221" s="158"/>
      <c r="FQN221" s="159"/>
      <c r="FQO221" s="157" t="s">
        <v>116</v>
      </c>
      <c r="FQP221" s="158"/>
      <c r="FQQ221" s="158"/>
      <c r="FQR221" s="158"/>
      <c r="FQS221" s="158"/>
      <c r="FQT221" s="158"/>
      <c r="FQU221" s="158"/>
      <c r="FQV221" s="159"/>
      <c r="FQW221" s="157" t="s">
        <v>116</v>
      </c>
      <c r="FQX221" s="158"/>
      <c r="FQY221" s="158"/>
      <c r="FQZ221" s="158"/>
      <c r="FRA221" s="158"/>
      <c r="FRB221" s="158"/>
      <c r="FRC221" s="158"/>
      <c r="FRD221" s="159"/>
      <c r="FRE221" s="157" t="s">
        <v>116</v>
      </c>
      <c r="FRF221" s="158"/>
      <c r="FRG221" s="158"/>
      <c r="FRH221" s="158"/>
      <c r="FRI221" s="158"/>
      <c r="FRJ221" s="158"/>
      <c r="FRK221" s="158"/>
      <c r="FRL221" s="159"/>
      <c r="FRM221" s="157" t="s">
        <v>116</v>
      </c>
      <c r="FRN221" s="158"/>
      <c r="FRO221" s="158"/>
      <c r="FRP221" s="158"/>
      <c r="FRQ221" s="158"/>
      <c r="FRR221" s="158"/>
      <c r="FRS221" s="158"/>
      <c r="FRT221" s="159"/>
      <c r="FRU221" s="157" t="s">
        <v>116</v>
      </c>
      <c r="FRV221" s="158"/>
      <c r="FRW221" s="158"/>
      <c r="FRX221" s="158"/>
      <c r="FRY221" s="158"/>
      <c r="FRZ221" s="158"/>
      <c r="FSA221" s="158"/>
      <c r="FSB221" s="159"/>
      <c r="FSC221" s="157" t="s">
        <v>116</v>
      </c>
      <c r="FSD221" s="158"/>
      <c r="FSE221" s="158"/>
      <c r="FSF221" s="158"/>
      <c r="FSG221" s="158"/>
      <c r="FSH221" s="158"/>
      <c r="FSI221" s="158"/>
      <c r="FSJ221" s="159"/>
      <c r="FSK221" s="157" t="s">
        <v>116</v>
      </c>
      <c r="FSL221" s="158"/>
      <c r="FSM221" s="158"/>
      <c r="FSN221" s="158"/>
      <c r="FSO221" s="158"/>
      <c r="FSP221" s="158"/>
      <c r="FSQ221" s="158"/>
      <c r="FSR221" s="159"/>
      <c r="FSS221" s="157" t="s">
        <v>116</v>
      </c>
      <c r="FST221" s="158"/>
      <c r="FSU221" s="158"/>
      <c r="FSV221" s="158"/>
      <c r="FSW221" s="158"/>
      <c r="FSX221" s="158"/>
      <c r="FSY221" s="158"/>
      <c r="FSZ221" s="159"/>
      <c r="FTA221" s="157" t="s">
        <v>116</v>
      </c>
      <c r="FTB221" s="158"/>
      <c r="FTC221" s="158"/>
      <c r="FTD221" s="158"/>
      <c r="FTE221" s="158"/>
      <c r="FTF221" s="158"/>
      <c r="FTG221" s="158"/>
      <c r="FTH221" s="159"/>
      <c r="FTI221" s="157" t="s">
        <v>116</v>
      </c>
      <c r="FTJ221" s="158"/>
      <c r="FTK221" s="158"/>
      <c r="FTL221" s="158"/>
      <c r="FTM221" s="158"/>
      <c r="FTN221" s="158"/>
      <c r="FTO221" s="158"/>
      <c r="FTP221" s="159"/>
      <c r="FTQ221" s="157" t="s">
        <v>116</v>
      </c>
      <c r="FTR221" s="158"/>
      <c r="FTS221" s="158"/>
      <c r="FTT221" s="158"/>
      <c r="FTU221" s="158"/>
      <c r="FTV221" s="158"/>
      <c r="FTW221" s="158"/>
      <c r="FTX221" s="159"/>
      <c r="FTY221" s="157" t="s">
        <v>116</v>
      </c>
      <c r="FTZ221" s="158"/>
      <c r="FUA221" s="158"/>
      <c r="FUB221" s="158"/>
      <c r="FUC221" s="158"/>
      <c r="FUD221" s="158"/>
      <c r="FUE221" s="158"/>
      <c r="FUF221" s="159"/>
      <c r="FUG221" s="157" t="s">
        <v>116</v>
      </c>
      <c r="FUH221" s="158"/>
      <c r="FUI221" s="158"/>
      <c r="FUJ221" s="158"/>
      <c r="FUK221" s="158"/>
      <c r="FUL221" s="158"/>
      <c r="FUM221" s="158"/>
      <c r="FUN221" s="159"/>
      <c r="FUO221" s="157" t="s">
        <v>116</v>
      </c>
      <c r="FUP221" s="158"/>
      <c r="FUQ221" s="158"/>
      <c r="FUR221" s="158"/>
      <c r="FUS221" s="158"/>
      <c r="FUT221" s="158"/>
      <c r="FUU221" s="158"/>
      <c r="FUV221" s="159"/>
      <c r="FUW221" s="157" t="s">
        <v>116</v>
      </c>
      <c r="FUX221" s="158"/>
      <c r="FUY221" s="158"/>
      <c r="FUZ221" s="158"/>
      <c r="FVA221" s="158"/>
      <c r="FVB221" s="158"/>
      <c r="FVC221" s="158"/>
      <c r="FVD221" s="159"/>
      <c r="FVE221" s="157" t="s">
        <v>116</v>
      </c>
      <c r="FVF221" s="158"/>
      <c r="FVG221" s="158"/>
      <c r="FVH221" s="158"/>
      <c r="FVI221" s="158"/>
      <c r="FVJ221" s="158"/>
      <c r="FVK221" s="158"/>
      <c r="FVL221" s="159"/>
      <c r="FVM221" s="157" t="s">
        <v>116</v>
      </c>
      <c r="FVN221" s="158"/>
      <c r="FVO221" s="158"/>
      <c r="FVP221" s="158"/>
      <c r="FVQ221" s="158"/>
      <c r="FVR221" s="158"/>
      <c r="FVS221" s="158"/>
      <c r="FVT221" s="159"/>
      <c r="FVU221" s="157" t="s">
        <v>116</v>
      </c>
      <c r="FVV221" s="158"/>
      <c r="FVW221" s="158"/>
      <c r="FVX221" s="158"/>
      <c r="FVY221" s="158"/>
      <c r="FVZ221" s="158"/>
      <c r="FWA221" s="158"/>
      <c r="FWB221" s="159"/>
      <c r="FWC221" s="157" t="s">
        <v>116</v>
      </c>
      <c r="FWD221" s="158"/>
      <c r="FWE221" s="158"/>
      <c r="FWF221" s="158"/>
      <c r="FWG221" s="158"/>
      <c r="FWH221" s="158"/>
      <c r="FWI221" s="158"/>
      <c r="FWJ221" s="159"/>
      <c r="FWK221" s="157" t="s">
        <v>116</v>
      </c>
      <c r="FWL221" s="158"/>
      <c r="FWM221" s="158"/>
      <c r="FWN221" s="158"/>
      <c r="FWO221" s="158"/>
      <c r="FWP221" s="158"/>
      <c r="FWQ221" s="158"/>
      <c r="FWR221" s="159"/>
      <c r="FWS221" s="157" t="s">
        <v>116</v>
      </c>
      <c r="FWT221" s="158"/>
      <c r="FWU221" s="158"/>
      <c r="FWV221" s="158"/>
      <c r="FWW221" s="158"/>
      <c r="FWX221" s="158"/>
      <c r="FWY221" s="158"/>
      <c r="FWZ221" s="159"/>
      <c r="FXA221" s="157" t="s">
        <v>116</v>
      </c>
      <c r="FXB221" s="158"/>
      <c r="FXC221" s="158"/>
      <c r="FXD221" s="158"/>
      <c r="FXE221" s="158"/>
      <c r="FXF221" s="158"/>
      <c r="FXG221" s="158"/>
      <c r="FXH221" s="159"/>
      <c r="FXI221" s="157" t="s">
        <v>116</v>
      </c>
      <c r="FXJ221" s="158"/>
      <c r="FXK221" s="158"/>
      <c r="FXL221" s="158"/>
      <c r="FXM221" s="158"/>
      <c r="FXN221" s="158"/>
      <c r="FXO221" s="158"/>
      <c r="FXP221" s="159"/>
      <c r="FXQ221" s="157" t="s">
        <v>116</v>
      </c>
      <c r="FXR221" s="158"/>
      <c r="FXS221" s="158"/>
      <c r="FXT221" s="158"/>
      <c r="FXU221" s="158"/>
      <c r="FXV221" s="158"/>
      <c r="FXW221" s="158"/>
      <c r="FXX221" s="159"/>
      <c r="FXY221" s="157" t="s">
        <v>116</v>
      </c>
      <c r="FXZ221" s="158"/>
      <c r="FYA221" s="158"/>
      <c r="FYB221" s="158"/>
      <c r="FYC221" s="158"/>
      <c r="FYD221" s="158"/>
      <c r="FYE221" s="158"/>
      <c r="FYF221" s="159"/>
      <c r="FYG221" s="157" t="s">
        <v>116</v>
      </c>
      <c r="FYH221" s="158"/>
      <c r="FYI221" s="158"/>
      <c r="FYJ221" s="158"/>
      <c r="FYK221" s="158"/>
      <c r="FYL221" s="158"/>
      <c r="FYM221" s="158"/>
      <c r="FYN221" s="159"/>
      <c r="FYO221" s="157" t="s">
        <v>116</v>
      </c>
      <c r="FYP221" s="158"/>
      <c r="FYQ221" s="158"/>
      <c r="FYR221" s="158"/>
      <c r="FYS221" s="158"/>
      <c r="FYT221" s="158"/>
      <c r="FYU221" s="158"/>
      <c r="FYV221" s="159"/>
      <c r="FYW221" s="157" t="s">
        <v>116</v>
      </c>
      <c r="FYX221" s="158"/>
      <c r="FYY221" s="158"/>
      <c r="FYZ221" s="158"/>
      <c r="FZA221" s="158"/>
      <c r="FZB221" s="158"/>
      <c r="FZC221" s="158"/>
      <c r="FZD221" s="159"/>
      <c r="FZE221" s="157" t="s">
        <v>116</v>
      </c>
      <c r="FZF221" s="158"/>
      <c r="FZG221" s="158"/>
      <c r="FZH221" s="158"/>
      <c r="FZI221" s="158"/>
      <c r="FZJ221" s="158"/>
      <c r="FZK221" s="158"/>
      <c r="FZL221" s="159"/>
      <c r="FZM221" s="157" t="s">
        <v>116</v>
      </c>
      <c r="FZN221" s="158"/>
      <c r="FZO221" s="158"/>
      <c r="FZP221" s="158"/>
      <c r="FZQ221" s="158"/>
      <c r="FZR221" s="158"/>
      <c r="FZS221" s="158"/>
      <c r="FZT221" s="159"/>
      <c r="FZU221" s="157" t="s">
        <v>116</v>
      </c>
      <c r="FZV221" s="158"/>
      <c r="FZW221" s="158"/>
      <c r="FZX221" s="158"/>
      <c r="FZY221" s="158"/>
      <c r="FZZ221" s="158"/>
      <c r="GAA221" s="158"/>
      <c r="GAB221" s="159"/>
      <c r="GAC221" s="157" t="s">
        <v>116</v>
      </c>
      <c r="GAD221" s="158"/>
      <c r="GAE221" s="158"/>
      <c r="GAF221" s="158"/>
      <c r="GAG221" s="158"/>
      <c r="GAH221" s="158"/>
      <c r="GAI221" s="158"/>
      <c r="GAJ221" s="159"/>
      <c r="GAK221" s="157" t="s">
        <v>116</v>
      </c>
      <c r="GAL221" s="158"/>
      <c r="GAM221" s="158"/>
      <c r="GAN221" s="158"/>
      <c r="GAO221" s="158"/>
      <c r="GAP221" s="158"/>
      <c r="GAQ221" s="158"/>
      <c r="GAR221" s="159"/>
      <c r="GAS221" s="157" t="s">
        <v>116</v>
      </c>
      <c r="GAT221" s="158"/>
      <c r="GAU221" s="158"/>
      <c r="GAV221" s="158"/>
      <c r="GAW221" s="158"/>
      <c r="GAX221" s="158"/>
      <c r="GAY221" s="158"/>
      <c r="GAZ221" s="159"/>
      <c r="GBA221" s="157" t="s">
        <v>116</v>
      </c>
      <c r="GBB221" s="158"/>
      <c r="GBC221" s="158"/>
      <c r="GBD221" s="158"/>
      <c r="GBE221" s="158"/>
      <c r="GBF221" s="158"/>
      <c r="GBG221" s="158"/>
      <c r="GBH221" s="159"/>
      <c r="GBI221" s="157" t="s">
        <v>116</v>
      </c>
      <c r="GBJ221" s="158"/>
      <c r="GBK221" s="158"/>
      <c r="GBL221" s="158"/>
      <c r="GBM221" s="158"/>
      <c r="GBN221" s="158"/>
      <c r="GBO221" s="158"/>
      <c r="GBP221" s="159"/>
      <c r="GBQ221" s="157" t="s">
        <v>116</v>
      </c>
      <c r="GBR221" s="158"/>
      <c r="GBS221" s="158"/>
      <c r="GBT221" s="158"/>
      <c r="GBU221" s="158"/>
      <c r="GBV221" s="158"/>
      <c r="GBW221" s="158"/>
      <c r="GBX221" s="159"/>
      <c r="GBY221" s="157" t="s">
        <v>116</v>
      </c>
      <c r="GBZ221" s="158"/>
      <c r="GCA221" s="158"/>
      <c r="GCB221" s="158"/>
      <c r="GCC221" s="158"/>
      <c r="GCD221" s="158"/>
      <c r="GCE221" s="158"/>
      <c r="GCF221" s="159"/>
      <c r="GCG221" s="157" t="s">
        <v>116</v>
      </c>
      <c r="GCH221" s="158"/>
      <c r="GCI221" s="158"/>
      <c r="GCJ221" s="158"/>
      <c r="GCK221" s="158"/>
      <c r="GCL221" s="158"/>
      <c r="GCM221" s="158"/>
      <c r="GCN221" s="159"/>
      <c r="GCO221" s="157" t="s">
        <v>116</v>
      </c>
      <c r="GCP221" s="158"/>
      <c r="GCQ221" s="158"/>
      <c r="GCR221" s="158"/>
      <c r="GCS221" s="158"/>
      <c r="GCT221" s="158"/>
      <c r="GCU221" s="158"/>
      <c r="GCV221" s="159"/>
      <c r="GCW221" s="157" t="s">
        <v>116</v>
      </c>
      <c r="GCX221" s="158"/>
      <c r="GCY221" s="158"/>
      <c r="GCZ221" s="158"/>
      <c r="GDA221" s="158"/>
      <c r="GDB221" s="158"/>
      <c r="GDC221" s="158"/>
      <c r="GDD221" s="159"/>
      <c r="GDE221" s="157" t="s">
        <v>116</v>
      </c>
      <c r="GDF221" s="158"/>
      <c r="GDG221" s="158"/>
      <c r="GDH221" s="158"/>
      <c r="GDI221" s="158"/>
      <c r="GDJ221" s="158"/>
      <c r="GDK221" s="158"/>
      <c r="GDL221" s="159"/>
      <c r="GDM221" s="157" t="s">
        <v>116</v>
      </c>
      <c r="GDN221" s="158"/>
      <c r="GDO221" s="158"/>
      <c r="GDP221" s="158"/>
      <c r="GDQ221" s="158"/>
      <c r="GDR221" s="158"/>
      <c r="GDS221" s="158"/>
      <c r="GDT221" s="159"/>
      <c r="GDU221" s="157" t="s">
        <v>116</v>
      </c>
      <c r="GDV221" s="158"/>
      <c r="GDW221" s="158"/>
      <c r="GDX221" s="158"/>
      <c r="GDY221" s="158"/>
      <c r="GDZ221" s="158"/>
      <c r="GEA221" s="158"/>
      <c r="GEB221" s="159"/>
      <c r="GEC221" s="157" t="s">
        <v>116</v>
      </c>
      <c r="GED221" s="158"/>
      <c r="GEE221" s="158"/>
      <c r="GEF221" s="158"/>
      <c r="GEG221" s="158"/>
      <c r="GEH221" s="158"/>
      <c r="GEI221" s="158"/>
      <c r="GEJ221" s="159"/>
      <c r="GEK221" s="157" t="s">
        <v>116</v>
      </c>
      <c r="GEL221" s="158"/>
      <c r="GEM221" s="158"/>
      <c r="GEN221" s="158"/>
      <c r="GEO221" s="158"/>
      <c r="GEP221" s="158"/>
      <c r="GEQ221" s="158"/>
      <c r="GER221" s="159"/>
      <c r="GES221" s="157" t="s">
        <v>116</v>
      </c>
      <c r="GET221" s="158"/>
      <c r="GEU221" s="158"/>
      <c r="GEV221" s="158"/>
      <c r="GEW221" s="158"/>
      <c r="GEX221" s="158"/>
      <c r="GEY221" s="158"/>
      <c r="GEZ221" s="159"/>
      <c r="GFA221" s="157" t="s">
        <v>116</v>
      </c>
      <c r="GFB221" s="158"/>
      <c r="GFC221" s="158"/>
      <c r="GFD221" s="158"/>
      <c r="GFE221" s="158"/>
      <c r="GFF221" s="158"/>
      <c r="GFG221" s="158"/>
      <c r="GFH221" s="159"/>
      <c r="GFI221" s="157" t="s">
        <v>116</v>
      </c>
      <c r="GFJ221" s="158"/>
      <c r="GFK221" s="158"/>
      <c r="GFL221" s="158"/>
      <c r="GFM221" s="158"/>
      <c r="GFN221" s="158"/>
      <c r="GFO221" s="158"/>
      <c r="GFP221" s="159"/>
      <c r="GFQ221" s="157" t="s">
        <v>116</v>
      </c>
      <c r="GFR221" s="158"/>
      <c r="GFS221" s="158"/>
      <c r="GFT221" s="158"/>
      <c r="GFU221" s="158"/>
      <c r="GFV221" s="158"/>
      <c r="GFW221" s="158"/>
      <c r="GFX221" s="159"/>
      <c r="GFY221" s="157" t="s">
        <v>116</v>
      </c>
      <c r="GFZ221" s="158"/>
      <c r="GGA221" s="158"/>
      <c r="GGB221" s="158"/>
      <c r="GGC221" s="158"/>
      <c r="GGD221" s="158"/>
      <c r="GGE221" s="158"/>
      <c r="GGF221" s="159"/>
      <c r="GGG221" s="157" t="s">
        <v>116</v>
      </c>
      <c r="GGH221" s="158"/>
      <c r="GGI221" s="158"/>
      <c r="GGJ221" s="158"/>
      <c r="GGK221" s="158"/>
      <c r="GGL221" s="158"/>
      <c r="GGM221" s="158"/>
      <c r="GGN221" s="159"/>
      <c r="GGO221" s="157" t="s">
        <v>116</v>
      </c>
      <c r="GGP221" s="158"/>
      <c r="GGQ221" s="158"/>
      <c r="GGR221" s="158"/>
      <c r="GGS221" s="158"/>
      <c r="GGT221" s="158"/>
      <c r="GGU221" s="158"/>
      <c r="GGV221" s="159"/>
      <c r="GGW221" s="157" t="s">
        <v>116</v>
      </c>
      <c r="GGX221" s="158"/>
      <c r="GGY221" s="158"/>
      <c r="GGZ221" s="158"/>
      <c r="GHA221" s="158"/>
      <c r="GHB221" s="158"/>
      <c r="GHC221" s="158"/>
      <c r="GHD221" s="159"/>
      <c r="GHE221" s="157" t="s">
        <v>116</v>
      </c>
      <c r="GHF221" s="158"/>
      <c r="GHG221" s="158"/>
      <c r="GHH221" s="158"/>
      <c r="GHI221" s="158"/>
      <c r="GHJ221" s="158"/>
      <c r="GHK221" s="158"/>
      <c r="GHL221" s="159"/>
      <c r="GHM221" s="157" t="s">
        <v>116</v>
      </c>
      <c r="GHN221" s="158"/>
      <c r="GHO221" s="158"/>
      <c r="GHP221" s="158"/>
      <c r="GHQ221" s="158"/>
      <c r="GHR221" s="158"/>
      <c r="GHS221" s="158"/>
      <c r="GHT221" s="159"/>
      <c r="GHU221" s="157" t="s">
        <v>116</v>
      </c>
      <c r="GHV221" s="158"/>
      <c r="GHW221" s="158"/>
      <c r="GHX221" s="158"/>
      <c r="GHY221" s="158"/>
      <c r="GHZ221" s="158"/>
      <c r="GIA221" s="158"/>
      <c r="GIB221" s="159"/>
      <c r="GIC221" s="157" t="s">
        <v>116</v>
      </c>
      <c r="GID221" s="158"/>
      <c r="GIE221" s="158"/>
      <c r="GIF221" s="158"/>
      <c r="GIG221" s="158"/>
      <c r="GIH221" s="158"/>
      <c r="GII221" s="158"/>
      <c r="GIJ221" s="159"/>
      <c r="GIK221" s="157" t="s">
        <v>116</v>
      </c>
      <c r="GIL221" s="158"/>
      <c r="GIM221" s="158"/>
      <c r="GIN221" s="158"/>
      <c r="GIO221" s="158"/>
      <c r="GIP221" s="158"/>
      <c r="GIQ221" s="158"/>
      <c r="GIR221" s="159"/>
      <c r="GIS221" s="157" t="s">
        <v>116</v>
      </c>
      <c r="GIT221" s="158"/>
      <c r="GIU221" s="158"/>
      <c r="GIV221" s="158"/>
      <c r="GIW221" s="158"/>
      <c r="GIX221" s="158"/>
      <c r="GIY221" s="158"/>
      <c r="GIZ221" s="159"/>
      <c r="GJA221" s="157" t="s">
        <v>116</v>
      </c>
      <c r="GJB221" s="158"/>
      <c r="GJC221" s="158"/>
      <c r="GJD221" s="158"/>
      <c r="GJE221" s="158"/>
      <c r="GJF221" s="158"/>
      <c r="GJG221" s="158"/>
      <c r="GJH221" s="159"/>
      <c r="GJI221" s="157" t="s">
        <v>116</v>
      </c>
      <c r="GJJ221" s="158"/>
      <c r="GJK221" s="158"/>
      <c r="GJL221" s="158"/>
      <c r="GJM221" s="158"/>
      <c r="GJN221" s="158"/>
      <c r="GJO221" s="158"/>
      <c r="GJP221" s="159"/>
      <c r="GJQ221" s="157" t="s">
        <v>116</v>
      </c>
      <c r="GJR221" s="158"/>
      <c r="GJS221" s="158"/>
      <c r="GJT221" s="158"/>
      <c r="GJU221" s="158"/>
      <c r="GJV221" s="158"/>
      <c r="GJW221" s="158"/>
      <c r="GJX221" s="159"/>
      <c r="GJY221" s="157" t="s">
        <v>116</v>
      </c>
      <c r="GJZ221" s="158"/>
      <c r="GKA221" s="158"/>
      <c r="GKB221" s="158"/>
      <c r="GKC221" s="158"/>
      <c r="GKD221" s="158"/>
      <c r="GKE221" s="158"/>
      <c r="GKF221" s="159"/>
      <c r="GKG221" s="157" t="s">
        <v>116</v>
      </c>
      <c r="GKH221" s="158"/>
      <c r="GKI221" s="158"/>
      <c r="GKJ221" s="158"/>
      <c r="GKK221" s="158"/>
      <c r="GKL221" s="158"/>
      <c r="GKM221" s="158"/>
      <c r="GKN221" s="159"/>
      <c r="GKO221" s="157" t="s">
        <v>116</v>
      </c>
      <c r="GKP221" s="158"/>
      <c r="GKQ221" s="158"/>
      <c r="GKR221" s="158"/>
      <c r="GKS221" s="158"/>
      <c r="GKT221" s="158"/>
      <c r="GKU221" s="158"/>
      <c r="GKV221" s="159"/>
      <c r="GKW221" s="157" t="s">
        <v>116</v>
      </c>
      <c r="GKX221" s="158"/>
      <c r="GKY221" s="158"/>
      <c r="GKZ221" s="158"/>
      <c r="GLA221" s="158"/>
      <c r="GLB221" s="158"/>
      <c r="GLC221" s="158"/>
      <c r="GLD221" s="159"/>
      <c r="GLE221" s="157" t="s">
        <v>116</v>
      </c>
      <c r="GLF221" s="158"/>
      <c r="GLG221" s="158"/>
      <c r="GLH221" s="158"/>
      <c r="GLI221" s="158"/>
      <c r="GLJ221" s="158"/>
      <c r="GLK221" s="158"/>
      <c r="GLL221" s="159"/>
      <c r="GLM221" s="157" t="s">
        <v>116</v>
      </c>
      <c r="GLN221" s="158"/>
      <c r="GLO221" s="158"/>
      <c r="GLP221" s="158"/>
      <c r="GLQ221" s="158"/>
      <c r="GLR221" s="158"/>
      <c r="GLS221" s="158"/>
      <c r="GLT221" s="159"/>
      <c r="GLU221" s="157" t="s">
        <v>116</v>
      </c>
      <c r="GLV221" s="158"/>
      <c r="GLW221" s="158"/>
      <c r="GLX221" s="158"/>
      <c r="GLY221" s="158"/>
      <c r="GLZ221" s="158"/>
      <c r="GMA221" s="158"/>
      <c r="GMB221" s="159"/>
      <c r="GMC221" s="157" t="s">
        <v>116</v>
      </c>
      <c r="GMD221" s="158"/>
      <c r="GME221" s="158"/>
      <c r="GMF221" s="158"/>
      <c r="GMG221" s="158"/>
      <c r="GMH221" s="158"/>
      <c r="GMI221" s="158"/>
      <c r="GMJ221" s="159"/>
      <c r="GMK221" s="157" t="s">
        <v>116</v>
      </c>
      <c r="GML221" s="158"/>
      <c r="GMM221" s="158"/>
      <c r="GMN221" s="158"/>
      <c r="GMO221" s="158"/>
      <c r="GMP221" s="158"/>
      <c r="GMQ221" s="158"/>
      <c r="GMR221" s="159"/>
      <c r="GMS221" s="157" t="s">
        <v>116</v>
      </c>
      <c r="GMT221" s="158"/>
      <c r="GMU221" s="158"/>
      <c r="GMV221" s="158"/>
      <c r="GMW221" s="158"/>
      <c r="GMX221" s="158"/>
      <c r="GMY221" s="158"/>
      <c r="GMZ221" s="159"/>
      <c r="GNA221" s="157" t="s">
        <v>116</v>
      </c>
      <c r="GNB221" s="158"/>
      <c r="GNC221" s="158"/>
      <c r="GND221" s="158"/>
      <c r="GNE221" s="158"/>
      <c r="GNF221" s="158"/>
      <c r="GNG221" s="158"/>
      <c r="GNH221" s="159"/>
      <c r="GNI221" s="157" t="s">
        <v>116</v>
      </c>
      <c r="GNJ221" s="158"/>
      <c r="GNK221" s="158"/>
      <c r="GNL221" s="158"/>
      <c r="GNM221" s="158"/>
      <c r="GNN221" s="158"/>
      <c r="GNO221" s="158"/>
      <c r="GNP221" s="159"/>
      <c r="GNQ221" s="157" t="s">
        <v>116</v>
      </c>
      <c r="GNR221" s="158"/>
      <c r="GNS221" s="158"/>
      <c r="GNT221" s="158"/>
      <c r="GNU221" s="158"/>
      <c r="GNV221" s="158"/>
      <c r="GNW221" s="158"/>
      <c r="GNX221" s="159"/>
      <c r="GNY221" s="157" t="s">
        <v>116</v>
      </c>
      <c r="GNZ221" s="158"/>
      <c r="GOA221" s="158"/>
      <c r="GOB221" s="158"/>
      <c r="GOC221" s="158"/>
      <c r="GOD221" s="158"/>
      <c r="GOE221" s="158"/>
      <c r="GOF221" s="159"/>
      <c r="GOG221" s="157" t="s">
        <v>116</v>
      </c>
      <c r="GOH221" s="158"/>
      <c r="GOI221" s="158"/>
      <c r="GOJ221" s="158"/>
      <c r="GOK221" s="158"/>
      <c r="GOL221" s="158"/>
      <c r="GOM221" s="158"/>
      <c r="GON221" s="159"/>
      <c r="GOO221" s="157" t="s">
        <v>116</v>
      </c>
      <c r="GOP221" s="158"/>
      <c r="GOQ221" s="158"/>
      <c r="GOR221" s="158"/>
      <c r="GOS221" s="158"/>
      <c r="GOT221" s="158"/>
      <c r="GOU221" s="158"/>
      <c r="GOV221" s="159"/>
      <c r="GOW221" s="157" t="s">
        <v>116</v>
      </c>
      <c r="GOX221" s="158"/>
      <c r="GOY221" s="158"/>
      <c r="GOZ221" s="158"/>
      <c r="GPA221" s="158"/>
      <c r="GPB221" s="158"/>
      <c r="GPC221" s="158"/>
      <c r="GPD221" s="159"/>
      <c r="GPE221" s="157" t="s">
        <v>116</v>
      </c>
      <c r="GPF221" s="158"/>
      <c r="GPG221" s="158"/>
      <c r="GPH221" s="158"/>
      <c r="GPI221" s="158"/>
      <c r="GPJ221" s="158"/>
      <c r="GPK221" s="158"/>
      <c r="GPL221" s="159"/>
      <c r="GPM221" s="157" t="s">
        <v>116</v>
      </c>
      <c r="GPN221" s="158"/>
      <c r="GPO221" s="158"/>
      <c r="GPP221" s="158"/>
      <c r="GPQ221" s="158"/>
      <c r="GPR221" s="158"/>
      <c r="GPS221" s="158"/>
      <c r="GPT221" s="159"/>
      <c r="GPU221" s="157" t="s">
        <v>116</v>
      </c>
      <c r="GPV221" s="158"/>
      <c r="GPW221" s="158"/>
      <c r="GPX221" s="158"/>
      <c r="GPY221" s="158"/>
      <c r="GPZ221" s="158"/>
      <c r="GQA221" s="158"/>
      <c r="GQB221" s="159"/>
      <c r="GQC221" s="157" t="s">
        <v>116</v>
      </c>
      <c r="GQD221" s="158"/>
      <c r="GQE221" s="158"/>
      <c r="GQF221" s="158"/>
      <c r="GQG221" s="158"/>
      <c r="GQH221" s="158"/>
      <c r="GQI221" s="158"/>
      <c r="GQJ221" s="159"/>
      <c r="GQK221" s="157" t="s">
        <v>116</v>
      </c>
      <c r="GQL221" s="158"/>
      <c r="GQM221" s="158"/>
      <c r="GQN221" s="158"/>
      <c r="GQO221" s="158"/>
      <c r="GQP221" s="158"/>
      <c r="GQQ221" s="158"/>
      <c r="GQR221" s="159"/>
      <c r="GQS221" s="157" t="s">
        <v>116</v>
      </c>
      <c r="GQT221" s="158"/>
      <c r="GQU221" s="158"/>
      <c r="GQV221" s="158"/>
      <c r="GQW221" s="158"/>
      <c r="GQX221" s="158"/>
      <c r="GQY221" s="158"/>
      <c r="GQZ221" s="159"/>
      <c r="GRA221" s="157" t="s">
        <v>116</v>
      </c>
      <c r="GRB221" s="158"/>
      <c r="GRC221" s="158"/>
      <c r="GRD221" s="158"/>
      <c r="GRE221" s="158"/>
      <c r="GRF221" s="158"/>
      <c r="GRG221" s="158"/>
      <c r="GRH221" s="159"/>
      <c r="GRI221" s="157" t="s">
        <v>116</v>
      </c>
      <c r="GRJ221" s="158"/>
      <c r="GRK221" s="158"/>
      <c r="GRL221" s="158"/>
      <c r="GRM221" s="158"/>
      <c r="GRN221" s="158"/>
      <c r="GRO221" s="158"/>
      <c r="GRP221" s="159"/>
      <c r="GRQ221" s="157" t="s">
        <v>116</v>
      </c>
      <c r="GRR221" s="158"/>
      <c r="GRS221" s="158"/>
      <c r="GRT221" s="158"/>
      <c r="GRU221" s="158"/>
      <c r="GRV221" s="158"/>
      <c r="GRW221" s="158"/>
      <c r="GRX221" s="159"/>
      <c r="GRY221" s="157" t="s">
        <v>116</v>
      </c>
      <c r="GRZ221" s="158"/>
      <c r="GSA221" s="158"/>
      <c r="GSB221" s="158"/>
      <c r="GSC221" s="158"/>
      <c r="GSD221" s="158"/>
      <c r="GSE221" s="158"/>
      <c r="GSF221" s="159"/>
      <c r="GSG221" s="157" t="s">
        <v>116</v>
      </c>
      <c r="GSH221" s="158"/>
      <c r="GSI221" s="158"/>
      <c r="GSJ221" s="158"/>
      <c r="GSK221" s="158"/>
      <c r="GSL221" s="158"/>
      <c r="GSM221" s="158"/>
      <c r="GSN221" s="159"/>
      <c r="GSO221" s="157" t="s">
        <v>116</v>
      </c>
      <c r="GSP221" s="158"/>
      <c r="GSQ221" s="158"/>
      <c r="GSR221" s="158"/>
      <c r="GSS221" s="158"/>
      <c r="GST221" s="158"/>
      <c r="GSU221" s="158"/>
      <c r="GSV221" s="159"/>
      <c r="GSW221" s="157" t="s">
        <v>116</v>
      </c>
      <c r="GSX221" s="158"/>
      <c r="GSY221" s="158"/>
      <c r="GSZ221" s="158"/>
      <c r="GTA221" s="158"/>
      <c r="GTB221" s="158"/>
      <c r="GTC221" s="158"/>
      <c r="GTD221" s="159"/>
      <c r="GTE221" s="157" t="s">
        <v>116</v>
      </c>
      <c r="GTF221" s="158"/>
      <c r="GTG221" s="158"/>
      <c r="GTH221" s="158"/>
      <c r="GTI221" s="158"/>
      <c r="GTJ221" s="158"/>
      <c r="GTK221" s="158"/>
      <c r="GTL221" s="159"/>
      <c r="GTM221" s="157" t="s">
        <v>116</v>
      </c>
      <c r="GTN221" s="158"/>
      <c r="GTO221" s="158"/>
      <c r="GTP221" s="158"/>
      <c r="GTQ221" s="158"/>
      <c r="GTR221" s="158"/>
      <c r="GTS221" s="158"/>
      <c r="GTT221" s="159"/>
      <c r="GTU221" s="157" t="s">
        <v>116</v>
      </c>
      <c r="GTV221" s="158"/>
      <c r="GTW221" s="158"/>
      <c r="GTX221" s="158"/>
      <c r="GTY221" s="158"/>
      <c r="GTZ221" s="158"/>
      <c r="GUA221" s="158"/>
      <c r="GUB221" s="159"/>
      <c r="GUC221" s="157" t="s">
        <v>116</v>
      </c>
      <c r="GUD221" s="158"/>
      <c r="GUE221" s="158"/>
      <c r="GUF221" s="158"/>
      <c r="GUG221" s="158"/>
      <c r="GUH221" s="158"/>
      <c r="GUI221" s="158"/>
      <c r="GUJ221" s="159"/>
      <c r="GUK221" s="157" t="s">
        <v>116</v>
      </c>
      <c r="GUL221" s="158"/>
      <c r="GUM221" s="158"/>
      <c r="GUN221" s="158"/>
      <c r="GUO221" s="158"/>
      <c r="GUP221" s="158"/>
      <c r="GUQ221" s="158"/>
      <c r="GUR221" s="159"/>
      <c r="GUS221" s="157" t="s">
        <v>116</v>
      </c>
      <c r="GUT221" s="158"/>
      <c r="GUU221" s="158"/>
      <c r="GUV221" s="158"/>
      <c r="GUW221" s="158"/>
      <c r="GUX221" s="158"/>
      <c r="GUY221" s="158"/>
      <c r="GUZ221" s="159"/>
      <c r="GVA221" s="157" t="s">
        <v>116</v>
      </c>
      <c r="GVB221" s="158"/>
      <c r="GVC221" s="158"/>
      <c r="GVD221" s="158"/>
      <c r="GVE221" s="158"/>
      <c r="GVF221" s="158"/>
      <c r="GVG221" s="158"/>
      <c r="GVH221" s="159"/>
      <c r="GVI221" s="157" t="s">
        <v>116</v>
      </c>
      <c r="GVJ221" s="158"/>
      <c r="GVK221" s="158"/>
      <c r="GVL221" s="158"/>
      <c r="GVM221" s="158"/>
      <c r="GVN221" s="158"/>
      <c r="GVO221" s="158"/>
      <c r="GVP221" s="159"/>
      <c r="GVQ221" s="157" t="s">
        <v>116</v>
      </c>
      <c r="GVR221" s="158"/>
      <c r="GVS221" s="158"/>
      <c r="GVT221" s="158"/>
      <c r="GVU221" s="158"/>
      <c r="GVV221" s="158"/>
      <c r="GVW221" s="158"/>
      <c r="GVX221" s="159"/>
      <c r="GVY221" s="157" t="s">
        <v>116</v>
      </c>
      <c r="GVZ221" s="158"/>
      <c r="GWA221" s="158"/>
      <c r="GWB221" s="158"/>
      <c r="GWC221" s="158"/>
      <c r="GWD221" s="158"/>
      <c r="GWE221" s="158"/>
      <c r="GWF221" s="159"/>
      <c r="GWG221" s="157" t="s">
        <v>116</v>
      </c>
      <c r="GWH221" s="158"/>
      <c r="GWI221" s="158"/>
      <c r="GWJ221" s="158"/>
      <c r="GWK221" s="158"/>
      <c r="GWL221" s="158"/>
      <c r="GWM221" s="158"/>
      <c r="GWN221" s="159"/>
      <c r="GWO221" s="157" t="s">
        <v>116</v>
      </c>
      <c r="GWP221" s="158"/>
      <c r="GWQ221" s="158"/>
      <c r="GWR221" s="158"/>
      <c r="GWS221" s="158"/>
      <c r="GWT221" s="158"/>
      <c r="GWU221" s="158"/>
      <c r="GWV221" s="159"/>
      <c r="GWW221" s="157" t="s">
        <v>116</v>
      </c>
      <c r="GWX221" s="158"/>
      <c r="GWY221" s="158"/>
      <c r="GWZ221" s="158"/>
      <c r="GXA221" s="158"/>
      <c r="GXB221" s="158"/>
      <c r="GXC221" s="158"/>
      <c r="GXD221" s="159"/>
      <c r="GXE221" s="157" t="s">
        <v>116</v>
      </c>
      <c r="GXF221" s="158"/>
      <c r="GXG221" s="158"/>
      <c r="GXH221" s="158"/>
      <c r="GXI221" s="158"/>
      <c r="GXJ221" s="158"/>
      <c r="GXK221" s="158"/>
      <c r="GXL221" s="159"/>
      <c r="GXM221" s="157" t="s">
        <v>116</v>
      </c>
      <c r="GXN221" s="158"/>
      <c r="GXO221" s="158"/>
      <c r="GXP221" s="158"/>
      <c r="GXQ221" s="158"/>
      <c r="GXR221" s="158"/>
      <c r="GXS221" s="158"/>
      <c r="GXT221" s="159"/>
      <c r="GXU221" s="157" t="s">
        <v>116</v>
      </c>
      <c r="GXV221" s="158"/>
      <c r="GXW221" s="158"/>
      <c r="GXX221" s="158"/>
      <c r="GXY221" s="158"/>
      <c r="GXZ221" s="158"/>
      <c r="GYA221" s="158"/>
      <c r="GYB221" s="159"/>
      <c r="GYC221" s="157" t="s">
        <v>116</v>
      </c>
      <c r="GYD221" s="158"/>
      <c r="GYE221" s="158"/>
      <c r="GYF221" s="158"/>
      <c r="GYG221" s="158"/>
      <c r="GYH221" s="158"/>
      <c r="GYI221" s="158"/>
      <c r="GYJ221" s="159"/>
      <c r="GYK221" s="157" t="s">
        <v>116</v>
      </c>
      <c r="GYL221" s="158"/>
      <c r="GYM221" s="158"/>
      <c r="GYN221" s="158"/>
      <c r="GYO221" s="158"/>
      <c r="GYP221" s="158"/>
      <c r="GYQ221" s="158"/>
      <c r="GYR221" s="159"/>
      <c r="GYS221" s="157" t="s">
        <v>116</v>
      </c>
      <c r="GYT221" s="158"/>
      <c r="GYU221" s="158"/>
      <c r="GYV221" s="158"/>
      <c r="GYW221" s="158"/>
      <c r="GYX221" s="158"/>
      <c r="GYY221" s="158"/>
      <c r="GYZ221" s="159"/>
      <c r="GZA221" s="157" t="s">
        <v>116</v>
      </c>
      <c r="GZB221" s="158"/>
      <c r="GZC221" s="158"/>
      <c r="GZD221" s="158"/>
      <c r="GZE221" s="158"/>
      <c r="GZF221" s="158"/>
      <c r="GZG221" s="158"/>
      <c r="GZH221" s="159"/>
      <c r="GZI221" s="157" t="s">
        <v>116</v>
      </c>
      <c r="GZJ221" s="158"/>
      <c r="GZK221" s="158"/>
      <c r="GZL221" s="158"/>
      <c r="GZM221" s="158"/>
      <c r="GZN221" s="158"/>
      <c r="GZO221" s="158"/>
      <c r="GZP221" s="159"/>
      <c r="GZQ221" s="157" t="s">
        <v>116</v>
      </c>
      <c r="GZR221" s="158"/>
      <c r="GZS221" s="158"/>
      <c r="GZT221" s="158"/>
      <c r="GZU221" s="158"/>
      <c r="GZV221" s="158"/>
      <c r="GZW221" s="158"/>
      <c r="GZX221" s="159"/>
      <c r="GZY221" s="157" t="s">
        <v>116</v>
      </c>
      <c r="GZZ221" s="158"/>
      <c r="HAA221" s="158"/>
      <c r="HAB221" s="158"/>
      <c r="HAC221" s="158"/>
      <c r="HAD221" s="158"/>
      <c r="HAE221" s="158"/>
      <c r="HAF221" s="159"/>
      <c r="HAG221" s="157" t="s">
        <v>116</v>
      </c>
      <c r="HAH221" s="158"/>
      <c r="HAI221" s="158"/>
      <c r="HAJ221" s="158"/>
      <c r="HAK221" s="158"/>
      <c r="HAL221" s="158"/>
      <c r="HAM221" s="158"/>
      <c r="HAN221" s="159"/>
      <c r="HAO221" s="157" t="s">
        <v>116</v>
      </c>
      <c r="HAP221" s="158"/>
      <c r="HAQ221" s="158"/>
      <c r="HAR221" s="158"/>
      <c r="HAS221" s="158"/>
      <c r="HAT221" s="158"/>
      <c r="HAU221" s="158"/>
      <c r="HAV221" s="159"/>
      <c r="HAW221" s="157" t="s">
        <v>116</v>
      </c>
      <c r="HAX221" s="158"/>
      <c r="HAY221" s="158"/>
      <c r="HAZ221" s="158"/>
      <c r="HBA221" s="158"/>
      <c r="HBB221" s="158"/>
      <c r="HBC221" s="158"/>
      <c r="HBD221" s="159"/>
      <c r="HBE221" s="157" t="s">
        <v>116</v>
      </c>
      <c r="HBF221" s="158"/>
      <c r="HBG221" s="158"/>
      <c r="HBH221" s="158"/>
      <c r="HBI221" s="158"/>
      <c r="HBJ221" s="158"/>
      <c r="HBK221" s="158"/>
      <c r="HBL221" s="159"/>
      <c r="HBM221" s="157" t="s">
        <v>116</v>
      </c>
      <c r="HBN221" s="158"/>
      <c r="HBO221" s="158"/>
      <c r="HBP221" s="158"/>
      <c r="HBQ221" s="158"/>
      <c r="HBR221" s="158"/>
      <c r="HBS221" s="158"/>
      <c r="HBT221" s="159"/>
      <c r="HBU221" s="157" t="s">
        <v>116</v>
      </c>
      <c r="HBV221" s="158"/>
      <c r="HBW221" s="158"/>
      <c r="HBX221" s="158"/>
      <c r="HBY221" s="158"/>
      <c r="HBZ221" s="158"/>
      <c r="HCA221" s="158"/>
      <c r="HCB221" s="159"/>
      <c r="HCC221" s="157" t="s">
        <v>116</v>
      </c>
      <c r="HCD221" s="158"/>
      <c r="HCE221" s="158"/>
      <c r="HCF221" s="158"/>
      <c r="HCG221" s="158"/>
      <c r="HCH221" s="158"/>
      <c r="HCI221" s="158"/>
      <c r="HCJ221" s="159"/>
      <c r="HCK221" s="157" t="s">
        <v>116</v>
      </c>
      <c r="HCL221" s="158"/>
      <c r="HCM221" s="158"/>
      <c r="HCN221" s="158"/>
      <c r="HCO221" s="158"/>
      <c r="HCP221" s="158"/>
      <c r="HCQ221" s="158"/>
      <c r="HCR221" s="159"/>
      <c r="HCS221" s="157" t="s">
        <v>116</v>
      </c>
      <c r="HCT221" s="158"/>
      <c r="HCU221" s="158"/>
      <c r="HCV221" s="158"/>
      <c r="HCW221" s="158"/>
      <c r="HCX221" s="158"/>
      <c r="HCY221" s="158"/>
      <c r="HCZ221" s="159"/>
      <c r="HDA221" s="157" t="s">
        <v>116</v>
      </c>
      <c r="HDB221" s="158"/>
      <c r="HDC221" s="158"/>
      <c r="HDD221" s="158"/>
      <c r="HDE221" s="158"/>
      <c r="HDF221" s="158"/>
      <c r="HDG221" s="158"/>
      <c r="HDH221" s="159"/>
      <c r="HDI221" s="157" t="s">
        <v>116</v>
      </c>
      <c r="HDJ221" s="158"/>
      <c r="HDK221" s="158"/>
      <c r="HDL221" s="158"/>
      <c r="HDM221" s="158"/>
      <c r="HDN221" s="158"/>
      <c r="HDO221" s="158"/>
      <c r="HDP221" s="159"/>
      <c r="HDQ221" s="157" t="s">
        <v>116</v>
      </c>
      <c r="HDR221" s="158"/>
      <c r="HDS221" s="158"/>
      <c r="HDT221" s="158"/>
      <c r="HDU221" s="158"/>
      <c r="HDV221" s="158"/>
      <c r="HDW221" s="158"/>
      <c r="HDX221" s="159"/>
      <c r="HDY221" s="157" t="s">
        <v>116</v>
      </c>
      <c r="HDZ221" s="158"/>
      <c r="HEA221" s="158"/>
      <c r="HEB221" s="158"/>
      <c r="HEC221" s="158"/>
      <c r="HED221" s="158"/>
      <c r="HEE221" s="158"/>
      <c r="HEF221" s="159"/>
      <c r="HEG221" s="157" t="s">
        <v>116</v>
      </c>
      <c r="HEH221" s="158"/>
      <c r="HEI221" s="158"/>
      <c r="HEJ221" s="158"/>
      <c r="HEK221" s="158"/>
      <c r="HEL221" s="158"/>
      <c r="HEM221" s="158"/>
      <c r="HEN221" s="159"/>
      <c r="HEO221" s="157" t="s">
        <v>116</v>
      </c>
      <c r="HEP221" s="158"/>
      <c r="HEQ221" s="158"/>
      <c r="HER221" s="158"/>
      <c r="HES221" s="158"/>
      <c r="HET221" s="158"/>
      <c r="HEU221" s="158"/>
      <c r="HEV221" s="159"/>
      <c r="HEW221" s="157" t="s">
        <v>116</v>
      </c>
      <c r="HEX221" s="158"/>
      <c r="HEY221" s="158"/>
      <c r="HEZ221" s="158"/>
      <c r="HFA221" s="158"/>
      <c r="HFB221" s="158"/>
      <c r="HFC221" s="158"/>
      <c r="HFD221" s="159"/>
      <c r="HFE221" s="157" t="s">
        <v>116</v>
      </c>
      <c r="HFF221" s="158"/>
      <c r="HFG221" s="158"/>
      <c r="HFH221" s="158"/>
      <c r="HFI221" s="158"/>
      <c r="HFJ221" s="158"/>
      <c r="HFK221" s="158"/>
      <c r="HFL221" s="159"/>
      <c r="HFM221" s="157" t="s">
        <v>116</v>
      </c>
      <c r="HFN221" s="158"/>
      <c r="HFO221" s="158"/>
      <c r="HFP221" s="158"/>
      <c r="HFQ221" s="158"/>
      <c r="HFR221" s="158"/>
      <c r="HFS221" s="158"/>
      <c r="HFT221" s="159"/>
      <c r="HFU221" s="157" t="s">
        <v>116</v>
      </c>
      <c r="HFV221" s="158"/>
      <c r="HFW221" s="158"/>
      <c r="HFX221" s="158"/>
      <c r="HFY221" s="158"/>
      <c r="HFZ221" s="158"/>
      <c r="HGA221" s="158"/>
      <c r="HGB221" s="159"/>
      <c r="HGC221" s="157" t="s">
        <v>116</v>
      </c>
      <c r="HGD221" s="158"/>
      <c r="HGE221" s="158"/>
      <c r="HGF221" s="158"/>
      <c r="HGG221" s="158"/>
      <c r="HGH221" s="158"/>
      <c r="HGI221" s="158"/>
      <c r="HGJ221" s="159"/>
      <c r="HGK221" s="157" t="s">
        <v>116</v>
      </c>
      <c r="HGL221" s="158"/>
      <c r="HGM221" s="158"/>
      <c r="HGN221" s="158"/>
      <c r="HGO221" s="158"/>
      <c r="HGP221" s="158"/>
      <c r="HGQ221" s="158"/>
      <c r="HGR221" s="159"/>
      <c r="HGS221" s="157" t="s">
        <v>116</v>
      </c>
      <c r="HGT221" s="158"/>
      <c r="HGU221" s="158"/>
      <c r="HGV221" s="158"/>
      <c r="HGW221" s="158"/>
      <c r="HGX221" s="158"/>
      <c r="HGY221" s="158"/>
      <c r="HGZ221" s="159"/>
      <c r="HHA221" s="157" t="s">
        <v>116</v>
      </c>
      <c r="HHB221" s="158"/>
      <c r="HHC221" s="158"/>
      <c r="HHD221" s="158"/>
      <c r="HHE221" s="158"/>
      <c r="HHF221" s="158"/>
      <c r="HHG221" s="158"/>
      <c r="HHH221" s="159"/>
      <c r="HHI221" s="157" t="s">
        <v>116</v>
      </c>
      <c r="HHJ221" s="158"/>
      <c r="HHK221" s="158"/>
      <c r="HHL221" s="158"/>
      <c r="HHM221" s="158"/>
      <c r="HHN221" s="158"/>
      <c r="HHO221" s="158"/>
      <c r="HHP221" s="159"/>
      <c r="HHQ221" s="157" t="s">
        <v>116</v>
      </c>
      <c r="HHR221" s="158"/>
      <c r="HHS221" s="158"/>
      <c r="HHT221" s="158"/>
      <c r="HHU221" s="158"/>
      <c r="HHV221" s="158"/>
      <c r="HHW221" s="158"/>
      <c r="HHX221" s="159"/>
      <c r="HHY221" s="157" t="s">
        <v>116</v>
      </c>
      <c r="HHZ221" s="158"/>
      <c r="HIA221" s="158"/>
      <c r="HIB221" s="158"/>
      <c r="HIC221" s="158"/>
      <c r="HID221" s="158"/>
      <c r="HIE221" s="158"/>
      <c r="HIF221" s="159"/>
      <c r="HIG221" s="157" t="s">
        <v>116</v>
      </c>
      <c r="HIH221" s="158"/>
      <c r="HII221" s="158"/>
      <c r="HIJ221" s="158"/>
      <c r="HIK221" s="158"/>
      <c r="HIL221" s="158"/>
      <c r="HIM221" s="158"/>
      <c r="HIN221" s="159"/>
      <c r="HIO221" s="157" t="s">
        <v>116</v>
      </c>
      <c r="HIP221" s="158"/>
      <c r="HIQ221" s="158"/>
      <c r="HIR221" s="158"/>
      <c r="HIS221" s="158"/>
      <c r="HIT221" s="158"/>
      <c r="HIU221" s="158"/>
      <c r="HIV221" s="159"/>
      <c r="HIW221" s="157" t="s">
        <v>116</v>
      </c>
      <c r="HIX221" s="158"/>
      <c r="HIY221" s="158"/>
      <c r="HIZ221" s="158"/>
      <c r="HJA221" s="158"/>
      <c r="HJB221" s="158"/>
      <c r="HJC221" s="158"/>
      <c r="HJD221" s="159"/>
      <c r="HJE221" s="157" t="s">
        <v>116</v>
      </c>
      <c r="HJF221" s="158"/>
      <c r="HJG221" s="158"/>
      <c r="HJH221" s="158"/>
      <c r="HJI221" s="158"/>
      <c r="HJJ221" s="158"/>
      <c r="HJK221" s="158"/>
      <c r="HJL221" s="159"/>
      <c r="HJM221" s="157" t="s">
        <v>116</v>
      </c>
      <c r="HJN221" s="158"/>
      <c r="HJO221" s="158"/>
      <c r="HJP221" s="158"/>
      <c r="HJQ221" s="158"/>
      <c r="HJR221" s="158"/>
      <c r="HJS221" s="158"/>
      <c r="HJT221" s="159"/>
      <c r="HJU221" s="157" t="s">
        <v>116</v>
      </c>
      <c r="HJV221" s="158"/>
      <c r="HJW221" s="158"/>
      <c r="HJX221" s="158"/>
      <c r="HJY221" s="158"/>
      <c r="HJZ221" s="158"/>
      <c r="HKA221" s="158"/>
      <c r="HKB221" s="159"/>
      <c r="HKC221" s="157" t="s">
        <v>116</v>
      </c>
      <c r="HKD221" s="158"/>
      <c r="HKE221" s="158"/>
      <c r="HKF221" s="158"/>
      <c r="HKG221" s="158"/>
      <c r="HKH221" s="158"/>
      <c r="HKI221" s="158"/>
      <c r="HKJ221" s="159"/>
      <c r="HKK221" s="157" t="s">
        <v>116</v>
      </c>
      <c r="HKL221" s="158"/>
      <c r="HKM221" s="158"/>
      <c r="HKN221" s="158"/>
      <c r="HKO221" s="158"/>
      <c r="HKP221" s="158"/>
      <c r="HKQ221" s="158"/>
      <c r="HKR221" s="159"/>
      <c r="HKS221" s="157" t="s">
        <v>116</v>
      </c>
      <c r="HKT221" s="158"/>
      <c r="HKU221" s="158"/>
      <c r="HKV221" s="158"/>
      <c r="HKW221" s="158"/>
      <c r="HKX221" s="158"/>
      <c r="HKY221" s="158"/>
      <c r="HKZ221" s="159"/>
      <c r="HLA221" s="157" t="s">
        <v>116</v>
      </c>
      <c r="HLB221" s="158"/>
      <c r="HLC221" s="158"/>
      <c r="HLD221" s="158"/>
      <c r="HLE221" s="158"/>
      <c r="HLF221" s="158"/>
      <c r="HLG221" s="158"/>
      <c r="HLH221" s="159"/>
      <c r="HLI221" s="157" t="s">
        <v>116</v>
      </c>
      <c r="HLJ221" s="158"/>
      <c r="HLK221" s="158"/>
      <c r="HLL221" s="158"/>
      <c r="HLM221" s="158"/>
      <c r="HLN221" s="158"/>
      <c r="HLO221" s="158"/>
      <c r="HLP221" s="159"/>
      <c r="HLQ221" s="157" t="s">
        <v>116</v>
      </c>
      <c r="HLR221" s="158"/>
      <c r="HLS221" s="158"/>
      <c r="HLT221" s="158"/>
      <c r="HLU221" s="158"/>
      <c r="HLV221" s="158"/>
      <c r="HLW221" s="158"/>
      <c r="HLX221" s="159"/>
      <c r="HLY221" s="157" t="s">
        <v>116</v>
      </c>
      <c r="HLZ221" s="158"/>
      <c r="HMA221" s="158"/>
      <c r="HMB221" s="158"/>
      <c r="HMC221" s="158"/>
      <c r="HMD221" s="158"/>
      <c r="HME221" s="158"/>
      <c r="HMF221" s="159"/>
      <c r="HMG221" s="157" t="s">
        <v>116</v>
      </c>
      <c r="HMH221" s="158"/>
      <c r="HMI221" s="158"/>
      <c r="HMJ221" s="158"/>
      <c r="HMK221" s="158"/>
      <c r="HML221" s="158"/>
      <c r="HMM221" s="158"/>
      <c r="HMN221" s="159"/>
      <c r="HMO221" s="157" t="s">
        <v>116</v>
      </c>
      <c r="HMP221" s="158"/>
      <c r="HMQ221" s="158"/>
      <c r="HMR221" s="158"/>
      <c r="HMS221" s="158"/>
      <c r="HMT221" s="158"/>
      <c r="HMU221" s="158"/>
      <c r="HMV221" s="159"/>
      <c r="HMW221" s="157" t="s">
        <v>116</v>
      </c>
      <c r="HMX221" s="158"/>
      <c r="HMY221" s="158"/>
      <c r="HMZ221" s="158"/>
      <c r="HNA221" s="158"/>
      <c r="HNB221" s="158"/>
      <c r="HNC221" s="158"/>
      <c r="HND221" s="159"/>
      <c r="HNE221" s="157" t="s">
        <v>116</v>
      </c>
      <c r="HNF221" s="158"/>
      <c r="HNG221" s="158"/>
      <c r="HNH221" s="158"/>
      <c r="HNI221" s="158"/>
      <c r="HNJ221" s="158"/>
      <c r="HNK221" s="158"/>
      <c r="HNL221" s="159"/>
      <c r="HNM221" s="157" t="s">
        <v>116</v>
      </c>
      <c r="HNN221" s="158"/>
      <c r="HNO221" s="158"/>
      <c r="HNP221" s="158"/>
      <c r="HNQ221" s="158"/>
      <c r="HNR221" s="158"/>
      <c r="HNS221" s="158"/>
      <c r="HNT221" s="159"/>
      <c r="HNU221" s="157" t="s">
        <v>116</v>
      </c>
      <c r="HNV221" s="158"/>
      <c r="HNW221" s="158"/>
      <c r="HNX221" s="158"/>
      <c r="HNY221" s="158"/>
      <c r="HNZ221" s="158"/>
      <c r="HOA221" s="158"/>
      <c r="HOB221" s="159"/>
      <c r="HOC221" s="157" t="s">
        <v>116</v>
      </c>
      <c r="HOD221" s="158"/>
      <c r="HOE221" s="158"/>
      <c r="HOF221" s="158"/>
      <c r="HOG221" s="158"/>
      <c r="HOH221" s="158"/>
      <c r="HOI221" s="158"/>
      <c r="HOJ221" s="159"/>
      <c r="HOK221" s="157" t="s">
        <v>116</v>
      </c>
      <c r="HOL221" s="158"/>
      <c r="HOM221" s="158"/>
      <c r="HON221" s="158"/>
      <c r="HOO221" s="158"/>
      <c r="HOP221" s="158"/>
      <c r="HOQ221" s="158"/>
      <c r="HOR221" s="159"/>
      <c r="HOS221" s="157" t="s">
        <v>116</v>
      </c>
      <c r="HOT221" s="158"/>
      <c r="HOU221" s="158"/>
      <c r="HOV221" s="158"/>
      <c r="HOW221" s="158"/>
      <c r="HOX221" s="158"/>
      <c r="HOY221" s="158"/>
      <c r="HOZ221" s="159"/>
      <c r="HPA221" s="157" t="s">
        <v>116</v>
      </c>
      <c r="HPB221" s="158"/>
      <c r="HPC221" s="158"/>
      <c r="HPD221" s="158"/>
      <c r="HPE221" s="158"/>
      <c r="HPF221" s="158"/>
      <c r="HPG221" s="158"/>
      <c r="HPH221" s="159"/>
      <c r="HPI221" s="157" t="s">
        <v>116</v>
      </c>
      <c r="HPJ221" s="158"/>
      <c r="HPK221" s="158"/>
      <c r="HPL221" s="158"/>
      <c r="HPM221" s="158"/>
      <c r="HPN221" s="158"/>
      <c r="HPO221" s="158"/>
      <c r="HPP221" s="159"/>
      <c r="HPQ221" s="157" t="s">
        <v>116</v>
      </c>
      <c r="HPR221" s="158"/>
      <c r="HPS221" s="158"/>
      <c r="HPT221" s="158"/>
      <c r="HPU221" s="158"/>
      <c r="HPV221" s="158"/>
      <c r="HPW221" s="158"/>
      <c r="HPX221" s="159"/>
      <c r="HPY221" s="157" t="s">
        <v>116</v>
      </c>
      <c r="HPZ221" s="158"/>
      <c r="HQA221" s="158"/>
      <c r="HQB221" s="158"/>
      <c r="HQC221" s="158"/>
      <c r="HQD221" s="158"/>
      <c r="HQE221" s="158"/>
      <c r="HQF221" s="159"/>
      <c r="HQG221" s="157" t="s">
        <v>116</v>
      </c>
      <c r="HQH221" s="158"/>
      <c r="HQI221" s="158"/>
      <c r="HQJ221" s="158"/>
      <c r="HQK221" s="158"/>
      <c r="HQL221" s="158"/>
      <c r="HQM221" s="158"/>
      <c r="HQN221" s="159"/>
      <c r="HQO221" s="157" t="s">
        <v>116</v>
      </c>
      <c r="HQP221" s="158"/>
      <c r="HQQ221" s="158"/>
      <c r="HQR221" s="158"/>
      <c r="HQS221" s="158"/>
      <c r="HQT221" s="158"/>
      <c r="HQU221" s="158"/>
      <c r="HQV221" s="159"/>
      <c r="HQW221" s="157" t="s">
        <v>116</v>
      </c>
      <c r="HQX221" s="158"/>
      <c r="HQY221" s="158"/>
      <c r="HQZ221" s="158"/>
      <c r="HRA221" s="158"/>
      <c r="HRB221" s="158"/>
      <c r="HRC221" s="158"/>
      <c r="HRD221" s="159"/>
      <c r="HRE221" s="157" t="s">
        <v>116</v>
      </c>
      <c r="HRF221" s="158"/>
      <c r="HRG221" s="158"/>
      <c r="HRH221" s="158"/>
      <c r="HRI221" s="158"/>
      <c r="HRJ221" s="158"/>
      <c r="HRK221" s="158"/>
      <c r="HRL221" s="159"/>
      <c r="HRM221" s="157" t="s">
        <v>116</v>
      </c>
      <c r="HRN221" s="158"/>
      <c r="HRO221" s="158"/>
      <c r="HRP221" s="158"/>
      <c r="HRQ221" s="158"/>
      <c r="HRR221" s="158"/>
      <c r="HRS221" s="158"/>
      <c r="HRT221" s="159"/>
      <c r="HRU221" s="157" t="s">
        <v>116</v>
      </c>
      <c r="HRV221" s="158"/>
      <c r="HRW221" s="158"/>
      <c r="HRX221" s="158"/>
      <c r="HRY221" s="158"/>
      <c r="HRZ221" s="158"/>
      <c r="HSA221" s="158"/>
      <c r="HSB221" s="159"/>
      <c r="HSC221" s="157" t="s">
        <v>116</v>
      </c>
      <c r="HSD221" s="158"/>
      <c r="HSE221" s="158"/>
      <c r="HSF221" s="158"/>
      <c r="HSG221" s="158"/>
      <c r="HSH221" s="158"/>
      <c r="HSI221" s="158"/>
      <c r="HSJ221" s="159"/>
      <c r="HSK221" s="157" t="s">
        <v>116</v>
      </c>
      <c r="HSL221" s="158"/>
      <c r="HSM221" s="158"/>
      <c r="HSN221" s="158"/>
      <c r="HSO221" s="158"/>
      <c r="HSP221" s="158"/>
      <c r="HSQ221" s="158"/>
      <c r="HSR221" s="159"/>
      <c r="HSS221" s="157" t="s">
        <v>116</v>
      </c>
      <c r="HST221" s="158"/>
      <c r="HSU221" s="158"/>
      <c r="HSV221" s="158"/>
      <c r="HSW221" s="158"/>
      <c r="HSX221" s="158"/>
      <c r="HSY221" s="158"/>
      <c r="HSZ221" s="159"/>
      <c r="HTA221" s="157" t="s">
        <v>116</v>
      </c>
      <c r="HTB221" s="158"/>
      <c r="HTC221" s="158"/>
      <c r="HTD221" s="158"/>
      <c r="HTE221" s="158"/>
      <c r="HTF221" s="158"/>
      <c r="HTG221" s="158"/>
      <c r="HTH221" s="159"/>
      <c r="HTI221" s="157" t="s">
        <v>116</v>
      </c>
      <c r="HTJ221" s="158"/>
      <c r="HTK221" s="158"/>
      <c r="HTL221" s="158"/>
      <c r="HTM221" s="158"/>
      <c r="HTN221" s="158"/>
      <c r="HTO221" s="158"/>
      <c r="HTP221" s="159"/>
      <c r="HTQ221" s="157" t="s">
        <v>116</v>
      </c>
      <c r="HTR221" s="158"/>
      <c r="HTS221" s="158"/>
      <c r="HTT221" s="158"/>
      <c r="HTU221" s="158"/>
      <c r="HTV221" s="158"/>
      <c r="HTW221" s="158"/>
      <c r="HTX221" s="159"/>
      <c r="HTY221" s="157" t="s">
        <v>116</v>
      </c>
      <c r="HTZ221" s="158"/>
      <c r="HUA221" s="158"/>
      <c r="HUB221" s="158"/>
      <c r="HUC221" s="158"/>
      <c r="HUD221" s="158"/>
      <c r="HUE221" s="158"/>
      <c r="HUF221" s="159"/>
      <c r="HUG221" s="157" t="s">
        <v>116</v>
      </c>
      <c r="HUH221" s="158"/>
      <c r="HUI221" s="158"/>
      <c r="HUJ221" s="158"/>
      <c r="HUK221" s="158"/>
      <c r="HUL221" s="158"/>
      <c r="HUM221" s="158"/>
      <c r="HUN221" s="159"/>
      <c r="HUO221" s="157" t="s">
        <v>116</v>
      </c>
      <c r="HUP221" s="158"/>
      <c r="HUQ221" s="158"/>
      <c r="HUR221" s="158"/>
      <c r="HUS221" s="158"/>
      <c r="HUT221" s="158"/>
      <c r="HUU221" s="158"/>
      <c r="HUV221" s="159"/>
      <c r="HUW221" s="157" t="s">
        <v>116</v>
      </c>
      <c r="HUX221" s="158"/>
      <c r="HUY221" s="158"/>
      <c r="HUZ221" s="158"/>
      <c r="HVA221" s="158"/>
      <c r="HVB221" s="158"/>
      <c r="HVC221" s="158"/>
      <c r="HVD221" s="159"/>
      <c r="HVE221" s="157" t="s">
        <v>116</v>
      </c>
      <c r="HVF221" s="158"/>
      <c r="HVG221" s="158"/>
      <c r="HVH221" s="158"/>
      <c r="HVI221" s="158"/>
      <c r="HVJ221" s="158"/>
      <c r="HVK221" s="158"/>
      <c r="HVL221" s="159"/>
      <c r="HVM221" s="157" t="s">
        <v>116</v>
      </c>
      <c r="HVN221" s="158"/>
      <c r="HVO221" s="158"/>
      <c r="HVP221" s="158"/>
      <c r="HVQ221" s="158"/>
      <c r="HVR221" s="158"/>
      <c r="HVS221" s="158"/>
      <c r="HVT221" s="159"/>
      <c r="HVU221" s="157" t="s">
        <v>116</v>
      </c>
      <c r="HVV221" s="158"/>
      <c r="HVW221" s="158"/>
      <c r="HVX221" s="158"/>
      <c r="HVY221" s="158"/>
      <c r="HVZ221" s="158"/>
      <c r="HWA221" s="158"/>
      <c r="HWB221" s="159"/>
      <c r="HWC221" s="157" t="s">
        <v>116</v>
      </c>
      <c r="HWD221" s="158"/>
      <c r="HWE221" s="158"/>
      <c r="HWF221" s="158"/>
      <c r="HWG221" s="158"/>
      <c r="HWH221" s="158"/>
      <c r="HWI221" s="158"/>
      <c r="HWJ221" s="159"/>
      <c r="HWK221" s="157" t="s">
        <v>116</v>
      </c>
      <c r="HWL221" s="158"/>
      <c r="HWM221" s="158"/>
      <c r="HWN221" s="158"/>
      <c r="HWO221" s="158"/>
      <c r="HWP221" s="158"/>
      <c r="HWQ221" s="158"/>
      <c r="HWR221" s="159"/>
      <c r="HWS221" s="157" t="s">
        <v>116</v>
      </c>
      <c r="HWT221" s="158"/>
      <c r="HWU221" s="158"/>
      <c r="HWV221" s="158"/>
      <c r="HWW221" s="158"/>
      <c r="HWX221" s="158"/>
      <c r="HWY221" s="158"/>
      <c r="HWZ221" s="159"/>
      <c r="HXA221" s="157" t="s">
        <v>116</v>
      </c>
      <c r="HXB221" s="158"/>
      <c r="HXC221" s="158"/>
      <c r="HXD221" s="158"/>
      <c r="HXE221" s="158"/>
      <c r="HXF221" s="158"/>
      <c r="HXG221" s="158"/>
      <c r="HXH221" s="159"/>
      <c r="HXI221" s="157" t="s">
        <v>116</v>
      </c>
      <c r="HXJ221" s="158"/>
      <c r="HXK221" s="158"/>
      <c r="HXL221" s="158"/>
      <c r="HXM221" s="158"/>
      <c r="HXN221" s="158"/>
      <c r="HXO221" s="158"/>
      <c r="HXP221" s="159"/>
      <c r="HXQ221" s="157" t="s">
        <v>116</v>
      </c>
      <c r="HXR221" s="158"/>
      <c r="HXS221" s="158"/>
      <c r="HXT221" s="158"/>
      <c r="HXU221" s="158"/>
      <c r="HXV221" s="158"/>
      <c r="HXW221" s="158"/>
      <c r="HXX221" s="159"/>
      <c r="HXY221" s="157" t="s">
        <v>116</v>
      </c>
      <c r="HXZ221" s="158"/>
      <c r="HYA221" s="158"/>
      <c r="HYB221" s="158"/>
      <c r="HYC221" s="158"/>
      <c r="HYD221" s="158"/>
      <c r="HYE221" s="158"/>
      <c r="HYF221" s="159"/>
      <c r="HYG221" s="157" t="s">
        <v>116</v>
      </c>
      <c r="HYH221" s="158"/>
      <c r="HYI221" s="158"/>
      <c r="HYJ221" s="158"/>
      <c r="HYK221" s="158"/>
      <c r="HYL221" s="158"/>
      <c r="HYM221" s="158"/>
      <c r="HYN221" s="159"/>
      <c r="HYO221" s="157" t="s">
        <v>116</v>
      </c>
      <c r="HYP221" s="158"/>
      <c r="HYQ221" s="158"/>
      <c r="HYR221" s="158"/>
      <c r="HYS221" s="158"/>
      <c r="HYT221" s="158"/>
      <c r="HYU221" s="158"/>
      <c r="HYV221" s="159"/>
      <c r="HYW221" s="157" t="s">
        <v>116</v>
      </c>
      <c r="HYX221" s="158"/>
      <c r="HYY221" s="158"/>
      <c r="HYZ221" s="158"/>
      <c r="HZA221" s="158"/>
      <c r="HZB221" s="158"/>
      <c r="HZC221" s="158"/>
      <c r="HZD221" s="159"/>
      <c r="HZE221" s="157" t="s">
        <v>116</v>
      </c>
      <c r="HZF221" s="158"/>
      <c r="HZG221" s="158"/>
      <c r="HZH221" s="158"/>
      <c r="HZI221" s="158"/>
      <c r="HZJ221" s="158"/>
      <c r="HZK221" s="158"/>
      <c r="HZL221" s="159"/>
      <c r="HZM221" s="157" t="s">
        <v>116</v>
      </c>
      <c r="HZN221" s="158"/>
      <c r="HZO221" s="158"/>
      <c r="HZP221" s="158"/>
      <c r="HZQ221" s="158"/>
      <c r="HZR221" s="158"/>
      <c r="HZS221" s="158"/>
      <c r="HZT221" s="159"/>
      <c r="HZU221" s="157" t="s">
        <v>116</v>
      </c>
      <c r="HZV221" s="158"/>
      <c r="HZW221" s="158"/>
      <c r="HZX221" s="158"/>
      <c r="HZY221" s="158"/>
      <c r="HZZ221" s="158"/>
      <c r="IAA221" s="158"/>
      <c r="IAB221" s="159"/>
      <c r="IAC221" s="157" t="s">
        <v>116</v>
      </c>
      <c r="IAD221" s="158"/>
      <c r="IAE221" s="158"/>
      <c r="IAF221" s="158"/>
      <c r="IAG221" s="158"/>
      <c r="IAH221" s="158"/>
      <c r="IAI221" s="158"/>
      <c r="IAJ221" s="159"/>
      <c r="IAK221" s="157" t="s">
        <v>116</v>
      </c>
      <c r="IAL221" s="158"/>
      <c r="IAM221" s="158"/>
      <c r="IAN221" s="158"/>
      <c r="IAO221" s="158"/>
      <c r="IAP221" s="158"/>
      <c r="IAQ221" s="158"/>
      <c r="IAR221" s="159"/>
      <c r="IAS221" s="157" t="s">
        <v>116</v>
      </c>
      <c r="IAT221" s="158"/>
      <c r="IAU221" s="158"/>
      <c r="IAV221" s="158"/>
      <c r="IAW221" s="158"/>
      <c r="IAX221" s="158"/>
      <c r="IAY221" s="158"/>
      <c r="IAZ221" s="159"/>
      <c r="IBA221" s="157" t="s">
        <v>116</v>
      </c>
      <c r="IBB221" s="158"/>
      <c r="IBC221" s="158"/>
      <c r="IBD221" s="158"/>
      <c r="IBE221" s="158"/>
      <c r="IBF221" s="158"/>
      <c r="IBG221" s="158"/>
      <c r="IBH221" s="159"/>
      <c r="IBI221" s="157" t="s">
        <v>116</v>
      </c>
      <c r="IBJ221" s="158"/>
      <c r="IBK221" s="158"/>
      <c r="IBL221" s="158"/>
      <c r="IBM221" s="158"/>
      <c r="IBN221" s="158"/>
      <c r="IBO221" s="158"/>
      <c r="IBP221" s="159"/>
      <c r="IBQ221" s="157" t="s">
        <v>116</v>
      </c>
      <c r="IBR221" s="158"/>
      <c r="IBS221" s="158"/>
      <c r="IBT221" s="158"/>
      <c r="IBU221" s="158"/>
      <c r="IBV221" s="158"/>
      <c r="IBW221" s="158"/>
      <c r="IBX221" s="159"/>
      <c r="IBY221" s="157" t="s">
        <v>116</v>
      </c>
      <c r="IBZ221" s="158"/>
      <c r="ICA221" s="158"/>
      <c r="ICB221" s="158"/>
      <c r="ICC221" s="158"/>
      <c r="ICD221" s="158"/>
      <c r="ICE221" s="158"/>
      <c r="ICF221" s="159"/>
      <c r="ICG221" s="157" t="s">
        <v>116</v>
      </c>
      <c r="ICH221" s="158"/>
      <c r="ICI221" s="158"/>
      <c r="ICJ221" s="158"/>
      <c r="ICK221" s="158"/>
      <c r="ICL221" s="158"/>
      <c r="ICM221" s="158"/>
      <c r="ICN221" s="159"/>
      <c r="ICO221" s="157" t="s">
        <v>116</v>
      </c>
      <c r="ICP221" s="158"/>
      <c r="ICQ221" s="158"/>
      <c r="ICR221" s="158"/>
      <c r="ICS221" s="158"/>
      <c r="ICT221" s="158"/>
      <c r="ICU221" s="158"/>
      <c r="ICV221" s="159"/>
      <c r="ICW221" s="157" t="s">
        <v>116</v>
      </c>
      <c r="ICX221" s="158"/>
      <c r="ICY221" s="158"/>
      <c r="ICZ221" s="158"/>
      <c r="IDA221" s="158"/>
      <c r="IDB221" s="158"/>
      <c r="IDC221" s="158"/>
      <c r="IDD221" s="159"/>
      <c r="IDE221" s="157" t="s">
        <v>116</v>
      </c>
      <c r="IDF221" s="158"/>
      <c r="IDG221" s="158"/>
      <c r="IDH221" s="158"/>
      <c r="IDI221" s="158"/>
      <c r="IDJ221" s="158"/>
      <c r="IDK221" s="158"/>
      <c r="IDL221" s="159"/>
      <c r="IDM221" s="157" t="s">
        <v>116</v>
      </c>
      <c r="IDN221" s="158"/>
      <c r="IDO221" s="158"/>
      <c r="IDP221" s="158"/>
      <c r="IDQ221" s="158"/>
      <c r="IDR221" s="158"/>
      <c r="IDS221" s="158"/>
      <c r="IDT221" s="159"/>
      <c r="IDU221" s="157" t="s">
        <v>116</v>
      </c>
      <c r="IDV221" s="158"/>
      <c r="IDW221" s="158"/>
      <c r="IDX221" s="158"/>
      <c r="IDY221" s="158"/>
      <c r="IDZ221" s="158"/>
      <c r="IEA221" s="158"/>
      <c r="IEB221" s="159"/>
      <c r="IEC221" s="157" t="s">
        <v>116</v>
      </c>
      <c r="IED221" s="158"/>
      <c r="IEE221" s="158"/>
      <c r="IEF221" s="158"/>
      <c r="IEG221" s="158"/>
      <c r="IEH221" s="158"/>
      <c r="IEI221" s="158"/>
      <c r="IEJ221" s="159"/>
      <c r="IEK221" s="157" t="s">
        <v>116</v>
      </c>
      <c r="IEL221" s="158"/>
      <c r="IEM221" s="158"/>
      <c r="IEN221" s="158"/>
      <c r="IEO221" s="158"/>
      <c r="IEP221" s="158"/>
      <c r="IEQ221" s="158"/>
      <c r="IER221" s="159"/>
      <c r="IES221" s="157" t="s">
        <v>116</v>
      </c>
      <c r="IET221" s="158"/>
      <c r="IEU221" s="158"/>
      <c r="IEV221" s="158"/>
      <c r="IEW221" s="158"/>
      <c r="IEX221" s="158"/>
      <c r="IEY221" s="158"/>
      <c r="IEZ221" s="159"/>
      <c r="IFA221" s="157" t="s">
        <v>116</v>
      </c>
      <c r="IFB221" s="158"/>
      <c r="IFC221" s="158"/>
      <c r="IFD221" s="158"/>
      <c r="IFE221" s="158"/>
      <c r="IFF221" s="158"/>
      <c r="IFG221" s="158"/>
      <c r="IFH221" s="159"/>
      <c r="IFI221" s="157" t="s">
        <v>116</v>
      </c>
      <c r="IFJ221" s="158"/>
      <c r="IFK221" s="158"/>
      <c r="IFL221" s="158"/>
      <c r="IFM221" s="158"/>
      <c r="IFN221" s="158"/>
      <c r="IFO221" s="158"/>
      <c r="IFP221" s="159"/>
      <c r="IFQ221" s="157" t="s">
        <v>116</v>
      </c>
      <c r="IFR221" s="158"/>
      <c r="IFS221" s="158"/>
      <c r="IFT221" s="158"/>
      <c r="IFU221" s="158"/>
      <c r="IFV221" s="158"/>
      <c r="IFW221" s="158"/>
      <c r="IFX221" s="159"/>
      <c r="IFY221" s="157" t="s">
        <v>116</v>
      </c>
      <c r="IFZ221" s="158"/>
      <c r="IGA221" s="158"/>
      <c r="IGB221" s="158"/>
      <c r="IGC221" s="158"/>
      <c r="IGD221" s="158"/>
      <c r="IGE221" s="158"/>
      <c r="IGF221" s="159"/>
      <c r="IGG221" s="157" t="s">
        <v>116</v>
      </c>
      <c r="IGH221" s="158"/>
      <c r="IGI221" s="158"/>
      <c r="IGJ221" s="158"/>
      <c r="IGK221" s="158"/>
      <c r="IGL221" s="158"/>
      <c r="IGM221" s="158"/>
      <c r="IGN221" s="159"/>
      <c r="IGO221" s="157" t="s">
        <v>116</v>
      </c>
      <c r="IGP221" s="158"/>
      <c r="IGQ221" s="158"/>
      <c r="IGR221" s="158"/>
      <c r="IGS221" s="158"/>
      <c r="IGT221" s="158"/>
      <c r="IGU221" s="158"/>
      <c r="IGV221" s="159"/>
      <c r="IGW221" s="157" t="s">
        <v>116</v>
      </c>
      <c r="IGX221" s="158"/>
      <c r="IGY221" s="158"/>
      <c r="IGZ221" s="158"/>
      <c r="IHA221" s="158"/>
      <c r="IHB221" s="158"/>
      <c r="IHC221" s="158"/>
      <c r="IHD221" s="159"/>
      <c r="IHE221" s="157" t="s">
        <v>116</v>
      </c>
      <c r="IHF221" s="158"/>
      <c r="IHG221" s="158"/>
      <c r="IHH221" s="158"/>
      <c r="IHI221" s="158"/>
      <c r="IHJ221" s="158"/>
      <c r="IHK221" s="158"/>
      <c r="IHL221" s="159"/>
      <c r="IHM221" s="157" t="s">
        <v>116</v>
      </c>
      <c r="IHN221" s="158"/>
      <c r="IHO221" s="158"/>
      <c r="IHP221" s="158"/>
      <c r="IHQ221" s="158"/>
      <c r="IHR221" s="158"/>
      <c r="IHS221" s="158"/>
      <c r="IHT221" s="159"/>
      <c r="IHU221" s="157" t="s">
        <v>116</v>
      </c>
      <c r="IHV221" s="158"/>
      <c r="IHW221" s="158"/>
      <c r="IHX221" s="158"/>
      <c r="IHY221" s="158"/>
      <c r="IHZ221" s="158"/>
      <c r="IIA221" s="158"/>
      <c r="IIB221" s="159"/>
      <c r="IIC221" s="157" t="s">
        <v>116</v>
      </c>
      <c r="IID221" s="158"/>
      <c r="IIE221" s="158"/>
      <c r="IIF221" s="158"/>
      <c r="IIG221" s="158"/>
      <c r="IIH221" s="158"/>
      <c r="III221" s="158"/>
      <c r="IIJ221" s="159"/>
      <c r="IIK221" s="157" t="s">
        <v>116</v>
      </c>
      <c r="IIL221" s="158"/>
      <c r="IIM221" s="158"/>
      <c r="IIN221" s="158"/>
      <c r="IIO221" s="158"/>
      <c r="IIP221" s="158"/>
      <c r="IIQ221" s="158"/>
      <c r="IIR221" s="159"/>
      <c r="IIS221" s="157" t="s">
        <v>116</v>
      </c>
      <c r="IIT221" s="158"/>
      <c r="IIU221" s="158"/>
      <c r="IIV221" s="158"/>
      <c r="IIW221" s="158"/>
      <c r="IIX221" s="158"/>
      <c r="IIY221" s="158"/>
      <c r="IIZ221" s="159"/>
      <c r="IJA221" s="157" t="s">
        <v>116</v>
      </c>
      <c r="IJB221" s="158"/>
      <c r="IJC221" s="158"/>
      <c r="IJD221" s="158"/>
      <c r="IJE221" s="158"/>
      <c r="IJF221" s="158"/>
      <c r="IJG221" s="158"/>
      <c r="IJH221" s="159"/>
      <c r="IJI221" s="157" t="s">
        <v>116</v>
      </c>
      <c r="IJJ221" s="158"/>
      <c r="IJK221" s="158"/>
      <c r="IJL221" s="158"/>
      <c r="IJM221" s="158"/>
      <c r="IJN221" s="158"/>
      <c r="IJO221" s="158"/>
      <c r="IJP221" s="159"/>
      <c r="IJQ221" s="157" t="s">
        <v>116</v>
      </c>
      <c r="IJR221" s="158"/>
      <c r="IJS221" s="158"/>
      <c r="IJT221" s="158"/>
      <c r="IJU221" s="158"/>
      <c r="IJV221" s="158"/>
      <c r="IJW221" s="158"/>
      <c r="IJX221" s="159"/>
      <c r="IJY221" s="157" t="s">
        <v>116</v>
      </c>
      <c r="IJZ221" s="158"/>
      <c r="IKA221" s="158"/>
      <c r="IKB221" s="158"/>
      <c r="IKC221" s="158"/>
      <c r="IKD221" s="158"/>
      <c r="IKE221" s="158"/>
      <c r="IKF221" s="159"/>
      <c r="IKG221" s="157" t="s">
        <v>116</v>
      </c>
      <c r="IKH221" s="158"/>
      <c r="IKI221" s="158"/>
      <c r="IKJ221" s="158"/>
      <c r="IKK221" s="158"/>
      <c r="IKL221" s="158"/>
      <c r="IKM221" s="158"/>
      <c r="IKN221" s="159"/>
      <c r="IKO221" s="157" t="s">
        <v>116</v>
      </c>
      <c r="IKP221" s="158"/>
      <c r="IKQ221" s="158"/>
      <c r="IKR221" s="158"/>
      <c r="IKS221" s="158"/>
      <c r="IKT221" s="158"/>
      <c r="IKU221" s="158"/>
      <c r="IKV221" s="159"/>
      <c r="IKW221" s="157" t="s">
        <v>116</v>
      </c>
      <c r="IKX221" s="158"/>
      <c r="IKY221" s="158"/>
      <c r="IKZ221" s="158"/>
      <c r="ILA221" s="158"/>
      <c r="ILB221" s="158"/>
      <c r="ILC221" s="158"/>
      <c r="ILD221" s="159"/>
      <c r="ILE221" s="157" t="s">
        <v>116</v>
      </c>
      <c r="ILF221" s="158"/>
      <c r="ILG221" s="158"/>
      <c r="ILH221" s="158"/>
      <c r="ILI221" s="158"/>
      <c r="ILJ221" s="158"/>
      <c r="ILK221" s="158"/>
      <c r="ILL221" s="159"/>
      <c r="ILM221" s="157" t="s">
        <v>116</v>
      </c>
      <c r="ILN221" s="158"/>
      <c r="ILO221" s="158"/>
      <c r="ILP221" s="158"/>
      <c r="ILQ221" s="158"/>
      <c r="ILR221" s="158"/>
      <c r="ILS221" s="158"/>
      <c r="ILT221" s="159"/>
      <c r="ILU221" s="157" t="s">
        <v>116</v>
      </c>
      <c r="ILV221" s="158"/>
      <c r="ILW221" s="158"/>
      <c r="ILX221" s="158"/>
      <c r="ILY221" s="158"/>
      <c r="ILZ221" s="158"/>
      <c r="IMA221" s="158"/>
      <c r="IMB221" s="159"/>
      <c r="IMC221" s="157" t="s">
        <v>116</v>
      </c>
      <c r="IMD221" s="158"/>
      <c r="IME221" s="158"/>
      <c r="IMF221" s="158"/>
      <c r="IMG221" s="158"/>
      <c r="IMH221" s="158"/>
      <c r="IMI221" s="158"/>
      <c r="IMJ221" s="159"/>
      <c r="IMK221" s="157" t="s">
        <v>116</v>
      </c>
      <c r="IML221" s="158"/>
      <c r="IMM221" s="158"/>
      <c r="IMN221" s="158"/>
      <c r="IMO221" s="158"/>
      <c r="IMP221" s="158"/>
      <c r="IMQ221" s="158"/>
      <c r="IMR221" s="159"/>
      <c r="IMS221" s="157" t="s">
        <v>116</v>
      </c>
      <c r="IMT221" s="158"/>
      <c r="IMU221" s="158"/>
      <c r="IMV221" s="158"/>
      <c r="IMW221" s="158"/>
      <c r="IMX221" s="158"/>
      <c r="IMY221" s="158"/>
      <c r="IMZ221" s="159"/>
      <c r="INA221" s="157" t="s">
        <v>116</v>
      </c>
      <c r="INB221" s="158"/>
      <c r="INC221" s="158"/>
      <c r="IND221" s="158"/>
      <c r="INE221" s="158"/>
      <c r="INF221" s="158"/>
      <c r="ING221" s="158"/>
      <c r="INH221" s="159"/>
      <c r="INI221" s="157" t="s">
        <v>116</v>
      </c>
      <c r="INJ221" s="158"/>
      <c r="INK221" s="158"/>
      <c r="INL221" s="158"/>
      <c r="INM221" s="158"/>
      <c r="INN221" s="158"/>
      <c r="INO221" s="158"/>
      <c r="INP221" s="159"/>
      <c r="INQ221" s="157" t="s">
        <v>116</v>
      </c>
      <c r="INR221" s="158"/>
      <c r="INS221" s="158"/>
      <c r="INT221" s="158"/>
      <c r="INU221" s="158"/>
      <c r="INV221" s="158"/>
      <c r="INW221" s="158"/>
      <c r="INX221" s="159"/>
      <c r="INY221" s="157" t="s">
        <v>116</v>
      </c>
      <c r="INZ221" s="158"/>
      <c r="IOA221" s="158"/>
      <c r="IOB221" s="158"/>
      <c r="IOC221" s="158"/>
      <c r="IOD221" s="158"/>
      <c r="IOE221" s="158"/>
      <c r="IOF221" s="159"/>
      <c r="IOG221" s="157" t="s">
        <v>116</v>
      </c>
      <c r="IOH221" s="158"/>
      <c r="IOI221" s="158"/>
      <c r="IOJ221" s="158"/>
      <c r="IOK221" s="158"/>
      <c r="IOL221" s="158"/>
      <c r="IOM221" s="158"/>
      <c r="ION221" s="159"/>
      <c r="IOO221" s="157" t="s">
        <v>116</v>
      </c>
      <c r="IOP221" s="158"/>
      <c r="IOQ221" s="158"/>
      <c r="IOR221" s="158"/>
      <c r="IOS221" s="158"/>
      <c r="IOT221" s="158"/>
      <c r="IOU221" s="158"/>
      <c r="IOV221" s="159"/>
      <c r="IOW221" s="157" t="s">
        <v>116</v>
      </c>
      <c r="IOX221" s="158"/>
      <c r="IOY221" s="158"/>
      <c r="IOZ221" s="158"/>
      <c r="IPA221" s="158"/>
      <c r="IPB221" s="158"/>
      <c r="IPC221" s="158"/>
      <c r="IPD221" s="159"/>
      <c r="IPE221" s="157" t="s">
        <v>116</v>
      </c>
      <c r="IPF221" s="158"/>
      <c r="IPG221" s="158"/>
      <c r="IPH221" s="158"/>
      <c r="IPI221" s="158"/>
      <c r="IPJ221" s="158"/>
      <c r="IPK221" s="158"/>
      <c r="IPL221" s="159"/>
      <c r="IPM221" s="157" t="s">
        <v>116</v>
      </c>
      <c r="IPN221" s="158"/>
      <c r="IPO221" s="158"/>
      <c r="IPP221" s="158"/>
      <c r="IPQ221" s="158"/>
      <c r="IPR221" s="158"/>
      <c r="IPS221" s="158"/>
      <c r="IPT221" s="159"/>
      <c r="IPU221" s="157" t="s">
        <v>116</v>
      </c>
      <c r="IPV221" s="158"/>
      <c r="IPW221" s="158"/>
      <c r="IPX221" s="158"/>
      <c r="IPY221" s="158"/>
      <c r="IPZ221" s="158"/>
      <c r="IQA221" s="158"/>
      <c r="IQB221" s="159"/>
      <c r="IQC221" s="157" t="s">
        <v>116</v>
      </c>
      <c r="IQD221" s="158"/>
      <c r="IQE221" s="158"/>
      <c r="IQF221" s="158"/>
      <c r="IQG221" s="158"/>
      <c r="IQH221" s="158"/>
      <c r="IQI221" s="158"/>
      <c r="IQJ221" s="159"/>
      <c r="IQK221" s="157" t="s">
        <v>116</v>
      </c>
      <c r="IQL221" s="158"/>
      <c r="IQM221" s="158"/>
      <c r="IQN221" s="158"/>
      <c r="IQO221" s="158"/>
      <c r="IQP221" s="158"/>
      <c r="IQQ221" s="158"/>
      <c r="IQR221" s="159"/>
      <c r="IQS221" s="157" t="s">
        <v>116</v>
      </c>
      <c r="IQT221" s="158"/>
      <c r="IQU221" s="158"/>
      <c r="IQV221" s="158"/>
      <c r="IQW221" s="158"/>
      <c r="IQX221" s="158"/>
      <c r="IQY221" s="158"/>
      <c r="IQZ221" s="159"/>
      <c r="IRA221" s="157" t="s">
        <v>116</v>
      </c>
      <c r="IRB221" s="158"/>
      <c r="IRC221" s="158"/>
      <c r="IRD221" s="158"/>
      <c r="IRE221" s="158"/>
      <c r="IRF221" s="158"/>
      <c r="IRG221" s="158"/>
      <c r="IRH221" s="159"/>
      <c r="IRI221" s="157" t="s">
        <v>116</v>
      </c>
      <c r="IRJ221" s="158"/>
      <c r="IRK221" s="158"/>
      <c r="IRL221" s="158"/>
      <c r="IRM221" s="158"/>
      <c r="IRN221" s="158"/>
      <c r="IRO221" s="158"/>
      <c r="IRP221" s="159"/>
      <c r="IRQ221" s="157" t="s">
        <v>116</v>
      </c>
      <c r="IRR221" s="158"/>
      <c r="IRS221" s="158"/>
      <c r="IRT221" s="158"/>
      <c r="IRU221" s="158"/>
      <c r="IRV221" s="158"/>
      <c r="IRW221" s="158"/>
      <c r="IRX221" s="159"/>
      <c r="IRY221" s="157" t="s">
        <v>116</v>
      </c>
      <c r="IRZ221" s="158"/>
      <c r="ISA221" s="158"/>
      <c r="ISB221" s="158"/>
      <c r="ISC221" s="158"/>
      <c r="ISD221" s="158"/>
      <c r="ISE221" s="158"/>
      <c r="ISF221" s="159"/>
      <c r="ISG221" s="157" t="s">
        <v>116</v>
      </c>
      <c r="ISH221" s="158"/>
      <c r="ISI221" s="158"/>
      <c r="ISJ221" s="158"/>
      <c r="ISK221" s="158"/>
      <c r="ISL221" s="158"/>
      <c r="ISM221" s="158"/>
      <c r="ISN221" s="159"/>
      <c r="ISO221" s="157" t="s">
        <v>116</v>
      </c>
      <c r="ISP221" s="158"/>
      <c r="ISQ221" s="158"/>
      <c r="ISR221" s="158"/>
      <c r="ISS221" s="158"/>
      <c r="IST221" s="158"/>
      <c r="ISU221" s="158"/>
      <c r="ISV221" s="159"/>
      <c r="ISW221" s="157" t="s">
        <v>116</v>
      </c>
      <c r="ISX221" s="158"/>
      <c r="ISY221" s="158"/>
      <c r="ISZ221" s="158"/>
      <c r="ITA221" s="158"/>
      <c r="ITB221" s="158"/>
      <c r="ITC221" s="158"/>
      <c r="ITD221" s="159"/>
      <c r="ITE221" s="157" t="s">
        <v>116</v>
      </c>
      <c r="ITF221" s="158"/>
      <c r="ITG221" s="158"/>
      <c r="ITH221" s="158"/>
      <c r="ITI221" s="158"/>
      <c r="ITJ221" s="158"/>
      <c r="ITK221" s="158"/>
      <c r="ITL221" s="159"/>
      <c r="ITM221" s="157" t="s">
        <v>116</v>
      </c>
      <c r="ITN221" s="158"/>
      <c r="ITO221" s="158"/>
      <c r="ITP221" s="158"/>
      <c r="ITQ221" s="158"/>
      <c r="ITR221" s="158"/>
      <c r="ITS221" s="158"/>
      <c r="ITT221" s="159"/>
      <c r="ITU221" s="157" t="s">
        <v>116</v>
      </c>
      <c r="ITV221" s="158"/>
      <c r="ITW221" s="158"/>
      <c r="ITX221" s="158"/>
      <c r="ITY221" s="158"/>
      <c r="ITZ221" s="158"/>
      <c r="IUA221" s="158"/>
      <c r="IUB221" s="159"/>
      <c r="IUC221" s="157" t="s">
        <v>116</v>
      </c>
      <c r="IUD221" s="158"/>
      <c r="IUE221" s="158"/>
      <c r="IUF221" s="158"/>
      <c r="IUG221" s="158"/>
      <c r="IUH221" s="158"/>
      <c r="IUI221" s="158"/>
      <c r="IUJ221" s="159"/>
      <c r="IUK221" s="157" t="s">
        <v>116</v>
      </c>
      <c r="IUL221" s="158"/>
      <c r="IUM221" s="158"/>
      <c r="IUN221" s="158"/>
      <c r="IUO221" s="158"/>
      <c r="IUP221" s="158"/>
      <c r="IUQ221" s="158"/>
      <c r="IUR221" s="159"/>
      <c r="IUS221" s="157" t="s">
        <v>116</v>
      </c>
      <c r="IUT221" s="158"/>
      <c r="IUU221" s="158"/>
      <c r="IUV221" s="158"/>
      <c r="IUW221" s="158"/>
      <c r="IUX221" s="158"/>
      <c r="IUY221" s="158"/>
      <c r="IUZ221" s="159"/>
      <c r="IVA221" s="157" t="s">
        <v>116</v>
      </c>
      <c r="IVB221" s="158"/>
      <c r="IVC221" s="158"/>
      <c r="IVD221" s="158"/>
      <c r="IVE221" s="158"/>
      <c r="IVF221" s="158"/>
      <c r="IVG221" s="158"/>
      <c r="IVH221" s="159"/>
      <c r="IVI221" s="157" t="s">
        <v>116</v>
      </c>
      <c r="IVJ221" s="158"/>
      <c r="IVK221" s="158"/>
      <c r="IVL221" s="158"/>
      <c r="IVM221" s="158"/>
      <c r="IVN221" s="158"/>
      <c r="IVO221" s="158"/>
      <c r="IVP221" s="159"/>
      <c r="IVQ221" s="157" t="s">
        <v>116</v>
      </c>
      <c r="IVR221" s="158"/>
      <c r="IVS221" s="158"/>
      <c r="IVT221" s="158"/>
      <c r="IVU221" s="158"/>
      <c r="IVV221" s="158"/>
      <c r="IVW221" s="158"/>
      <c r="IVX221" s="159"/>
      <c r="IVY221" s="157" t="s">
        <v>116</v>
      </c>
      <c r="IVZ221" s="158"/>
      <c r="IWA221" s="158"/>
      <c r="IWB221" s="158"/>
      <c r="IWC221" s="158"/>
      <c r="IWD221" s="158"/>
      <c r="IWE221" s="158"/>
      <c r="IWF221" s="159"/>
      <c r="IWG221" s="157" t="s">
        <v>116</v>
      </c>
      <c r="IWH221" s="158"/>
      <c r="IWI221" s="158"/>
      <c r="IWJ221" s="158"/>
      <c r="IWK221" s="158"/>
      <c r="IWL221" s="158"/>
      <c r="IWM221" s="158"/>
      <c r="IWN221" s="159"/>
      <c r="IWO221" s="157" t="s">
        <v>116</v>
      </c>
      <c r="IWP221" s="158"/>
      <c r="IWQ221" s="158"/>
      <c r="IWR221" s="158"/>
      <c r="IWS221" s="158"/>
      <c r="IWT221" s="158"/>
      <c r="IWU221" s="158"/>
      <c r="IWV221" s="159"/>
      <c r="IWW221" s="157" t="s">
        <v>116</v>
      </c>
      <c r="IWX221" s="158"/>
      <c r="IWY221" s="158"/>
      <c r="IWZ221" s="158"/>
      <c r="IXA221" s="158"/>
      <c r="IXB221" s="158"/>
      <c r="IXC221" s="158"/>
      <c r="IXD221" s="159"/>
      <c r="IXE221" s="157" t="s">
        <v>116</v>
      </c>
      <c r="IXF221" s="158"/>
      <c r="IXG221" s="158"/>
      <c r="IXH221" s="158"/>
      <c r="IXI221" s="158"/>
      <c r="IXJ221" s="158"/>
      <c r="IXK221" s="158"/>
      <c r="IXL221" s="159"/>
      <c r="IXM221" s="157" t="s">
        <v>116</v>
      </c>
      <c r="IXN221" s="158"/>
      <c r="IXO221" s="158"/>
      <c r="IXP221" s="158"/>
      <c r="IXQ221" s="158"/>
      <c r="IXR221" s="158"/>
      <c r="IXS221" s="158"/>
      <c r="IXT221" s="159"/>
      <c r="IXU221" s="157" t="s">
        <v>116</v>
      </c>
      <c r="IXV221" s="158"/>
      <c r="IXW221" s="158"/>
      <c r="IXX221" s="158"/>
      <c r="IXY221" s="158"/>
      <c r="IXZ221" s="158"/>
      <c r="IYA221" s="158"/>
      <c r="IYB221" s="159"/>
      <c r="IYC221" s="157" t="s">
        <v>116</v>
      </c>
      <c r="IYD221" s="158"/>
      <c r="IYE221" s="158"/>
      <c r="IYF221" s="158"/>
      <c r="IYG221" s="158"/>
      <c r="IYH221" s="158"/>
      <c r="IYI221" s="158"/>
      <c r="IYJ221" s="159"/>
      <c r="IYK221" s="157" t="s">
        <v>116</v>
      </c>
      <c r="IYL221" s="158"/>
      <c r="IYM221" s="158"/>
      <c r="IYN221" s="158"/>
      <c r="IYO221" s="158"/>
      <c r="IYP221" s="158"/>
      <c r="IYQ221" s="158"/>
      <c r="IYR221" s="159"/>
      <c r="IYS221" s="157" t="s">
        <v>116</v>
      </c>
      <c r="IYT221" s="158"/>
      <c r="IYU221" s="158"/>
      <c r="IYV221" s="158"/>
      <c r="IYW221" s="158"/>
      <c r="IYX221" s="158"/>
      <c r="IYY221" s="158"/>
      <c r="IYZ221" s="159"/>
      <c r="IZA221" s="157" t="s">
        <v>116</v>
      </c>
      <c r="IZB221" s="158"/>
      <c r="IZC221" s="158"/>
      <c r="IZD221" s="158"/>
      <c r="IZE221" s="158"/>
      <c r="IZF221" s="158"/>
      <c r="IZG221" s="158"/>
      <c r="IZH221" s="159"/>
      <c r="IZI221" s="157" t="s">
        <v>116</v>
      </c>
      <c r="IZJ221" s="158"/>
      <c r="IZK221" s="158"/>
      <c r="IZL221" s="158"/>
      <c r="IZM221" s="158"/>
      <c r="IZN221" s="158"/>
      <c r="IZO221" s="158"/>
      <c r="IZP221" s="159"/>
      <c r="IZQ221" s="157" t="s">
        <v>116</v>
      </c>
      <c r="IZR221" s="158"/>
      <c r="IZS221" s="158"/>
      <c r="IZT221" s="158"/>
      <c r="IZU221" s="158"/>
      <c r="IZV221" s="158"/>
      <c r="IZW221" s="158"/>
      <c r="IZX221" s="159"/>
      <c r="IZY221" s="157" t="s">
        <v>116</v>
      </c>
      <c r="IZZ221" s="158"/>
      <c r="JAA221" s="158"/>
      <c r="JAB221" s="158"/>
      <c r="JAC221" s="158"/>
      <c r="JAD221" s="158"/>
      <c r="JAE221" s="158"/>
      <c r="JAF221" s="159"/>
      <c r="JAG221" s="157" t="s">
        <v>116</v>
      </c>
      <c r="JAH221" s="158"/>
      <c r="JAI221" s="158"/>
      <c r="JAJ221" s="158"/>
      <c r="JAK221" s="158"/>
      <c r="JAL221" s="158"/>
      <c r="JAM221" s="158"/>
      <c r="JAN221" s="159"/>
      <c r="JAO221" s="157" t="s">
        <v>116</v>
      </c>
      <c r="JAP221" s="158"/>
      <c r="JAQ221" s="158"/>
      <c r="JAR221" s="158"/>
      <c r="JAS221" s="158"/>
      <c r="JAT221" s="158"/>
      <c r="JAU221" s="158"/>
      <c r="JAV221" s="159"/>
      <c r="JAW221" s="157" t="s">
        <v>116</v>
      </c>
      <c r="JAX221" s="158"/>
      <c r="JAY221" s="158"/>
      <c r="JAZ221" s="158"/>
      <c r="JBA221" s="158"/>
      <c r="JBB221" s="158"/>
      <c r="JBC221" s="158"/>
      <c r="JBD221" s="159"/>
      <c r="JBE221" s="157" t="s">
        <v>116</v>
      </c>
      <c r="JBF221" s="158"/>
      <c r="JBG221" s="158"/>
      <c r="JBH221" s="158"/>
      <c r="JBI221" s="158"/>
      <c r="JBJ221" s="158"/>
      <c r="JBK221" s="158"/>
      <c r="JBL221" s="159"/>
      <c r="JBM221" s="157" t="s">
        <v>116</v>
      </c>
      <c r="JBN221" s="158"/>
      <c r="JBO221" s="158"/>
      <c r="JBP221" s="158"/>
      <c r="JBQ221" s="158"/>
      <c r="JBR221" s="158"/>
      <c r="JBS221" s="158"/>
      <c r="JBT221" s="159"/>
      <c r="JBU221" s="157" t="s">
        <v>116</v>
      </c>
      <c r="JBV221" s="158"/>
      <c r="JBW221" s="158"/>
      <c r="JBX221" s="158"/>
      <c r="JBY221" s="158"/>
      <c r="JBZ221" s="158"/>
      <c r="JCA221" s="158"/>
      <c r="JCB221" s="159"/>
      <c r="JCC221" s="157" t="s">
        <v>116</v>
      </c>
      <c r="JCD221" s="158"/>
      <c r="JCE221" s="158"/>
      <c r="JCF221" s="158"/>
      <c r="JCG221" s="158"/>
      <c r="JCH221" s="158"/>
      <c r="JCI221" s="158"/>
      <c r="JCJ221" s="159"/>
      <c r="JCK221" s="157" t="s">
        <v>116</v>
      </c>
      <c r="JCL221" s="158"/>
      <c r="JCM221" s="158"/>
      <c r="JCN221" s="158"/>
      <c r="JCO221" s="158"/>
      <c r="JCP221" s="158"/>
      <c r="JCQ221" s="158"/>
      <c r="JCR221" s="159"/>
      <c r="JCS221" s="157" t="s">
        <v>116</v>
      </c>
      <c r="JCT221" s="158"/>
      <c r="JCU221" s="158"/>
      <c r="JCV221" s="158"/>
      <c r="JCW221" s="158"/>
      <c r="JCX221" s="158"/>
      <c r="JCY221" s="158"/>
      <c r="JCZ221" s="159"/>
      <c r="JDA221" s="157" t="s">
        <v>116</v>
      </c>
      <c r="JDB221" s="158"/>
      <c r="JDC221" s="158"/>
      <c r="JDD221" s="158"/>
      <c r="JDE221" s="158"/>
      <c r="JDF221" s="158"/>
      <c r="JDG221" s="158"/>
      <c r="JDH221" s="159"/>
      <c r="JDI221" s="157" t="s">
        <v>116</v>
      </c>
      <c r="JDJ221" s="158"/>
      <c r="JDK221" s="158"/>
      <c r="JDL221" s="158"/>
      <c r="JDM221" s="158"/>
      <c r="JDN221" s="158"/>
      <c r="JDO221" s="158"/>
      <c r="JDP221" s="159"/>
      <c r="JDQ221" s="157" t="s">
        <v>116</v>
      </c>
      <c r="JDR221" s="158"/>
      <c r="JDS221" s="158"/>
      <c r="JDT221" s="158"/>
      <c r="JDU221" s="158"/>
      <c r="JDV221" s="158"/>
      <c r="JDW221" s="158"/>
      <c r="JDX221" s="159"/>
      <c r="JDY221" s="157" t="s">
        <v>116</v>
      </c>
      <c r="JDZ221" s="158"/>
      <c r="JEA221" s="158"/>
      <c r="JEB221" s="158"/>
      <c r="JEC221" s="158"/>
      <c r="JED221" s="158"/>
      <c r="JEE221" s="158"/>
      <c r="JEF221" s="159"/>
      <c r="JEG221" s="157" t="s">
        <v>116</v>
      </c>
      <c r="JEH221" s="158"/>
      <c r="JEI221" s="158"/>
      <c r="JEJ221" s="158"/>
      <c r="JEK221" s="158"/>
      <c r="JEL221" s="158"/>
      <c r="JEM221" s="158"/>
      <c r="JEN221" s="159"/>
      <c r="JEO221" s="157" t="s">
        <v>116</v>
      </c>
      <c r="JEP221" s="158"/>
      <c r="JEQ221" s="158"/>
      <c r="JER221" s="158"/>
      <c r="JES221" s="158"/>
      <c r="JET221" s="158"/>
      <c r="JEU221" s="158"/>
      <c r="JEV221" s="159"/>
      <c r="JEW221" s="157" t="s">
        <v>116</v>
      </c>
      <c r="JEX221" s="158"/>
      <c r="JEY221" s="158"/>
      <c r="JEZ221" s="158"/>
      <c r="JFA221" s="158"/>
      <c r="JFB221" s="158"/>
      <c r="JFC221" s="158"/>
      <c r="JFD221" s="159"/>
      <c r="JFE221" s="157" t="s">
        <v>116</v>
      </c>
      <c r="JFF221" s="158"/>
      <c r="JFG221" s="158"/>
      <c r="JFH221" s="158"/>
      <c r="JFI221" s="158"/>
      <c r="JFJ221" s="158"/>
      <c r="JFK221" s="158"/>
      <c r="JFL221" s="159"/>
      <c r="JFM221" s="157" t="s">
        <v>116</v>
      </c>
      <c r="JFN221" s="158"/>
      <c r="JFO221" s="158"/>
      <c r="JFP221" s="158"/>
      <c r="JFQ221" s="158"/>
      <c r="JFR221" s="158"/>
      <c r="JFS221" s="158"/>
      <c r="JFT221" s="159"/>
      <c r="JFU221" s="157" t="s">
        <v>116</v>
      </c>
      <c r="JFV221" s="158"/>
      <c r="JFW221" s="158"/>
      <c r="JFX221" s="158"/>
      <c r="JFY221" s="158"/>
      <c r="JFZ221" s="158"/>
      <c r="JGA221" s="158"/>
      <c r="JGB221" s="159"/>
      <c r="JGC221" s="157" t="s">
        <v>116</v>
      </c>
      <c r="JGD221" s="158"/>
      <c r="JGE221" s="158"/>
      <c r="JGF221" s="158"/>
      <c r="JGG221" s="158"/>
      <c r="JGH221" s="158"/>
      <c r="JGI221" s="158"/>
      <c r="JGJ221" s="159"/>
      <c r="JGK221" s="157" t="s">
        <v>116</v>
      </c>
      <c r="JGL221" s="158"/>
      <c r="JGM221" s="158"/>
      <c r="JGN221" s="158"/>
      <c r="JGO221" s="158"/>
      <c r="JGP221" s="158"/>
      <c r="JGQ221" s="158"/>
      <c r="JGR221" s="159"/>
      <c r="JGS221" s="157" t="s">
        <v>116</v>
      </c>
      <c r="JGT221" s="158"/>
      <c r="JGU221" s="158"/>
      <c r="JGV221" s="158"/>
      <c r="JGW221" s="158"/>
      <c r="JGX221" s="158"/>
      <c r="JGY221" s="158"/>
      <c r="JGZ221" s="159"/>
      <c r="JHA221" s="157" t="s">
        <v>116</v>
      </c>
      <c r="JHB221" s="158"/>
      <c r="JHC221" s="158"/>
      <c r="JHD221" s="158"/>
      <c r="JHE221" s="158"/>
      <c r="JHF221" s="158"/>
      <c r="JHG221" s="158"/>
      <c r="JHH221" s="159"/>
      <c r="JHI221" s="157" t="s">
        <v>116</v>
      </c>
      <c r="JHJ221" s="158"/>
      <c r="JHK221" s="158"/>
      <c r="JHL221" s="158"/>
      <c r="JHM221" s="158"/>
      <c r="JHN221" s="158"/>
      <c r="JHO221" s="158"/>
      <c r="JHP221" s="159"/>
      <c r="JHQ221" s="157" t="s">
        <v>116</v>
      </c>
      <c r="JHR221" s="158"/>
      <c r="JHS221" s="158"/>
      <c r="JHT221" s="158"/>
      <c r="JHU221" s="158"/>
      <c r="JHV221" s="158"/>
      <c r="JHW221" s="158"/>
      <c r="JHX221" s="159"/>
      <c r="JHY221" s="157" t="s">
        <v>116</v>
      </c>
      <c r="JHZ221" s="158"/>
      <c r="JIA221" s="158"/>
      <c r="JIB221" s="158"/>
      <c r="JIC221" s="158"/>
      <c r="JID221" s="158"/>
      <c r="JIE221" s="158"/>
      <c r="JIF221" s="159"/>
      <c r="JIG221" s="157" t="s">
        <v>116</v>
      </c>
      <c r="JIH221" s="158"/>
      <c r="JII221" s="158"/>
      <c r="JIJ221" s="158"/>
      <c r="JIK221" s="158"/>
      <c r="JIL221" s="158"/>
      <c r="JIM221" s="158"/>
      <c r="JIN221" s="159"/>
      <c r="JIO221" s="157" t="s">
        <v>116</v>
      </c>
      <c r="JIP221" s="158"/>
      <c r="JIQ221" s="158"/>
      <c r="JIR221" s="158"/>
      <c r="JIS221" s="158"/>
      <c r="JIT221" s="158"/>
      <c r="JIU221" s="158"/>
      <c r="JIV221" s="159"/>
      <c r="JIW221" s="157" t="s">
        <v>116</v>
      </c>
      <c r="JIX221" s="158"/>
      <c r="JIY221" s="158"/>
      <c r="JIZ221" s="158"/>
      <c r="JJA221" s="158"/>
      <c r="JJB221" s="158"/>
      <c r="JJC221" s="158"/>
      <c r="JJD221" s="159"/>
      <c r="JJE221" s="157" t="s">
        <v>116</v>
      </c>
      <c r="JJF221" s="158"/>
      <c r="JJG221" s="158"/>
      <c r="JJH221" s="158"/>
      <c r="JJI221" s="158"/>
      <c r="JJJ221" s="158"/>
      <c r="JJK221" s="158"/>
      <c r="JJL221" s="159"/>
      <c r="JJM221" s="157" t="s">
        <v>116</v>
      </c>
      <c r="JJN221" s="158"/>
      <c r="JJO221" s="158"/>
      <c r="JJP221" s="158"/>
      <c r="JJQ221" s="158"/>
      <c r="JJR221" s="158"/>
      <c r="JJS221" s="158"/>
      <c r="JJT221" s="159"/>
      <c r="JJU221" s="157" t="s">
        <v>116</v>
      </c>
      <c r="JJV221" s="158"/>
      <c r="JJW221" s="158"/>
      <c r="JJX221" s="158"/>
      <c r="JJY221" s="158"/>
      <c r="JJZ221" s="158"/>
      <c r="JKA221" s="158"/>
      <c r="JKB221" s="159"/>
      <c r="JKC221" s="157" t="s">
        <v>116</v>
      </c>
      <c r="JKD221" s="158"/>
      <c r="JKE221" s="158"/>
      <c r="JKF221" s="158"/>
      <c r="JKG221" s="158"/>
      <c r="JKH221" s="158"/>
      <c r="JKI221" s="158"/>
      <c r="JKJ221" s="159"/>
      <c r="JKK221" s="157" t="s">
        <v>116</v>
      </c>
      <c r="JKL221" s="158"/>
      <c r="JKM221" s="158"/>
      <c r="JKN221" s="158"/>
      <c r="JKO221" s="158"/>
      <c r="JKP221" s="158"/>
      <c r="JKQ221" s="158"/>
      <c r="JKR221" s="159"/>
      <c r="JKS221" s="157" t="s">
        <v>116</v>
      </c>
      <c r="JKT221" s="158"/>
      <c r="JKU221" s="158"/>
      <c r="JKV221" s="158"/>
      <c r="JKW221" s="158"/>
      <c r="JKX221" s="158"/>
      <c r="JKY221" s="158"/>
      <c r="JKZ221" s="159"/>
      <c r="JLA221" s="157" t="s">
        <v>116</v>
      </c>
      <c r="JLB221" s="158"/>
      <c r="JLC221" s="158"/>
      <c r="JLD221" s="158"/>
      <c r="JLE221" s="158"/>
      <c r="JLF221" s="158"/>
      <c r="JLG221" s="158"/>
      <c r="JLH221" s="159"/>
      <c r="JLI221" s="157" t="s">
        <v>116</v>
      </c>
      <c r="JLJ221" s="158"/>
      <c r="JLK221" s="158"/>
      <c r="JLL221" s="158"/>
      <c r="JLM221" s="158"/>
      <c r="JLN221" s="158"/>
      <c r="JLO221" s="158"/>
      <c r="JLP221" s="159"/>
      <c r="JLQ221" s="157" t="s">
        <v>116</v>
      </c>
      <c r="JLR221" s="158"/>
      <c r="JLS221" s="158"/>
      <c r="JLT221" s="158"/>
      <c r="JLU221" s="158"/>
      <c r="JLV221" s="158"/>
      <c r="JLW221" s="158"/>
      <c r="JLX221" s="159"/>
      <c r="JLY221" s="157" t="s">
        <v>116</v>
      </c>
      <c r="JLZ221" s="158"/>
      <c r="JMA221" s="158"/>
      <c r="JMB221" s="158"/>
      <c r="JMC221" s="158"/>
      <c r="JMD221" s="158"/>
      <c r="JME221" s="158"/>
      <c r="JMF221" s="159"/>
      <c r="JMG221" s="157" t="s">
        <v>116</v>
      </c>
      <c r="JMH221" s="158"/>
      <c r="JMI221" s="158"/>
      <c r="JMJ221" s="158"/>
      <c r="JMK221" s="158"/>
      <c r="JML221" s="158"/>
      <c r="JMM221" s="158"/>
      <c r="JMN221" s="159"/>
      <c r="JMO221" s="157" t="s">
        <v>116</v>
      </c>
      <c r="JMP221" s="158"/>
      <c r="JMQ221" s="158"/>
      <c r="JMR221" s="158"/>
      <c r="JMS221" s="158"/>
      <c r="JMT221" s="158"/>
      <c r="JMU221" s="158"/>
      <c r="JMV221" s="159"/>
      <c r="JMW221" s="157" t="s">
        <v>116</v>
      </c>
      <c r="JMX221" s="158"/>
      <c r="JMY221" s="158"/>
      <c r="JMZ221" s="158"/>
      <c r="JNA221" s="158"/>
      <c r="JNB221" s="158"/>
      <c r="JNC221" s="158"/>
      <c r="JND221" s="159"/>
      <c r="JNE221" s="157" t="s">
        <v>116</v>
      </c>
      <c r="JNF221" s="158"/>
      <c r="JNG221" s="158"/>
      <c r="JNH221" s="158"/>
      <c r="JNI221" s="158"/>
      <c r="JNJ221" s="158"/>
      <c r="JNK221" s="158"/>
      <c r="JNL221" s="159"/>
      <c r="JNM221" s="157" t="s">
        <v>116</v>
      </c>
      <c r="JNN221" s="158"/>
      <c r="JNO221" s="158"/>
      <c r="JNP221" s="158"/>
      <c r="JNQ221" s="158"/>
      <c r="JNR221" s="158"/>
      <c r="JNS221" s="158"/>
      <c r="JNT221" s="159"/>
      <c r="JNU221" s="157" t="s">
        <v>116</v>
      </c>
      <c r="JNV221" s="158"/>
      <c r="JNW221" s="158"/>
      <c r="JNX221" s="158"/>
      <c r="JNY221" s="158"/>
      <c r="JNZ221" s="158"/>
      <c r="JOA221" s="158"/>
      <c r="JOB221" s="159"/>
      <c r="JOC221" s="157" t="s">
        <v>116</v>
      </c>
      <c r="JOD221" s="158"/>
      <c r="JOE221" s="158"/>
      <c r="JOF221" s="158"/>
      <c r="JOG221" s="158"/>
      <c r="JOH221" s="158"/>
      <c r="JOI221" s="158"/>
      <c r="JOJ221" s="159"/>
      <c r="JOK221" s="157" t="s">
        <v>116</v>
      </c>
      <c r="JOL221" s="158"/>
      <c r="JOM221" s="158"/>
      <c r="JON221" s="158"/>
      <c r="JOO221" s="158"/>
      <c r="JOP221" s="158"/>
      <c r="JOQ221" s="158"/>
      <c r="JOR221" s="159"/>
      <c r="JOS221" s="157" t="s">
        <v>116</v>
      </c>
      <c r="JOT221" s="158"/>
      <c r="JOU221" s="158"/>
      <c r="JOV221" s="158"/>
      <c r="JOW221" s="158"/>
      <c r="JOX221" s="158"/>
      <c r="JOY221" s="158"/>
      <c r="JOZ221" s="159"/>
      <c r="JPA221" s="157" t="s">
        <v>116</v>
      </c>
      <c r="JPB221" s="158"/>
      <c r="JPC221" s="158"/>
      <c r="JPD221" s="158"/>
      <c r="JPE221" s="158"/>
      <c r="JPF221" s="158"/>
      <c r="JPG221" s="158"/>
      <c r="JPH221" s="159"/>
      <c r="JPI221" s="157" t="s">
        <v>116</v>
      </c>
      <c r="JPJ221" s="158"/>
      <c r="JPK221" s="158"/>
      <c r="JPL221" s="158"/>
      <c r="JPM221" s="158"/>
      <c r="JPN221" s="158"/>
      <c r="JPO221" s="158"/>
      <c r="JPP221" s="159"/>
      <c r="JPQ221" s="157" t="s">
        <v>116</v>
      </c>
      <c r="JPR221" s="158"/>
      <c r="JPS221" s="158"/>
      <c r="JPT221" s="158"/>
      <c r="JPU221" s="158"/>
      <c r="JPV221" s="158"/>
      <c r="JPW221" s="158"/>
      <c r="JPX221" s="159"/>
      <c r="JPY221" s="157" t="s">
        <v>116</v>
      </c>
      <c r="JPZ221" s="158"/>
      <c r="JQA221" s="158"/>
      <c r="JQB221" s="158"/>
      <c r="JQC221" s="158"/>
      <c r="JQD221" s="158"/>
      <c r="JQE221" s="158"/>
      <c r="JQF221" s="159"/>
      <c r="JQG221" s="157" t="s">
        <v>116</v>
      </c>
      <c r="JQH221" s="158"/>
      <c r="JQI221" s="158"/>
      <c r="JQJ221" s="158"/>
      <c r="JQK221" s="158"/>
      <c r="JQL221" s="158"/>
      <c r="JQM221" s="158"/>
      <c r="JQN221" s="159"/>
      <c r="JQO221" s="157" t="s">
        <v>116</v>
      </c>
      <c r="JQP221" s="158"/>
      <c r="JQQ221" s="158"/>
      <c r="JQR221" s="158"/>
      <c r="JQS221" s="158"/>
      <c r="JQT221" s="158"/>
      <c r="JQU221" s="158"/>
      <c r="JQV221" s="159"/>
      <c r="JQW221" s="157" t="s">
        <v>116</v>
      </c>
      <c r="JQX221" s="158"/>
      <c r="JQY221" s="158"/>
      <c r="JQZ221" s="158"/>
      <c r="JRA221" s="158"/>
      <c r="JRB221" s="158"/>
      <c r="JRC221" s="158"/>
      <c r="JRD221" s="159"/>
      <c r="JRE221" s="157" t="s">
        <v>116</v>
      </c>
      <c r="JRF221" s="158"/>
      <c r="JRG221" s="158"/>
      <c r="JRH221" s="158"/>
      <c r="JRI221" s="158"/>
      <c r="JRJ221" s="158"/>
      <c r="JRK221" s="158"/>
      <c r="JRL221" s="159"/>
      <c r="JRM221" s="157" t="s">
        <v>116</v>
      </c>
      <c r="JRN221" s="158"/>
      <c r="JRO221" s="158"/>
      <c r="JRP221" s="158"/>
      <c r="JRQ221" s="158"/>
      <c r="JRR221" s="158"/>
      <c r="JRS221" s="158"/>
      <c r="JRT221" s="159"/>
      <c r="JRU221" s="157" t="s">
        <v>116</v>
      </c>
      <c r="JRV221" s="158"/>
      <c r="JRW221" s="158"/>
      <c r="JRX221" s="158"/>
      <c r="JRY221" s="158"/>
      <c r="JRZ221" s="158"/>
      <c r="JSA221" s="158"/>
      <c r="JSB221" s="159"/>
      <c r="JSC221" s="157" t="s">
        <v>116</v>
      </c>
      <c r="JSD221" s="158"/>
      <c r="JSE221" s="158"/>
      <c r="JSF221" s="158"/>
      <c r="JSG221" s="158"/>
      <c r="JSH221" s="158"/>
      <c r="JSI221" s="158"/>
      <c r="JSJ221" s="159"/>
      <c r="JSK221" s="157" t="s">
        <v>116</v>
      </c>
      <c r="JSL221" s="158"/>
      <c r="JSM221" s="158"/>
      <c r="JSN221" s="158"/>
      <c r="JSO221" s="158"/>
      <c r="JSP221" s="158"/>
      <c r="JSQ221" s="158"/>
      <c r="JSR221" s="159"/>
      <c r="JSS221" s="157" t="s">
        <v>116</v>
      </c>
      <c r="JST221" s="158"/>
      <c r="JSU221" s="158"/>
      <c r="JSV221" s="158"/>
      <c r="JSW221" s="158"/>
      <c r="JSX221" s="158"/>
      <c r="JSY221" s="158"/>
      <c r="JSZ221" s="159"/>
      <c r="JTA221" s="157" t="s">
        <v>116</v>
      </c>
      <c r="JTB221" s="158"/>
      <c r="JTC221" s="158"/>
      <c r="JTD221" s="158"/>
      <c r="JTE221" s="158"/>
      <c r="JTF221" s="158"/>
      <c r="JTG221" s="158"/>
      <c r="JTH221" s="159"/>
      <c r="JTI221" s="157" t="s">
        <v>116</v>
      </c>
      <c r="JTJ221" s="158"/>
      <c r="JTK221" s="158"/>
      <c r="JTL221" s="158"/>
      <c r="JTM221" s="158"/>
      <c r="JTN221" s="158"/>
      <c r="JTO221" s="158"/>
      <c r="JTP221" s="159"/>
      <c r="JTQ221" s="157" t="s">
        <v>116</v>
      </c>
      <c r="JTR221" s="158"/>
      <c r="JTS221" s="158"/>
      <c r="JTT221" s="158"/>
      <c r="JTU221" s="158"/>
      <c r="JTV221" s="158"/>
      <c r="JTW221" s="158"/>
      <c r="JTX221" s="159"/>
      <c r="JTY221" s="157" t="s">
        <v>116</v>
      </c>
      <c r="JTZ221" s="158"/>
      <c r="JUA221" s="158"/>
      <c r="JUB221" s="158"/>
      <c r="JUC221" s="158"/>
      <c r="JUD221" s="158"/>
      <c r="JUE221" s="158"/>
      <c r="JUF221" s="159"/>
      <c r="JUG221" s="157" t="s">
        <v>116</v>
      </c>
      <c r="JUH221" s="158"/>
      <c r="JUI221" s="158"/>
      <c r="JUJ221" s="158"/>
      <c r="JUK221" s="158"/>
      <c r="JUL221" s="158"/>
      <c r="JUM221" s="158"/>
      <c r="JUN221" s="159"/>
      <c r="JUO221" s="157" t="s">
        <v>116</v>
      </c>
      <c r="JUP221" s="158"/>
      <c r="JUQ221" s="158"/>
      <c r="JUR221" s="158"/>
      <c r="JUS221" s="158"/>
      <c r="JUT221" s="158"/>
      <c r="JUU221" s="158"/>
      <c r="JUV221" s="159"/>
      <c r="JUW221" s="157" t="s">
        <v>116</v>
      </c>
      <c r="JUX221" s="158"/>
      <c r="JUY221" s="158"/>
      <c r="JUZ221" s="158"/>
      <c r="JVA221" s="158"/>
      <c r="JVB221" s="158"/>
      <c r="JVC221" s="158"/>
      <c r="JVD221" s="159"/>
      <c r="JVE221" s="157" t="s">
        <v>116</v>
      </c>
      <c r="JVF221" s="158"/>
      <c r="JVG221" s="158"/>
      <c r="JVH221" s="158"/>
      <c r="JVI221" s="158"/>
      <c r="JVJ221" s="158"/>
      <c r="JVK221" s="158"/>
      <c r="JVL221" s="159"/>
      <c r="JVM221" s="157" t="s">
        <v>116</v>
      </c>
      <c r="JVN221" s="158"/>
      <c r="JVO221" s="158"/>
      <c r="JVP221" s="158"/>
      <c r="JVQ221" s="158"/>
      <c r="JVR221" s="158"/>
      <c r="JVS221" s="158"/>
      <c r="JVT221" s="159"/>
      <c r="JVU221" s="157" t="s">
        <v>116</v>
      </c>
      <c r="JVV221" s="158"/>
      <c r="JVW221" s="158"/>
      <c r="JVX221" s="158"/>
      <c r="JVY221" s="158"/>
      <c r="JVZ221" s="158"/>
      <c r="JWA221" s="158"/>
      <c r="JWB221" s="159"/>
      <c r="JWC221" s="157" t="s">
        <v>116</v>
      </c>
      <c r="JWD221" s="158"/>
      <c r="JWE221" s="158"/>
      <c r="JWF221" s="158"/>
      <c r="JWG221" s="158"/>
      <c r="JWH221" s="158"/>
      <c r="JWI221" s="158"/>
      <c r="JWJ221" s="159"/>
      <c r="JWK221" s="157" t="s">
        <v>116</v>
      </c>
      <c r="JWL221" s="158"/>
      <c r="JWM221" s="158"/>
      <c r="JWN221" s="158"/>
      <c r="JWO221" s="158"/>
      <c r="JWP221" s="158"/>
      <c r="JWQ221" s="158"/>
      <c r="JWR221" s="159"/>
      <c r="JWS221" s="157" t="s">
        <v>116</v>
      </c>
      <c r="JWT221" s="158"/>
      <c r="JWU221" s="158"/>
      <c r="JWV221" s="158"/>
      <c r="JWW221" s="158"/>
      <c r="JWX221" s="158"/>
      <c r="JWY221" s="158"/>
      <c r="JWZ221" s="159"/>
      <c r="JXA221" s="157" t="s">
        <v>116</v>
      </c>
      <c r="JXB221" s="158"/>
      <c r="JXC221" s="158"/>
      <c r="JXD221" s="158"/>
      <c r="JXE221" s="158"/>
      <c r="JXF221" s="158"/>
      <c r="JXG221" s="158"/>
      <c r="JXH221" s="159"/>
      <c r="JXI221" s="157" t="s">
        <v>116</v>
      </c>
      <c r="JXJ221" s="158"/>
      <c r="JXK221" s="158"/>
      <c r="JXL221" s="158"/>
      <c r="JXM221" s="158"/>
      <c r="JXN221" s="158"/>
      <c r="JXO221" s="158"/>
      <c r="JXP221" s="159"/>
      <c r="JXQ221" s="157" t="s">
        <v>116</v>
      </c>
      <c r="JXR221" s="158"/>
      <c r="JXS221" s="158"/>
      <c r="JXT221" s="158"/>
      <c r="JXU221" s="158"/>
      <c r="JXV221" s="158"/>
      <c r="JXW221" s="158"/>
      <c r="JXX221" s="159"/>
      <c r="JXY221" s="157" t="s">
        <v>116</v>
      </c>
      <c r="JXZ221" s="158"/>
      <c r="JYA221" s="158"/>
      <c r="JYB221" s="158"/>
      <c r="JYC221" s="158"/>
      <c r="JYD221" s="158"/>
      <c r="JYE221" s="158"/>
      <c r="JYF221" s="159"/>
      <c r="JYG221" s="157" t="s">
        <v>116</v>
      </c>
      <c r="JYH221" s="158"/>
      <c r="JYI221" s="158"/>
      <c r="JYJ221" s="158"/>
      <c r="JYK221" s="158"/>
      <c r="JYL221" s="158"/>
      <c r="JYM221" s="158"/>
      <c r="JYN221" s="159"/>
      <c r="JYO221" s="157" t="s">
        <v>116</v>
      </c>
      <c r="JYP221" s="158"/>
      <c r="JYQ221" s="158"/>
      <c r="JYR221" s="158"/>
      <c r="JYS221" s="158"/>
      <c r="JYT221" s="158"/>
      <c r="JYU221" s="158"/>
      <c r="JYV221" s="159"/>
      <c r="JYW221" s="157" t="s">
        <v>116</v>
      </c>
      <c r="JYX221" s="158"/>
      <c r="JYY221" s="158"/>
      <c r="JYZ221" s="158"/>
      <c r="JZA221" s="158"/>
      <c r="JZB221" s="158"/>
      <c r="JZC221" s="158"/>
      <c r="JZD221" s="159"/>
      <c r="JZE221" s="157" t="s">
        <v>116</v>
      </c>
      <c r="JZF221" s="158"/>
      <c r="JZG221" s="158"/>
      <c r="JZH221" s="158"/>
      <c r="JZI221" s="158"/>
      <c r="JZJ221" s="158"/>
      <c r="JZK221" s="158"/>
      <c r="JZL221" s="159"/>
      <c r="JZM221" s="157" t="s">
        <v>116</v>
      </c>
      <c r="JZN221" s="158"/>
      <c r="JZO221" s="158"/>
      <c r="JZP221" s="158"/>
      <c r="JZQ221" s="158"/>
      <c r="JZR221" s="158"/>
      <c r="JZS221" s="158"/>
      <c r="JZT221" s="159"/>
      <c r="JZU221" s="157" t="s">
        <v>116</v>
      </c>
      <c r="JZV221" s="158"/>
      <c r="JZW221" s="158"/>
      <c r="JZX221" s="158"/>
      <c r="JZY221" s="158"/>
      <c r="JZZ221" s="158"/>
      <c r="KAA221" s="158"/>
      <c r="KAB221" s="159"/>
      <c r="KAC221" s="157" t="s">
        <v>116</v>
      </c>
      <c r="KAD221" s="158"/>
      <c r="KAE221" s="158"/>
      <c r="KAF221" s="158"/>
      <c r="KAG221" s="158"/>
      <c r="KAH221" s="158"/>
      <c r="KAI221" s="158"/>
      <c r="KAJ221" s="159"/>
      <c r="KAK221" s="157" t="s">
        <v>116</v>
      </c>
      <c r="KAL221" s="158"/>
      <c r="KAM221" s="158"/>
      <c r="KAN221" s="158"/>
      <c r="KAO221" s="158"/>
      <c r="KAP221" s="158"/>
      <c r="KAQ221" s="158"/>
      <c r="KAR221" s="159"/>
      <c r="KAS221" s="157" t="s">
        <v>116</v>
      </c>
      <c r="KAT221" s="158"/>
      <c r="KAU221" s="158"/>
      <c r="KAV221" s="158"/>
      <c r="KAW221" s="158"/>
      <c r="KAX221" s="158"/>
      <c r="KAY221" s="158"/>
      <c r="KAZ221" s="159"/>
      <c r="KBA221" s="157" t="s">
        <v>116</v>
      </c>
      <c r="KBB221" s="158"/>
      <c r="KBC221" s="158"/>
      <c r="KBD221" s="158"/>
      <c r="KBE221" s="158"/>
      <c r="KBF221" s="158"/>
      <c r="KBG221" s="158"/>
      <c r="KBH221" s="159"/>
      <c r="KBI221" s="157" t="s">
        <v>116</v>
      </c>
      <c r="KBJ221" s="158"/>
      <c r="KBK221" s="158"/>
      <c r="KBL221" s="158"/>
      <c r="KBM221" s="158"/>
      <c r="KBN221" s="158"/>
      <c r="KBO221" s="158"/>
      <c r="KBP221" s="159"/>
      <c r="KBQ221" s="157" t="s">
        <v>116</v>
      </c>
      <c r="KBR221" s="158"/>
      <c r="KBS221" s="158"/>
      <c r="KBT221" s="158"/>
      <c r="KBU221" s="158"/>
      <c r="KBV221" s="158"/>
      <c r="KBW221" s="158"/>
      <c r="KBX221" s="159"/>
      <c r="KBY221" s="157" t="s">
        <v>116</v>
      </c>
      <c r="KBZ221" s="158"/>
      <c r="KCA221" s="158"/>
      <c r="KCB221" s="158"/>
      <c r="KCC221" s="158"/>
      <c r="KCD221" s="158"/>
      <c r="KCE221" s="158"/>
      <c r="KCF221" s="159"/>
      <c r="KCG221" s="157" t="s">
        <v>116</v>
      </c>
      <c r="KCH221" s="158"/>
      <c r="KCI221" s="158"/>
      <c r="KCJ221" s="158"/>
      <c r="KCK221" s="158"/>
      <c r="KCL221" s="158"/>
      <c r="KCM221" s="158"/>
      <c r="KCN221" s="159"/>
      <c r="KCO221" s="157" t="s">
        <v>116</v>
      </c>
      <c r="KCP221" s="158"/>
      <c r="KCQ221" s="158"/>
      <c r="KCR221" s="158"/>
      <c r="KCS221" s="158"/>
      <c r="KCT221" s="158"/>
      <c r="KCU221" s="158"/>
      <c r="KCV221" s="159"/>
      <c r="KCW221" s="157" t="s">
        <v>116</v>
      </c>
      <c r="KCX221" s="158"/>
      <c r="KCY221" s="158"/>
      <c r="KCZ221" s="158"/>
      <c r="KDA221" s="158"/>
      <c r="KDB221" s="158"/>
      <c r="KDC221" s="158"/>
      <c r="KDD221" s="159"/>
      <c r="KDE221" s="157" t="s">
        <v>116</v>
      </c>
      <c r="KDF221" s="158"/>
      <c r="KDG221" s="158"/>
      <c r="KDH221" s="158"/>
      <c r="KDI221" s="158"/>
      <c r="KDJ221" s="158"/>
      <c r="KDK221" s="158"/>
      <c r="KDL221" s="159"/>
      <c r="KDM221" s="157" t="s">
        <v>116</v>
      </c>
      <c r="KDN221" s="158"/>
      <c r="KDO221" s="158"/>
      <c r="KDP221" s="158"/>
      <c r="KDQ221" s="158"/>
      <c r="KDR221" s="158"/>
      <c r="KDS221" s="158"/>
      <c r="KDT221" s="159"/>
      <c r="KDU221" s="157" t="s">
        <v>116</v>
      </c>
      <c r="KDV221" s="158"/>
      <c r="KDW221" s="158"/>
      <c r="KDX221" s="158"/>
      <c r="KDY221" s="158"/>
      <c r="KDZ221" s="158"/>
      <c r="KEA221" s="158"/>
      <c r="KEB221" s="159"/>
      <c r="KEC221" s="157" t="s">
        <v>116</v>
      </c>
      <c r="KED221" s="158"/>
      <c r="KEE221" s="158"/>
      <c r="KEF221" s="158"/>
      <c r="KEG221" s="158"/>
      <c r="KEH221" s="158"/>
      <c r="KEI221" s="158"/>
      <c r="KEJ221" s="159"/>
      <c r="KEK221" s="157" t="s">
        <v>116</v>
      </c>
      <c r="KEL221" s="158"/>
      <c r="KEM221" s="158"/>
      <c r="KEN221" s="158"/>
      <c r="KEO221" s="158"/>
      <c r="KEP221" s="158"/>
      <c r="KEQ221" s="158"/>
      <c r="KER221" s="159"/>
      <c r="KES221" s="157" t="s">
        <v>116</v>
      </c>
      <c r="KET221" s="158"/>
      <c r="KEU221" s="158"/>
      <c r="KEV221" s="158"/>
      <c r="KEW221" s="158"/>
      <c r="KEX221" s="158"/>
      <c r="KEY221" s="158"/>
      <c r="KEZ221" s="159"/>
      <c r="KFA221" s="157" t="s">
        <v>116</v>
      </c>
      <c r="KFB221" s="158"/>
      <c r="KFC221" s="158"/>
      <c r="KFD221" s="158"/>
      <c r="KFE221" s="158"/>
      <c r="KFF221" s="158"/>
      <c r="KFG221" s="158"/>
      <c r="KFH221" s="159"/>
      <c r="KFI221" s="157" t="s">
        <v>116</v>
      </c>
      <c r="KFJ221" s="158"/>
      <c r="KFK221" s="158"/>
      <c r="KFL221" s="158"/>
      <c r="KFM221" s="158"/>
      <c r="KFN221" s="158"/>
      <c r="KFO221" s="158"/>
      <c r="KFP221" s="159"/>
      <c r="KFQ221" s="157" t="s">
        <v>116</v>
      </c>
      <c r="KFR221" s="158"/>
      <c r="KFS221" s="158"/>
      <c r="KFT221" s="158"/>
      <c r="KFU221" s="158"/>
      <c r="KFV221" s="158"/>
      <c r="KFW221" s="158"/>
      <c r="KFX221" s="159"/>
      <c r="KFY221" s="157" t="s">
        <v>116</v>
      </c>
      <c r="KFZ221" s="158"/>
      <c r="KGA221" s="158"/>
      <c r="KGB221" s="158"/>
      <c r="KGC221" s="158"/>
      <c r="KGD221" s="158"/>
      <c r="KGE221" s="158"/>
      <c r="KGF221" s="159"/>
      <c r="KGG221" s="157" t="s">
        <v>116</v>
      </c>
      <c r="KGH221" s="158"/>
      <c r="KGI221" s="158"/>
      <c r="KGJ221" s="158"/>
      <c r="KGK221" s="158"/>
      <c r="KGL221" s="158"/>
      <c r="KGM221" s="158"/>
      <c r="KGN221" s="159"/>
      <c r="KGO221" s="157" t="s">
        <v>116</v>
      </c>
      <c r="KGP221" s="158"/>
      <c r="KGQ221" s="158"/>
      <c r="KGR221" s="158"/>
      <c r="KGS221" s="158"/>
      <c r="KGT221" s="158"/>
      <c r="KGU221" s="158"/>
      <c r="KGV221" s="159"/>
      <c r="KGW221" s="157" t="s">
        <v>116</v>
      </c>
      <c r="KGX221" s="158"/>
      <c r="KGY221" s="158"/>
      <c r="KGZ221" s="158"/>
      <c r="KHA221" s="158"/>
      <c r="KHB221" s="158"/>
      <c r="KHC221" s="158"/>
      <c r="KHD221" s="159"/>
      <c r="KHE221" s="157" t="s">
        <v>116</v>
      </c>
      <c r="KHF221" s="158"/>
      <c r="KHG221" s="158"/>
      <c r="KHH221" s="158"/>
      <c r="KHI221" s="158"/>
      <c r="KHJ221" s="158"/>
      <c r="KHK221" s="158"/>
      <c r="KHL221" s="159"/>
      <c r="KHM221" s="157" t="s">
        <v>116</v>
      </c>
      <c r="KHN221" s="158"/>
      <c r="KHO221" s="158"/>
      <c r="KHP221" s="158"/>
      <c r="KHQ221" s="158"/>
      <c r="KHR221" s="158"/>
      <c r="KHS221" s="158"/>
      <c r="KHT221" s="159"/>
      <c r="KHU221" s="157" t="s">
        <v>116</v>
      </c>
      <c r="KHV221" s="158"/>
      <c r="KHW221" s="158"/>
      <c r="KHX221" s="158"/>
      <c r="KHY221" s="158"/>
      <c r="KHZ221" s="158"/>
      <c r="KIA221" s="158"/>
      <c r="KIB221" s="159"/>
      <c r="KIC221" s="157" t="s">
        <v>116</v>
      </c>
      <c r="KID221" s="158"/>
      <c r="KIE221" s="158"/>
      <c r="KIF221" s="158"/>
      <c r="KIG221" s="158"/>
      <c r="KIH221" s="158"/>
      <c r="KII221" s="158"/>
      <c r="KIJ221" s="159"/>
      <c r="KIK221" s="157" t="s">
        <v>116</v>
      </c>
      <c r="KIL221" s="158"/>
      <c r="KIM221" s="158"/>
      <c r="KIN221" s="158"/>
      <c r="KIO221" s="158"/>
      <c r="KIP221" s="158"/>
      <c r="KIQ221" s="158"/>
      <c r="KIR221" s="159"/>
      <c r="KIS221" s="157" t="s">
        <v>116</v>
      </c>
      <c r="KIT221" s="158"/>
      <c r="KIU221" s="158"/>
      <c r="KIV221" s="158"/>
      <c r="KIW221" s="158"/>
      <c r="KIX221" s="158"/>
      <c r="KIY221" s="158"/>
      <c r="KIZ221" s="159"/>
      <c r="KJA221" s="157" t="s">
        <v>116</v>
      </c>
      <c r="KJB221" s="158"/>
      <c r="KJC221" s="158"/>
      <c r="KJD221" s="158"/>
      <c r="KJE221" s="158"/>
      <c r="KJF221" s="158"/>
      <c r="KJG221" s="158"/>
      <c r="KJH221" s="159"/>
      <c r="KJI221" s="157" t="s">
        <v>116</v>
      </c>
      <c r="KJJ221" s="158"/>
      <c r="KJK221" s="158"/>
      <c r="KJL221" s="158"/>
      <c r="KJM221" s="158"/>
      <c r="KJN221" s="158"/>
      <c r="KJO221" s="158"/>
      <c r="KJP221" s="159"/>
      <c r="KJQ221" s="157" t="s">
        <v>116</v>
      </c>
      <c r="KJR221" s="158"/>
      <c r="KJS221" s="158"/>
      <c r="KJT221" s="158"/>
      <c r="KJU221" s="158"/>
      <c r="KJV221" s="158"/>
      <c r="KJW221" s="158"/>
      <c r="KJX221" s="159"/>
      <c r="KJY221" s="157" t="s">
        <v>116</v>
      </c>
      <c r="KJZ221" s="158"/>
      <c r="KKA221" s="158"/>
      <c r="KKB221" s="158"/>
      <c r="KKC221" s="158"/>
      <c r="KKD221" s="158"/>
      <c r="KKE221" s="158"/>
      <c r="KKF221" s="159"/>
      <c r="KKG221" s="157" t="s">
        <v>116</v>
      </c>
      <c r="KKH221" s="158"/>
      <c r="KKI221" s="158"/>
      <c r="KKJ221" s="158"/>
      <c r="KKK221" s="158"/>
      <c r="KKL221" s="158"/>
      <c r="KKM221" s="158"/>
      <c r="KKN221" s="159"/>
      <c r="KKO221" s="157" t="s">
        <v>116</v>
      </c>
      <c r="KKP221" s="158"/>
      <c r="KKQ221" s="158"/>
      <c r="KKR221" s="158"/>
      <c r="KKS221" s="158"/>
      <c r="KKT221" s="158"/>
      <c r="KKU221" s="158"/>
      <c r="KKV221" s="159"/>
      <c r="KKW221" s="157" t="s">
        <v>116</v>
      </c>
      <c r="KKX221" s="158"/>
      <c r="KKY221" s="158"/>
      <c r="KKZ221" s="158"/>
      <c r="KLA221" s="158"/>
      <c r="KLB221" s="158"/>
      <c r="KLC221" s="158"/>
      <c r="KLD221" s="159"/>
      <c r="KLE221" s="157" t="s">
        <v>116</v>
      </c>
      <c r="KLF221" s="158"/>
      <c r="KLG221" s="158"/>
      <c r="KLH221" s="158"/>
      <c r="KLI221" s="158"/>
      <c r="KLJ221" s="158"/>
      <c r="KLK221" s="158"/>
      <c r="KLL221" s="159"/>
      <c r="KLM221" s="157" t="s">
        <v>116</v>
      </c>
      <c r="KLN221" s="158"/>
      <c r="KLO221" s="158"/>
      <c r="KLP221" s="158"/>
      <c r="KLQ221" s="158"/>
      <c r="KLR221" s="158"/>
      <c r="KLS221" s="158"/>
      <c r="KLT221" s="159"/>
      <c r="KLU221" s="157" t="s">
        <v>116</v>
      </c>
      <c r="KLV221" s="158"/>
      <c r="KLW221" s="158"/>
      <c r="KLX221" s="158"/>
      <c r="KLY221" s="158"/>
      <c r="KLZ221" s="158"/>
      <c r="KMA221" s="158"/>
      <c r="KMB221" s="159"/>
      <c r="KMC221" s="157" t="s">
        <v>116</v>
      </c>
      <c r="KMD221" s="158"/>
      <c r="KME221" s="158"/>
      <c r="KMF221" s="158"/>
      <c r="KMG221" s="158"/>
      <c r="KMH221" s="158"/>
      <c r="KMI221" s="158"/>
      <c r="KMJ221" s="159"/>
      <c r="KMK221" s="157" t="s">
        <v>116</v>
      </c>
      <c r="KML221" s="158"/>
      <c r="KMM221" s="158"/>
      <c r="KMN221" s="158"/>
      <c r="KMO221" s="158"/>
      <c r="KMP221" s="158"/>
      <c r="KMQ221" s="158"/>
      <c r="KMR221" s="159"/>
      <c r="KMS221" s="157" t="s">
        <v>116</v>
      </c>
      <c r="KMT221" s="158"/>
      <c r="KMU221" s="158"/>
      <c r="KMV221" s="158"/>
      <c r="KMW221" s="158"/>
      <c r="KMX221" s="158"/>
      <c r="KMY221" s="158"/>
      <c r="KMZ221" s="159"/>
      <c r="KNA221" s="157" t="s">
        <v>116</v>
      </c>
      <c r="KNB221" s="158"/>
      <c r="KNC221" s="158"/>
      <c r="KND221" s="158"/>
      <c r="KNE221" s="158"/>
      <c r="KNF221" s="158"/>
      <c r="KNG221" s="158"/>
      <c r="KNH221" s="159"/>
      <c r="KNI221" s="157" t="s">
        <v>116</v>
      </c>
      <c r="KNJ221" s="158"/>
      <c r="KNK221" s="158"/>
      <c r="KNL221" s="158"/>
      <c r="KNM221" s="158"/>
      <c r="KNN221" s="158"/>
      <c r="KNO221" s="158"/>
      <c r="KNP221" s="159"/>
      <c r="KNQ221" s="157" t="s">
        <v>116</v>
      </c>
      <c r="KNR221" s="158"/>
      <c r="KNS221" s="158"/>
      <c r="KNT221" s="158"/>
      <c r="KNU221" s="158"/>
      <c r="KNV221" s="158"/>
      <c r="KNW221" s="158"/>
      <c r="KNX221" s="159"/>
      <c r="KNY221" s="157" t="s">
        <v>116</v>
      </c>
      <c r="KNZ221" s="158"/>
      <c r="KOA221" s="158"/>
      <c r="KOB221" s="158"/>
      <c r="KOC221" s="158"/>
      <c r="KOD221" s="158"/>
      <c r="KOE221" s="158"/>
      <c r="KOF221" s="159"/>
      <c r="KOG221" s="157" t="s">
        <v>116</v>
      </c>
      <c r="KOH221" s="158"/>
      <c r="KOI221" s="158"/>
      <c r="KOJ221" s="158"/>
      <c r="KOK221" s="158"/>
      <c r="KOL221" s="158"/>
      <c r="KOM221" s="158"/>
      <c r="KON221" s="159"/>
      <c r="KOO221" s="157" t="s">
        <v>116</v>
      </c>
      <c r="KOP221" s="158"/>
      <c r="KOQ221" s="158"/>
      <c r="KOR221" s="158"/>
      <c r="KOS221" s="158"/>
      <c r="KOT221" s="158"/>
      <c r="KOU221" s="158"/>
      <c r="KOV221" s="159"/>
      <c r="KOW221" s="157" t="s">
        <v>116</v>
      </c>
      <c r="KOX221" s="158"/>
      <c r="KOY221" s="158"/>
      <c r="KOZ221" s="158"/>
      <c r="KPA221" s="158"/>
      <c r="KPB221" s="158"/>
      <c r="KPC221" s="158"/>
      <c r="KPD221" s="159"/>
      <c r="KPE221" s="157" t="s">
        <v>116</v>
      </c>
      <c r="KPF221" s="158"/>
      <c r="KPG221" s="158"/>
      <c r="KPH221" s="158"/>
      <c r="KPI221" s="158"/>
      <c r="KPJ221" s="158"/>
      <c r="KPK221" s="158"/>
      <c r="KPL221" s="159"/>
      <c r="KPM221" s="157" t="s">
        <v>116</v>
      </c>
      <c r="KPN221" s="158"/>
      <c r="KPO221" s="158"/>
      <c r="KPP221" s="158"/>
      <c r="KPQ221" s="158"/>
      <c r="KPR221" s="158"/>
      <c r="KPS221" s="158"/>
      <c r="KPT221" s="159"/>
      <c r="KPU221" s="157" t="s">
        <v>116</v>
      </c>
      <c r="KPV221" s="158"/>
      <c r="KPW221" s="158"/>
      <c r="KPX221" s="158"/>
      <c r="KPY221" s="158"/>
      <c r="KPZ221" s="158"/>
      <c r="KQA221" s="158"/>
      <c r="KQB221" s="159"/>
      <c r="KQC221" s="157" t="s">
        <v>116</v>
      </c>
      <c r="KQD221" s="158"/>
      <c r="KQE221" s="158"/>
      <c r="KQF221" s="158"/>
      <c r="KQG221" s="158"/>
      <c r="KQH221" s="158"/>
      <c r="KQI221" s="158"/>
      <c r="KQJ221" s="159"/>
      <c r="KQK221" s="157" t="s">
        <v>116</v>
      </c>
      <c r="KQL221" s="158"/>
      <c r="KQM221" s="158"/>
      <c r="KQN221" s="158"/>
      <c r="KQO221" s="158"/>
      <c r="KQP221" s="158"/>
      <c r="KQQ221" s="158"/>
      <c r="KQR221" s="159"/>
      <c r="KQS221" s="157" t="s">
        <v>116</v>
      </c>
      <c r="KQT221" s="158"/>
      <c r="KQU221" s="158"/>
      <c r="KQV221" s="158"/>
      <c r="KQW221" s="158"/>
      <c r="KQX221" s="158"/>
      <c r="KQY221" s="158"/>
      <c r="KQZ221" s="159"/>
      <c r="KRA221" s="157" t="s">
        <v>116</v>
      </c>
      <c r="KRB221" s="158"/>
      <c r="KRC221" s="158"/>
      <c r="KRD221" s="158"/>
      <c r="KRE221" s="158"/>
      <c r="KRF221" s="158"/>
      <c r="KRG221" s="158"/>
      <c r="KRH221" s="159"/>
      <c r="KRI221" s="157" t="s">
        <v>116</v>
      </c>
      <c r="KRJ221" s="158"/>
      <c r="KRK221" s="158"/>
      <c r="KRL221" s="158"/>
      <c r="KRM221" s="158"/>
      <c r="KRN221" s="158"/>
      <c r="KRO221" s="158"/>
      <c r="KRP221" s="159"/>
      <c r="KRQ221" s="157" t="s">
        <v>116</v>
      </c>
      <c r="KRR221" s="158"/>
      <c r="KRS221" s="158"/>
      <c r="KRT221" s="158"/>
      <c r="KRU221" s="158"/>
      <c r="KRV221" s="158"/>
      <c r="KRW221" s="158"/>
      <c r="KRX221" s="159"/>
      <c r="KRY221" s="157" t="s">
        <v>116</v>
      </c>
      <c r="KRZ221" s="158"/>
      <c r="KSA221" s="158"/>
      <c r="KSB221" s="158"/>
      <c r="KSC221" s="158"/>
      <c r="KSD221" s="158"/>
      <c r="KSE221" s="158"/>
      <c r="KSF221" s="159"/>
      <c r="KSG221" s="157" t="s">
        <v>116</v>
      </c>
      <c r="KSH221" s="158"/>
      <c r="KSI221" s="158"/>
      <c r="KSJ221" s="158"/>
      <c r="KSK221" s="158"/>
      <c r="KSL221" s="158"/>
      <c r="KSM221" s="158"/>
      <c r="KSN221" s="159"/>
      <c r="KSO221" s="157" t="s">
        <v>116</v>
      </c>
      <c r="KSP221" s="158"/>
      <c r="KSQ221" s="158"/>
      <c r="KSR221" s="158"/>
      <c r="KSS221" s="158"/>
      <c r="KST221" s="158"/>
      <c r="KSU221" s="158"/>
      <c r="KSV221" s="159"/>
      <c r="KSW221" s="157" t="s">
        <v>116</v>
      </c>
      <c r="KSX221" s="158"/>
      <c r="KSY221" s="158"/>
      <c r="KSZ221" s="158"/>
      <c r="KTA221" s="158"/>
      <c r="KTB221" s="158"/>
      <c r="KTC221" s="158"/>
      <c r="KTD221" s="159"/>
      <c r="KTE221" s="157" t="s">
        <v>116</v>
      </c>
      <c r="KTF221" s="158"/>
      <c r="KTG221" s="158"/>
      <c r="KTH221" s="158"/>
      <c r="KTI221" s="158"/>
      <c r="KTJ221" s="158"/>
      <c r="KTK221" s="158"/>
      <c r="KTL221" s="159"/>
      <c r="KTM221" s="157" t="s">
        <v>116</v>
      </c>
      <c r="KTN221" s="158"/>
      <c r="KTO221" s="158"/>
      <c r="KTP221" s="158"/>
      <c r="KTQ221" s="158"/>
      <c r="KTR221" s="158"/>
      <c r="KTS221" s="158"/>
      <c r="KTT221" s="159"/>
      <c r="KTU221" s="157" t="s">
        <v>116</v>
      </c>
      <c r="KTV221" s="158"/>
      <c r="KTW221" s="158"/>
      <c r="KTX221" s="158"/>
      <c r="KTY221" s="158"/>
      <c r="KTZ221" s="158"/>
      <c r="KUA221" s="158"/>
      <c r="KUB221" s="159"/>
      <c r="KUC221" s="157" t="s">
        <v>116</v>
      </c>
      <c r="KUD221" s="158"/>
      <c r="KUE221" s="158"/>
      <c r="KUF221" s="158"/>
      <c r="KUG221" s="158"/>
      <c r="KUH221" s="158"/>
      <c r="KUI221" s="158"/>
      <c r="KUJ221" s="159"/>
      <c r="KUK221" s="157" t="s">
        <v>116</v>
      </c>
      <c r="KUL221" s="158"/>
      <c r="KUM221" s="158"/>
      <c r="KUN221" s="158"/>
      <c r="KUO221" s="158"/>
      <c r="KUP221" s="158"/>
      <c r="KUQ221" s="158"/>
      <c r="KUR221" s="159"/>
      <c r="KUS221" s="157" t="s">
        <v>116</v>
      </c>
      <c r="KUT221" s="158"/>
      <c r="KUU221" s="158"/>
      <c r="KUV221" s="158"/>
      <c r="KUW221" s="158"/>
      <c r="KUX221" s="158"/>
      <c r="KUY221" s="158"/>
      <c r="KUZ221" s="159"/>
      <c r="KVA221" s="157" t="s">
        <v>116</v>
      </c>
      <c r="KVB221" s="158"/>
      <c r="KVC221" s="158"/>
      <c r="KVD221" s="158"/>
      <c r="KVE221" s="158"/>
      <c r="KVF221" s="158"/>
      <c r="KVG221" s="158"/>
      <c r="KVH221" s="159"/>
      <c r="KVI221" s="157" t="s">
        <v>116</v>
      </c>
      <c r="KVJ221" s="158"/>
      <c r="KVK221" s="158"/>
      <c r="KVL221" s="158"/>
      <c r="KVM221" s="158"/>
      <c r="KVN221" s="158"/>
      <c r="KVO221" s="158"/>
      <c r="KVP221" s="159"/>
      <c r="KVQ221" s="157" t="s">
        <v>116</v>
      </c>
      <c r="KVR221" s="158"/>
      <c r="KVS221" s="158"/>
      <c r="KVT221" s="158"/>
      <c r="KVU221" s="158"/>
      <c r="KVV221" s="158"/>
      <c r="KVW221" s="158"/>
      <c r="KVX221" s="159"/>
      <c r="KVY221" s="157" t="s">
        <v>116</v>
      </c>
      <c r="KVZ221" s="158"/>
      <c r="KWA221" s="158"/>
      <c r="KWB221" s="158"/>
      <c r="KWC221" s="158"/>
      <c r="KWD221" s="158"/>
      <c r="KWE221" s="158"/>
      <c r="KWF221" s="159"/>
      <c r="KWG221" s="157" t="s">
        <v>116</v>
      </c>
      <c r="KWH221" s="158"/>
      <c r="KWI221" s="158"/>
      <c r="KWJ221" s="158"/>
      <c r="KWK221" s="158"/>
      <c r="KWL221" s="158"/>
      <c r="KWM221" s="158"/>
      <c r="KWN221" s="159"/>
      <c r="KWO221" s="157" t="s">
        <v>116</v>
      </c>
      <c r="KWP221" s="158"/>
      <c r="KWQ221" s="158"/>
      <c r="KWR221" s="158"/>
      <c r="KWS221" s="158"/>
      <c r="KWT221" s="158"/>
      <c r="KWU221" s="158"/>
      <c r="KWV221" s="159"/>
      <c r="KWW221" s="157" t="s">
        <v>116</v>
      </c>
      <c r="KWX221" s="158"/>
      <c r="KWY221" s="158"/>
      <c r="KWZ221" s="158"/>
      <c r="KXA221" s="158"/>
      <c r="KXB221" s="158"/>
      <c r="KXC221" s="158"/>
      <c r="KXD221" s="159"/>
      <c r="KXE221" s="157" t="s">
        <v>116</v>
      </c>
      <c r="KXF221" s="158"/>
      <c r="KXG221" s="158"/>
      <c r="KXH221" s="158"/>
      <c r="KXI221" s="158"/>
      <c r="KXJ221" s="158"/>
      <c r="KXK221" s="158"/>
      <c r="KXL221" s="159"/>
      <c r="KXM221" s="157" t="s">
        <v>116</v>
      </c>
      <c r="KXN221" s="158"/>
      <c r="KXO221" s="158"/>
      <c r="KXP221" s="158"/>
      <c r="KXQ221" s="158"/>
      <c r="KXR221" s="158"/>
      <c r="KXS221" s="158"/>
      <c r="KXT221" s="159"/>
      <c r="KXU221" s="157" t="s">
        <v>116</v>
      </c>
      <c r="KXV221" s="158"/>
      <c r="KXW221" s="158"/>
      <c r="KXX221" s="158"/>
      <c r="KXY221" s="158"/>
      <c r="KXZ221" s="158"/>
      <c r="KYA221" s="158"/>
      <c r="KYB221" s="159"/>
      <c r="KYC221" s="157" t="s">
        <v>116</v>
      </c>
      <c r="KYD221" s="158"/>
      <c r="KYE221" s="158"/>
      <c r="KYF221" s="158"/>
      <c r="KYG221" s="158"/>
      <c r="KYH221" s="158"/>
      <c r="KYI221" s="158"/>
      <c r="KYJ221" s="159"/>
      <c r="KYK221" s="157" t="s">
        <v>116</v>
      </c>
      <c r="KYL221" s="158"/>
      <c r="KYM221" s="158"/>
      <c r="KYN221" s="158"/>
      <c r="KYO221" s="158"/>
      <c r="KYP221" s="158"/>
      <c r="KYQ221" s="158"/>
      <c r="KYR221" s="159"/>
      <c r="KYS221" s="157" t="s">
        <v>116</v>
      </c>
      <c r="KYT221" s="158"/>
      <c r="KYU221" s="158"/>
      <c r="KYV221" s="158"/>
      <c r="KYW221" s="158"/>
      <c r="KYX221" s="158"/>
      <c r="KYY221" s="158"/>
      <c r="KYZ221" s="159"/>
      <c r="KZA221" s="157" t="s">
        <v>116</v>
      </c>
      <c r="KZB221" s="158"/>
      <c r="KZC221" s="158"/>
      <c r="KZD221" s="158"/>
      <c r="KZE221" s="158"/>
      <c r="KZF221" s="158"/>
      <c r="KZG221" s="158"/>
      <c r="KZH221" s="159"/>
      <c r="KZI221" s="157" t="s">
        <v>116</v>
      </c>
      <c r="KZJ221" s="158"/>
      <c r="KZK221" s="158"/>
      <c r="KZL221" s="158"/>
      <c r="KZM221" s="158"/>
      <c r="KZN221" s="158"/>
      <c r="KZO221" s="158"/>
      <c r="KZP221" s="159"/>
      <c r="KZQ221" s="157" t="s">
        <v>116</v>
      </c>
      <c r="KZR221" s="158"/>
      <c r="KZS221" s="158"/>
      <c r="KZT221" s="158"/>
      <c r="KZU221" s="158"/>
      <c r="KZV221" s="158"/>
      <c r="KZW221" s="158"/>
      <c r="KZX221" s="159"/>
      <c r="KZY221" s="157" t="s">
        <v>116</v>
      </c>
      <c r="KZZ221" s="158"/>
      <c r="LAA221" s="158"/>
      <c r="LAB221" s="158"/>
      <c r="LAC221" s="158"/>
      <c r="LAD221" s="158"/>
      <c r="LAE221" s="158"/>
      <c r="LAF221" s="159"/>
      <c r="LAG221" s="157" t="s">
        <v>116</v>
      </c>
      <c r="LAH221" s="158"/>
      <c r="LAI221" s="158"/>
      <c r="LAJ221" s="158"/>
      <c r="LAK221" s="158"/>
      <c r="LAL221" s="158"/>
      <c r="LAM221" s="158"/>
      <c r="LAN221" s="159"/>
      <c r="LAO221" s="157" t="s">
        <v>116</v>
      </c>
      <c r="LAP221" s="158"/>
      <c r="LAQ221" s="158"/>
      <c r="LAR221" s="158"/>
      <c r="LAS221" s="158"/>
      <c r="LAT221" s="158"/>
      <c r="LAU221" s="158"/>
      <c r="LAV221" s="159"/>
      <c r="LAW221" s="157" t="s">
        <v>116</v>
      </c>
      <c r="LAX221" s="158"/>
      <c r="LAY221" s="158"/>
      <c r="LAZ221" s="158"/>
      <c r="LBA221" s="158"/>
      <c r="LBB221" s="158"/>
      <c r="LBC221" s="158"/>
      <c r="LBD221" s="159"/>
      <c r="LBE221" s="157" t="s">
        <v>116</v>
      </c>
      <c r="LBF221" s="158"/>
      <c r="LBG221" s="158"/>
      <c r="LBH221" s="158"/>
      <c r="LBI221" s="158"/>
      <c r="LBJ221" s="158"/>
      <c r="LBK221" s="158"/>
      <c r="LBL221" s="159"/>
      <c r="LBM221" s="157" t="s">
        <v>116</v>
      </c>
      <c r="LBN221" s="158"/>
      <c r="LBO221" s="158"/>
      <c r="LBP221" s="158"/>
      <c r="LBQ221" s="158"/>
      <c r="LBR221" s="158"/>
      <c r="LBS221" s="158"/>
      <c r="LBT221" s="159"/>
      <c r="LBU221" s="157" t="s">
        <v>116</v>
      </c>
      <c r="LBV221" s="158"/>
      <c r="LBW221" s="158"/>
      <c r="LBX221" s="158"/>
      <c r="LBY221" s="158"/>
      <c r="LBZ221" s="158"/>
      <c r="LCA221" s="158"/>
      <c r="LCB221" s="159"/>
      <c r="LCC221" s="157" t="s">
        <v>116</v>
      </c>
      <c r="LCD221" s="158"/>
      <c r="LCE221" s="158"/>
      <c r="LCF221" s="158"/>
      <c r="LCG221" s="158"/>
      <c r="LCH221" s="158"/>
      <c r="LCI221" s="158"/>
      <c r="LCJ221" s="159"/>
      <c r="LCK221" s="157" t="s">
        <v>116</v>
      </c>
      <c r="LCL221" s="158"/>
      <c r="LCM221" s="158"/>
      <c r="LCN221" s="158"/>
      <c r="LCO221" s="158"/>
      <c r="LCP221" s="158"/>
      <c r="LCQ221" s="158"/>
      <c r="LCR221" s="159"/>
      <c r="LCS221" s="157" t="s">
        <v>116</v>
      </c>
      <c r="LCT221" s="158"/>
      <c r="LCU221" s="158"/>
      <c r="LCV221" s="158"/>
      <c r="LCW221" s="158"/>
      <c r="LCX221" s="158"/>
      <c r="LCY221" s="158"/>
      <c r="LCZ221" s="159"/>
      <c r="LDA221" s="157" t="s">
        <v>116</v>
      </c>
      <c r="LDB221" s="158"/>
      <c r="LDC221" s="158"/>
      <c r="LDD221" s="158"/>
      <c r="LDE221" s="158"/>
      <c r="LDF221" s="158"/>
      <c r="LDG221" s="158"/>
      <c r="LDH221" s="159"/>
      <c r="LDI221" s="157" t="s">
        <v>116</v>
      </c>
      <c r="LDJ221" s="158"/>
      <c r="LDK221" s="158"/>
      <c r="LDL221" s="158"/>
      <c r="LDM221" s="158"/>
      <c r="LDN221" s="158"/>
      <c r="LDO221" s="158"/>
      <c r="LDP221" s="159"/>
      <c r="LDQ221" s="157" t="s">
        <v>116</v>
      </c>
      <c r="LDR221" s="158"/>
      <c r="LDS221" s="158"/>
      <c r="LDT221" s="158"/>
      <c r="LDU221" s="158"/>
      <c r="LDV221" s="158"/>
      <c r="LDW221" s="158"/>
      <c r="LDX221" s="159"/>
      <c r="LDY221" s="157" t="s">
        <v>116</v>
      </c>
      <c r="LDZ221" s="158"/>
      <c r="LEA221" s="158"/>
      <c r="LEB221" s="158"/>
      <c r="LEC221" s="158"/>
      <c r="LED221" s="158"/>
      <c r="LEE221" s="158"/>
      <c r="LEF221" s="159"/>
      <c r="LEG221" s="157" t="s">
        <v>116</v>
      </c>
      <c r="LEH221" s="158"/>
      <c r="LEI221" s="158"/>
      <c r="LEJ221" s="158"/>
      <c r="LEK221" s="158"/>
      <c r="LEL221" s="158"/>
      <c r="LEM221" s="158"/>
      <c r="LEN221" s="159"/>
      <c r="LEO221" s="157" t="s">
        <v>116</v>
      </c>
      <c r="LEP221" s="158"/>
      <c r="LEQ221" s="158"/>
      <c r="LER221" s="158"/>
      <c r="LES221" s="158"/>
      <c r="LET221" s="158"/>
      <c r="LEU221" s="158"/>
      <c r="LEV221" s="159"/>
      <c r="LEW221" s="157" t="s">
        <v>116</v>
      </c>
      <c r="LEX221" s="158"/>
      <c r="LEY221" s="158"/>
      <c r="LEZ221" s="158"/>
      <c r="LFA221" s="158"/>
      <c r="LFB221" s="158"/>
      <c r="LFC221" s="158"/>
      <c r="LFD221" s="159"/>
      <c r="LFE221" s="157" t="s">
        <v>116</v>
      </c>
      <c r="LFF221" s="158"/>
      <c r="LFG221" s="158"/>
      <c r="LFH221" s="158"/>
      <c r="LFI221" s="158"/>
      <c r="LFJ221" s="158"/>
      <c r="LFK221" s="158"/>
      <c r="LFL221" s="159"/>
      <c r="LFM221" s="157" t="s">
        <v>116</v>
      </c>
      <c r="LFN221" s="158"/>
      <c r="LFO221" s="158"/>
      <c r="LFP221" s="158"/>
      <c r="LFQ221" s="158"/>
      <c r="LFR221" s="158"/>
      <c r="LFS221" s="158"/>
      <c r="LFT221" s="159"/>
      <c r="LFU221" s="157" t="s">
        <v>116</v>
      </c>
      <c r="LFV221" s="158"/>
      <c r="LFW221" s="158"/>
      <c r="LFX221" s="158"/>
      <c r="LFY221" s="158"/>
      <c r="LFZ221" s="158"/>
      <c r="LGA221" s="158"/>
      <c r="LGB221" s="159"/>
      <c r="LGC221" s="157" t="s">
        <v>116</v>
      </c>
      <c r="LGD221" s="158"/>
      <c r="LGE221" s="158"/>
      <c r="LGF221" s="158"/>
      <c r="LGG221" s="158"/>
      <c r="LGH221" s="158"/>
      <c r="LGI221" s="158"/>
      <c r="LGJ221" s="159"/>
      <c r="LGK221" s="157" t="s">
        <v>116</v>
      </c>
      <c r="LGL221" s="158"/>
      <c r="LGM221" s="158"/>
      <c r="LGN221" s="158"/>
      <c r="LGO221" s="158"/>
      <c r="LGP221" s="158"/>
      <c r="LGQ221" s="158"/>
      <c r="LGR221" s="159"/>
      <c r="LGS221" s="157" t="s">
        <v>116</v>
      </c>
      <c r="LGT221" s="158"/>
      <c r="LGU221" s="158"/>
      <c r="LGV221" s="158"/>
      <c r="LGW221" s="158"/>
      <c r="LGX221" s="158"/>
      <c r="LGY221" s="158"/>
      <c r="LGZ221" s="159"/>
      <c r="LHA221" s="157" t="s">
        <v>116</v>
      </c>
      <c r="LHB221" s="158"/>
      <c r="LHC221" s="158"/>
      <c r="LHD221" s="158"/>
      <c r="LHE221" s="158"/>
      <c r="LHF221" s="158"/>
      <c r="LHG221" s="158"/>
      <c r="LHH221" s="159"/>
      <c r="LHI221" s="157" t="s">
        <v>116</v>
      </c>
      <c r="LHJ221" s="158"/>
      <c r="LHK221" s="158"/>
      <c r="LHL221" s="158"/>
      <c r="LHM221" s="158"/>
      <c r="LHN221" s="158"/>
      <c r="LHO221" s="158"/>
      <c r="LHP221" s="159"/>
      <c r="LHQ221" s="157" t="s">
        <v>116</v>
      </c>
      <c r="LHR221" s="158"/>
      <c r="LHS221" s="158"/>
      <c r="LHT221" s="158"/>
      <c r="LHU221" s="158"/>
      <c r="LHV221" s="158"/>
      <c r="LHW221" s="158"/>
      <c r="LHX221" s="159"/>
      <c r="LHY221" s="157" t="s">
        <v>116</v>
      </c>
      <c r="LHZ221" s="158"/>
      <c r="LIA221" s="158"/>
      <c r="LIB221" s="158"/>
      <c r="LIC221" s="158"/>
      <c r="LID221" s="158"/>
      <c r="LIE221" s="158"/>
      <c r="LIF221" s="159"/>
      <c r="LIG221" s="157" t="s">
        <v>116</v>
      </c>
      <c r="LIH221" s="158"/>
      <c r="LII221" s="158"/>
      <c r="LIJ221" s="158"/>
      <c r="LIK221" s="158"/>
      <c r="LIL221" s="158"/>
      <c r="LIM221" s="158"/>
      <c r="LIN221" s="159"/>
      <c r="LIO221" s="157" t="s">
        <v>116</v>
      </c>
      <c r="LIP221" s="158"/>
      <c r="LIQ221" s="158"/>
      <c r="LIR221" s="158"/>
      <c r="LIS221" s="158"/>
      <c r="LIT221" s="158"/>
      <c r="LIU221" s="158"/>
      <c r="LIV221" s="159"/>
      <c r="LIW221" s="157" t="s">
        <v>116</v>
      </c>
      <c r="LIX221" s="158"/>
      <c r="LIY221" s="158"/>
      <c r="LIZ221" s="158"/>
      <c r="LJA221" s="158"/>
      <c r="LJB221" s="158"/>
      <c r="LJC221" s="158"/>
      <c r="LJD221" s="159"/>
      <c r="LJE221" s="157" t="s">
        <v>116</v>
      </c>
      <c r="LJF221" s="158"/>
      <c r="LJG221" s="158"/>
      <c r="LJH221" s="158"/>
      <c r="LJI221" s="158"/>
      <c r="LJJ221" s="158"/>
      <c r="LJK221" s="158"/>
      <c r="LJL221" s="159"/>
      <c r="LJM221" s="157" t="s">
        <v>116</v>
      </c>
      <c r="LJN221" s="158"/>
      <c r="LJO221" s="158"/>
      <c r="LJP221" s="158"/>
      <c r="LJQ221" s="158"/>
      <c r="LJR221" s="158"/>
      <c r="LJS221" s="158"/>
      <c r="LJT221" s="159"/>
      <c r="LJU221" s="157" t="s">
        <v>116</v>
      </c>
      <c r="LJV221" s="158"/>
      <c r="LJW221" s="158"/>
      <c r="LJX221" s="158"/>
      <c r="LJY221" s="158"/>
      <c r="LJZ221" s="158"/>
      <c r="LKA221" s="158"/>
      <c r="LKB221" s="159"/>
      <c r="LKC221" s="157" t="s">
        <v>116</v>
      </c>
      <c r="LKD221" s="158"/>
      <c r="LKE221" s="158"/>
      <c r="LKF221" s="158"/>
      <c r="LKG221" s="158"/>
      <c r="LKH221" s="158"/>
      <c r="LKI221" s="158"/>
      <c r="LKJ221" s="159"/>
      <c r="LKK221" s="157" t="s">
        <v>116</v>
      </c>
      <c r="LKL221" s="158"/>
      <c r="LKM221" s="158"/>
      <c r="LKN221" s="158"/>
      <c r="LKO221" s="158"/>
      <c r="LKP221" s="158"/>
      <c r="LKQ221" s="158"/>
      <c r="LKR221" s="159"/>
      <c r="LKS221" s="157" t="s">
        <v>116</v>
      </c>
      <c r="LKT221" s="158"/>
      <c r="LKU221" s="158"/>
      <c r="LKV221" s="158"/>
      <c r="LKW221" s="158"/>
      <c r="LKX221" s="158"/>
      <c r="LKY221" s="158"/>
      <c r="LKZ221" s="159"/>
      <c r="LLA221" s="157" t="s">
        <v>116</v>
      </c>
      <c r="LLB221" s="158"/>
      <c r="LLC221" s="158"/>
      <c r="LLD221" s="158"/>
      <c r="LLE221" s="158"/>
      <c r="LLF221" s="158"/>
      <c r="LLG221" s="158"/>
      <c r="LLH221" s="159"/>
      <c r="LLI221" s="157" t="s">
        <v>116</v>
      </c>
      <c r="LLJ221" s="158"/>
      <c r="LLK221" s="158"/>
      <c r="LLL221" s="158"/>
      <c r="LLM221" s="158"/>
      <c r="LLN221" s="158"/>
      <c r="LLO221" s="158"/>
      <c r="LLP221" s="159"/>
      <c r="LLQ221" s="157" t="s">
        <v>116</v>
      </c>
      <c r="LLR221" s="158"/>
      <c r="LLS221" s="158"/>
      <c r="LLT221" s="158"/>
      <c r="LLU221" s="158"/>
      <c r="LLV221" s="158"/>
      <c r="LLW221" s="158"/>
      <c r="LLX221" s="159"/>
      <c r="LLY221" s="157" t="s">
        <v>116</v>
      </c>
      <c r="LLZ221" s="158"/>
      <c r="LMA221" s="158"/>
      <c r="LMB221" s="158"/>
      <c r="LMC221" s="158"/>
      <c r="LMD221" s="158"/>
      <c r="LME221" s="158"/>
      <c r="LMF221" s="159"/>
      <c r="LMG221" s="157" t="s">
        <v>116</v>
      </c>
      <c r="LMH221" s="158"/>
      <c r="LMI221" s="158"/>
      <c r="LMJ221" s="158"/>
      <c r="LMK221" s="158"/>
      <c r="LML221" s="158"/>
      <c r="LMM221" s="158"/>
      <c r="LMN221" s="159"/>
      <c r="LMO221" s="157" t="s">
        <v>116</v>
      </c>
      <c r="LMP221" s="158"/>
      <c r="LMQ221" s="158"/>
      <c r="LMR221" s="158"/>
      <c r="LMS221" s="158"/>
      <c r="LMT221" s="158"/>
      <c r="LMU221" s="158"/>
      <c r="LMV221" s="159"/>
      <c r="LMW221" s="157" t="s">
        <v>116</v>
      </c>
      <c r="LMX221" s="158"/>
      <c r="LMY221" s="158"/>
      <c r="LMZ221" s="158"/>
      <c r="LNA221" s="158"/>
      <c r="LNB221" s="158"/>
      <c r="LNC221" s="158"/>
      <c r="LND221" s="159"/>
      <c r="LNE221" s="157" t="s">
        <v>116</v>
      </c>
      <c r="LNF221" s="158"/>
      <c r="LNG221" s="158"/>
      <c r="LNH221" s="158"/>
      <c r="LNI221" s="158"/>
      <c r="LNJ221" s="158"/>
      <c r="LNK221" s="158"/>
      <c r="LNL221" s="159"/>
      <c r="LNM221" s="157" t="s">
        <v>116</v>
      </c>
      <c r="LNN221" s="158"/>
      <c r="LNO221" s="158"/>
      <c r="LNP221" s="158"/>
      <c r="LNQ221" s="158"/>
      <c r="LNR221" s="158"/>
      <c r="LNS221" s="158"/>
      <c r="LNT221" s="159"/>
      <c r="LNU221" s="157" t="s">
        <v>116</v>
      </c>
      <c r="LNV221" s="158"/>
      <c r="LNW221" s="158"/>
      <c r="LNX221" s="158"/>
      <c r="LNY221" s="158"/>
      <c r="LNZ221" s="158"/>
      <c r="LOA221" s="158"/>
      <c r="LOB221" s="159"/>
      <c r="LOC221" s="157" t="s">
        <v>116</v>
      </c>
      <c r="LOD221" s="158"/>
      <c r="LOE221" s="158"/>
      <c r="LOF221" s="158"/>
      <c r="LOG221" s="158"/>
      <c r="LOH221" s="158"/>
      <c r="LOI221" s="158"/>
      <c r="LOJ221" s="159"/>
      <c r="LOK221" s="157" t="s">
        <v>116</v>
      </c>
      <c r="LOL221" s="158"/>
      <c r="LOM221" s="158"/>
      <c r="LON221" s="158"/>
      <c r="LOO221" s="158"/>
      <c r="LOP221" s="158"/>
      <c r="LOQ221" s="158"/>
      <c r="LOR221" s="159"/>
      <c r="LOS221" s="157" t="s">
        <v>116</v>
      </c>
      <c r="LOT221" s="158"/>
      <c r="LOU221" s="158"/>
      <c r="LOV221" s="158"/>
      <c r="LOW221" s="158"/>
      <c r="LOX221" s="158"/>
      <c r="LOY221" s="158"/>
      <c r="LOZ221" s="159"/>
      <c r="LPA221" s="157" t="s">
        <v>116</v>
      </c>
      <c r="LPB221" s="158"/>
      <c r="LPC221" s="158"/>
      <c r="LPD221" s="158"/>
      <c r="LPE221" s="158"/>
      <c r="LPF221" s="158"/>
      <c r="LPG221" s="158"/>
      <c r="LPH221" s="159"/>
      <c r="LPI221" s="157" t="s">
        <v>116</v>
      </c>
      <c r="LPJ221" s="158"/>
      <c r="LPK221" s="158"/>
      <c r="LPL221" s="158"/>
      <c r="LPM221" s="158"/>
      <c r="LPN221" s="158"/>
      <c r="LPO221" s="158"/>
      <c r="LPP221" s="159"/>
      <c r="LPQ221" s="157" t="s">
        <v>116</v>
      </c>
      <c r="LPR221" s="158"/>
      <c r="LPS221" s="158"/>
      <c r="LPT221" s="158"/>
      <c r="LPU221" s="158"/>
      <c r="LPV221" s="158"/>
      <c r="LPW221" s="158"/>
      <c r="LPX221" s="159"/>
      <c r="LPY221" s="157" t="s">
        <v>116</v>
      </c>
      <c r="LPZ221" s="158"/>
      <c r="LQA221" s="158"/>
      <c r="LQB221" s="158"/>
      <c r="LQC221" s="158"/>
      <c r="LQD221" s="158"/>
      <c r="LQE221" s="158"/>
      <c r="LQF221" s="159"/>
      <c r="LQG221" s="157" t="s">
        <v>116</v>
      </c>
      <c r="LQH221" s="158"/>
      <c r="LQI221" s="158"/>
      <c r="LQJ221" s="158"/>
      <c r="LQK221" s="158"/>
      <c r="LQL221" s="158"/>
      <c r="LQM221" s="158"/>
      <c r="LQN221" s="159"/>
      <c r="LQO221" s="157" t="s">
        <v>116</v>
      </c>
      <c r="LQP221" s="158"/>
      <c r="LQQ221" s="158"/>
      <c r="LQR221" s="158"/>
      <c r="LQS221" s="158"/>
      <c r="LQT221" s="158"/>
      <c r="LQU221" s="158"/>
      <c r="LQV221" s="159"/>
      <c r="LQW221" s="157" t="s">
        <v>116</v>
      </c>
      <c r="LQX221" s="158"/>
      <c r="LQY221" s="158"/>
      <c r="LQZ221" s="158"/>
      <c r="LRA221" s="158"/>
      <c r="LRB221" s="158"/>
      <c r="LRC221" s="158"/>
      <c r="LRD221" s="159"/>
      <c r="LRE221" s="157" t="s">
        <v>116</v>
      </c>
      <c r="LRF221" s="158"/>
      <c r="LRG221" s="158"/>
      <c r="LRH221" s="158"/>
      <c r="LRI221" s="158"/>
      <c r="LRJ221" s="158"/>
      <c r="LRK221" s="158"/>
      <c r="LRL221" s="159"/>
      <c r="LRM221" s="157" t="s">
        <v>116</v>
      </c>
      <c r="LRN221" s="158"/>
      <c r="LRO221" s="158"/>
      <c r="LRP221" s="158"/>
      <c r="LRQ221" s="158"/>
      <c r="LRR221" s="158"/>
      <c r="LRS221" s="158"/>
      <c r="LRT221" s="159"/>
      <c r="LRU221" s="157" t="s">
        <v>116</v>
      </c>
      <c r="LRV221" s="158"/>
      <c r="LRW221" s="158"/>
      <c r="LRX221" s="158"/>
      <c r="LRY221" s="158"/>
      <c r="LRZ221" s="158"/>
      <c r="LSA221" s="158"/>
      <c r="LSB221" s="159"/>
      <c r="LSC221" s="157" t="s">
        <v>116</v>
      </c>
      <c r="LSD221" s="158"/>
      <c r="LSE221" s="158"/>
      <c r="LSF221" s="158"/>
      <c r="LSG221" s="158"/>
      <c r="LSH221" s="158"/>
      <c r="LSI221" s="158"/>
      <c r="LSJ221" s="159"/>
      <c r="LSK221" s="157" t="s">
        <v>116</v>
      </c>
      <c r="LSL221" s="158"/>
      <c r="LSM221" s="158"/>
      <c r="LSN221" s="158"/>
      <c r="LSO221" s="158"/>
      <c r="LSP221" s="158"/>
      <c r="LSQ221" s="158"/>
      <c r="LSR221" s="159"/>
      <c r="LSS221" s="157" t="s">
        <v>116</v>
      </c>
      <c r="LST221" s="158"/>
      <c r="LSU221" s="158"/>
      <c r="LSV221" s="158"/>
      <c r="LSW221" s="158"/>
      <c r="LSX221" s="158"/>
      <c r="LSY221" s="158"/>
      <c r="LSZ221" s="159"/>
      <c r="LTA221" s="157" t="s">
        <v>116</v>
      </c>
      <c r="LTB221" s="158"/>
      <c r="LTC221" s="158"/>
      <c r="LTD221" s="158"/>
      <c r="LTE221" s="158"/>
      <c r="LTF221" s="158"/>
      <c r="LTG221" s="158"/>
      <c r="LTH221" s="159"/>
      <c r="LTI221" s="157" t="s">
        <v>116</v>
      </c>
      <c r="LTJ221" s="158"/>
      <c r="LTK221" s="158"/>
      <c r="LTL221" s="158"/>
      <c r="LTM221" s="158"/>
      <c r="LTN221" s="158"/>
      <c r="LTO221" s="158"/>
      <c r="LTP221" s="159"/>
      <c r="LTQ221" s="157" t="s">
        <v>116</v>
      </c>
      <c r="LTR221" s="158"/>
      <c r="LTS221" s="158"/>
      <c r="LTT221" s="158"/>
      <c r="LTU221" s="158"/>
      <c r="LTV221" s="158"/>
      <c r="LTW221" s="158"/>
      <c r="LTX221" s="159"/>
      <c r="LTY221" s="157" t="s">
        <v>116</v>
      </c>
      <c r="LTZ221" s="158"/>
      <c r="LUA221" s="158"/>
      <c r="LUB221" s="158"/>
      <c r="LUC221" s="158"/>
      <c r="LUD221" s="158"/>
      <c r="LUE221" s="158"/>
      <c r="LUF221" s="159"/>
      <c r="LUG221" s="157" t="s">
        <v>116</v>
      </c>
      <c r="LUH221" s="158"/>
      <c r="LUI221" s="158"/>
      <c r="LUJ221" s="158"/>
      <c r="LUK221" s="158"/>
      <c r="LUL221" s="158"/>
      <c r="LUM221" s="158"/>
      <c r="LUN221" s="159"/>
      <c r="LUO221" s="157" t="s">
        <v>116</v>
      </c>
      <c r="LUP221" s="158"/>
      <c r="LUQ221" s="158"/>
      <c r="LUR221" s="158"/>
      <c r="LUS221" s="158"/>
      <c r="LUT221" s="158"/>
      <c r="LUU221" s="158"/>
      <c r="LUV221" s="159"/>
      <c r="LUW221" s="157" t="s">
        <v>116</v>
      </c>
      <c r="LUX221" s="158"/>
      <c r="LUY221" s="158"/>
      <c r="LUZ221" s="158"/>
      <c r="LVA221" s="158"/>
      <c r="LVB221" s="158"/>
      <c r="LVC221" s="158"/>
      <c r="LVD221" s="159"/>
      <c r="LVE221" s="157" t="s">
        <v>116</v>
      </c>
      <c r="LVF221" s="158"/>
      <c r="LVG221" s="158"/>
      <c r="LVH221" s="158"/>
      <c r="LVI221" s="158"/>
      <c r="LVJ221" s="158"/>
      <c r="LVK221" s="158"/>
      <c r="LVL221" s="159"/>
      <c r="LVM221" s="157" t="s">
        <v>116</v>
      </c>
      <c r="LVN221" s="158"/>
      <c r="LVO221" s="158"/>
      <c r="LVP221" s="158"/>
      <c r="LVQ221" s="158"/>
      <c r="LVR221" s="158"/>
      <c r="LVS221" s="158"/>
      <c r="LVT221" s="159"/>
      <c r="LVU221" s="157" t="s">
        <v>116</v>
      </c>
      <c r="LVV221" s="158"/>
      <c r="LVW221" s="158"/>
      <c r="LVX221" s="158"/>
      <c r="LVY221" s="158"/>
      <c r="LVZ221" s="158"/>
      <c r="LWA221" s="158"/>
      <c r="LWB221" s="159"/>
      <c r="LWC221" s="157" t="s">
        <v>116</v>
      </c>
      <c r="LWD221" s="158"/>
      <c r="LWE221" s="158"/>
      <c r="LWF221" s="158"/>
      <c r="LWG221" s="158"/>
      <c r="LWH221" s="158"/>
      <c r="LWI221" s="158"/>
      <c r="LWJ221" s="159"/>
      <c r="LWK221" s="157" t="s">
        <v>116</v>
      </c>
      <c r="LWL221" s="158"/>
      <c r="LWM221" s="158"/>
      <c r="LWN221" s="158"/>
      <c r="LWO221" s="158"/>
      <c r="LWP221" s="158"/>
      <c r="LWQ221" s="158"/>
      <c r="LWR221" s="159"/>
      <c r="LWS221" s="157" t="s">
        <v>116</v>
      </c>
      <c r="LWT221" s="158"/>
      <c r="LWU221" s="158"/>
      <c r="LWV221" s="158"/>
      <c r="LWW221" s="158"/>
      <c r="LWX221" s="158"/>
      <c r="LWY221" s="158"/>
      <c r="LWZ221" s="159"/>
      <c r="LXA221" s="157" t="s">
        <v>116</v>
      </c>
      <c r="LXB221" s="158"/>
      <c r="LXC221" s="158"/>
      <c r="LXD221" s="158"/>
      <c r="LXE221" s="158"/>
      <c r="LXF221" s="158"/>
      <c r="LXG221" s="158"/>
      <c r="LXH221" s="159"/>
      <c r="LXI221" s="157" t="s">
        <v>116</v>
      </c>
      <c r="LXJ221" s="158"/>
      <c r="LXK221" s="158"/>
      <c r="LXL221" s="158"/>
      <c r="LXM221" s="158"/>
      <c r="LXN221" s="158"/>
      <c r="LXO221" s="158"/>
      <c r="LXP221" s="159"/>
      <c r="LXQ221" s="157" t="s">
        <v>116</v>
      </c>
      <c r="LXR221" s="158"/>
      <c r="LXS221" s="158"/>
      <c r="LXT221" s="158"/>
      <c r="LXU221" s="158"/>
      <c r="LXV221" s="158"/>
      <c r="LXW221" s="158"/>
      <c r="LXX221" s="159"/>
      <c r="LXY221" s="157" t="s">
        <v>116</v>
      </c>
      <c r="LXZ221" s="158"/>
      <c r="LYA221" s="158"/>
      <c r="LYB221" s="158"/>
      <c r="LYC221" s="158"/>
      <c r="LYD221" s="158"/>
      <c r="LYE221" s="158"/>
      <c r="LYF221" s="159"/>
      <c r="LYG221" s="157" t="s">
        <v>116</v>
      </c>
      <c r="LYH221" s="158"/>
      <c r="LYI221" s="158"/>
      <c r="LYJ221" s="158"/>
      <c r="LYK221" s="158"/>
      <c r="LYL221" s="158"/>
      <c r="LYM221" s="158"/>
      <c r="LYN221" s="159"/>
      <c r="LYO221" s="157" t="s">
        <v>116</v>
      </c>
      <c r="LYP221" s="158"/>
      <c r="LYQ221" s="158"/>
      <c r="LYR221" s="158"/>
      <c r="LYS221" s="158"/>
      <c r="LYT221" s="158"/>
      <c r="LYU221" s="158"/>
      <c r="LYV221" s="159"/>
      <c r="LYW221" s="157" t="s">
        <v>116</v>
      </c>
      <c r="LYX221" s="158"/>
      <c r="LYY221" s="158"/>
      <c r="LYZ221" s="158"/>
      <c r="LZA221" s="158"/>
      <c r="LZB221" s="158"/>
      <c r="LZC221" s="158"/>
      <c r="LZD221" s="159"/>
      <c r="LZE221" s="157" t="s">
        <v>116</v>
      </c>
      <c r="LZF221" s="158"/>
      <c r="LZG221" s="158"/>
      <c r="LZH221" s="158"/>
      <c r="LZI221" s="158"/>
      <c r="LZJ221" s="158"/>
      <c r="LZK221" s="158"/>
      <c r="LZL221" s="159"/>
      <c r="LZM221" s="157" t="s">
        <v>116</v>
      </c>
      <c r="LZN221" s="158"/>
      <c r="LZO221" s="158"/>
      <c r="LZP221" s="158"/>
      <c r="LZQ221" s="158"/>
      <c r="LZR221" s="158"/>
      <c r="LZS221" s="158"/>
      <c r="LZT221" s="159"/>
      <c r="LZU221" s="157" t="s">
        <v>116</v>
      </c>
      <c r="LZV221" s="158"/>
      <c r="LZW221" s="158"/>
      <c r="LZX221" s="158"/>
      <c r="LZY221" s="158"/>
      <c r="LZZ221" s="158"/>
      <c r="MAA221" s="158"/>
      <c r="MAB221" s="159"/>
      <c r="MAC221" s="157" t="s">
        <v>116</v>
      </c>
      <c r="MAD221" s="158"/>
      <c r="MAE221" s="158"/>
      <c r="MAF221" s="158"/>
      <c r="MAG221" s="158"/>
      <c r="MAH221" s="158"/>
      <c r="MAI221" s="158"/>
      <c r="MAJ221" s="159"/>
      <c r="MAK221" s="157" t="s">
        <v>116</v>
      </c>
      <c r="MAL221" s="158"/>
      <c r="MAM221" s="158"/>
      <c r="MAN221" s="158"/>
      <c r="MAO221" s="158"/>
      <c r="MAP221" s="158"/>
      <c r="MAQ221" s="158"/>
      <c r="MAR221" s="159"/>
      <c r="MAS221" s="157" t="s">
        <v>116</v>
      </c>
      <c r="MAT221" s="158"/>
      <c r="MAU221" s="158"/>
      <c r="MAV221" s="158"/>
      <c r="MAW221" s="158"/>
      <c r="MAX221" s="158"/>
      <c r="MAY221" s="158"/>
      <c r="MAZ221" s="159"/>
      <c r="MBA221" s="157" t="s">
        <v>116</v>
      </c>
      <c r="MBB221" s="158"/>
      <c r="MBC221" s="158"/>
      <c r="MBD221" s="158"/>
      <c r="MBE221" s="158"/>
      <c r="MBF221" s="158"/>
      <c r="MBG221" s="158"/>
      <c r="MBH221" s="159"/>
      <c r="MBI221" s="157" t="s">
        <v>116</v>
      </c>
      <c r="MBJ221" s="158"/>
      <c r="MBK221" s="158"/>
      <c r="MBL221" s="158"/>
      <c r="MBM221" s="158"/>
      <c r="MBN221" s="158"/>
      <c r="MBO221" s="158"/>
      <c r="MBP221" s="159"/>
      <c r="MBQ221" s="157" t="s">
        <v>116</v>
      </c>
      <c r="MBR221" s="158"/>
      <c r="MBS221" s="158"/>
      <c r="MBT221" s="158"/>
      <c r="MBU221" s="158"/>
      <c r="MBV221" s="158"/>
      <c r="MBW221" s="158"/>
      <c r="MBX221" s="159"/>
      <c r="MBY221" s="157" t="s">
        <v>116</v>
      </c>
      <c r="MBZ221" s="158"/>
      <c r="MCA221" s="158"/>
      <c r="MCB221" s="158"/>
      <c r="MCC221" s="158"/>
      <c r="MCD221" s="158"/>
      <c r="MCE221" s="158"/>
      <c r="MCF221" s="159"/>
      <c r="MCG221" s="157" t="s">
        <v>116</v>
      </c>
      <c r="MCH221" s="158"/>
      <c r="MCI221" s="158"/>
      <c r="MCJ221" s="158"/>
      <c r="MCK221" s="158"/>
      <c r="MCL221" s="158"/>
      <c r="MCM221" s="158"/>
      <c r="MCN221" s="159"/>
      <c r="MCO221" s="157" t="s">
        <v>116</v>
      </c>
      <c r="MCP221" s="158"/>
      <c r="MCQ221" s="158"/>
      <c r="MCR221" s="158"/>
      <c r="MCS221" s="158"/>
      <c r="MCT221" s="158"/>
      <c r="MCU221" s="158"/>
      <c r="MCV221" s="159"/>
      <c r="MCW221" s="157" t="s">
        <v>116</v>
      </c>
      <c r="MCX221" s="158"/>
      <c r="MCY221" s="158"/>
      <c r="MCZ221" s="158"/>
      <c r="MDA221" s="158"/>
      <c r="MDB221" s="158"/>
      <c r="MDC221" s="158"/>
      <c r="MDD221" s="159"/>
      <c r="MDE221" s="157" t="s">
        <v>116</v>
      </c>
      <c r="MDF221" s="158"/>
      <c r="MDG221" s="158"/>
      <c r="MDH221" s="158"/>
      <c r="MDI221" s="158"/>
      <c r="MDJ221" s="158"/>
      <c r="MDK221" s="158"/>
      <c r="MDL221" s="159"/>
      <c r="MDM221" s="157" t="s">
        <v>116</v>
      </c>
      <c r="MDN221" s="158"/>
      <c r="MDO221" s="158"/>
      <c r="MDP221" s="158"/>
      <c r="MDQ221" s="158"/>
      <c r="MDR221" s="158"/>
      <c r="MDS221" s="158"/>
      <c r="MDT221" s="159"/>
      <c r="MDU221" s="157" t="s">
        <v>116</v>
      </c>
      <c r="MDV221" s="158"/>
      <c r="MDW221" s="158"/>
      <c r="MDX221" s="158"/>
      <c r="MDY221" s="158"/>
      <c r="MDZ221" s="158"/>
      <c r="MEA221" s="158"/>
      <c r="MEB221" s="159"/>
      <c r="MEC221" s="157" t="s">
        <v>116</v>
      </c>
      <c r="MED221" s="158"/>
      <c r="MEE221" s="158"/>
      <c r="MEF221" s="158"/>
      <c r="MEG221" s="158"/>
      <c r="MEH221" s="158"/>
      <c r="MEI221" s="158"/>
      <c r="MEJ221" s="159"/>
      <c r="MEK221" s="157" t="s">
        <v>116</v>
      </c>
      <c r="MEL221" s="158"/>
      <c r="MEM221" s="158"/>
      <c r="MEN221" s="158"/>
      <c r="MEO221" s="158"/>
      <c r="MEP221" s="158"/>
      <c r="MEQ221" s="158"/>
      <c r="MER221" s="159"/>
      <c r="MES221" s="157" t="s">
        <v>116</v>
      </c>
      <c r="MET221" s="158"/>
      <c r="MEU221" s="158"/>
      <c r="MEV221" s="158"/>
      <c r="MEW221" s="158"/>
      <c r="MEX221" s="158"/>
      <c r="MEY221" s="158"/>
      <c r="MEZ221" s="159"/>
      <c r="MFA221" s="157" t="s">
        <v>116</v>
      </c>
      <c r="MFB221" s="158"/>
      <c r="MFC221" s="158"/>
      <c r="MFD221" s="158"/>
      <c r="MFE221" s="158"/>
      <c r="MFF221" s="158"/>
      <c r="MFG221" s="158"/>
      <c r="MFH221" s="159"/>
      <c r="MFI221" s="157" t="s">
        <v>116</v>
      </c>
      <c r="MFJ221" s="158"/>
      <c r="MFK221" s="158"/>
      <c r="MFL221" s="158"/>
      <c r="MFM221" s="158"/>
      <c r="MFN221" s="158"/>
      <c r="MFO221" s="158"/>
      <c r="MFP221" s="159"/>
      <c r="MFQ221" s="157" t="s">
        <v>116</v>
      </c>
      <c r="MFR221" s="158"/>
      <c r="MFS221" s="158"/>
      <c r="MFT221" s="158"/>
      <c r="MFU221" s="158"/>
      <c r="MFV221" s="158"/>
      <c r="MFW221" s="158"/>
      <c r="MFX221" s="159"/>
      <c r="MFY221" s="157" t="s">
        <v>116</v>
      </c>
      <c r="MFZ221" s="158"/>
      <c r="MGA221" s="158"/>
      <c r="MGB221" s="158"/>
      <c r="MGC221" s="158"/>
      <c r="MGD221" s="158"/>
      <c r="MGE221" s="158"/>
      <c r="MGF221" s="159"/>
      <c r="MGG221" s="157" t="s">
        <v>116</v>
      </c>
      <c r="MGH221" s="158"/>
      <c r="MGI221" s="158"/>
      <c r="MGJ221" s="158"/>
      <c r="MGK221" s="158"/>
      <c r="MGL221" s="158"/>
      <c r="MGM221" s="158"/>
      <c r="MGN221" s="159"/>
      <c r="MGO221" s="157" t="s">
        <v>116</v>
      </c>
      <c r="MGP221" s="158"/>
      <c r="MGQ221" s="158"/>
      <c r="MGR221" s="158"/>
      <c r="MGS221" s="158"/>
      <c r="MGT221" s="158"/>
      <c r="MGU221" s="158"/>
      <c r="MGV221" s="159"/>
      <c r="MGW221" s="157" t="s">
        <v>116</v>
      </c>
      <c r="MGX221" s="158"/>
      <c r="MGY221" s="158"/>
      <c r="MGZ221" s="158"/>
      <c r="MHA221" s="158"/>
      <c r="MHB221" s="158"/>
      <c r="MHC221" s="158"/>
      <c r="MHD221" s="159"/>
      <c r="MHE221" s="157" t="s">
        <v>116</v>
      </c>
      <c r="MHF221" s="158"/>
      <c r="MHG221" s="158"/>
      <c r="MHH221" s="158"/>
      <c r="MHI221" s="158"/>
      <c r="MHJ221" s="158"/>
      <c r="MHK221" s="158"/>
      <c r="MHL221" s="159"/>
      <c r="MHM221" s="157" t="s">
        <v>116</v>
      </c>
      <c r="MHN221" s="158"/>
      <c r="MHO221" s="158"/>
      <c r="MHP221" s="158"/>
      <c r="MHQ221" s="158"/>
      <c r="MHR221" s="158"/>
      <c r="MHS221" s="158"/>
      <c r="MHT221" s="159"/>
      <c r="MHU221" s="157" t="s">
        <v>116</v>
      </c>
      <c r="MHV221" s="158"/>
      <c r="MHW221" s="158"/>
      <c r="MHX221" s="158"/>
      <c r="MHY221" s="158"/>
      <c r="MHZ221" s="158"/>
      <c r="MIA221" s="158"/>
      <c r="MIB221" s="159"/>
      <c r="MIC221" s="157" t="s">
        <v>116</v>
      </c>
      <c r="MID221" s="158"/>
      <c r="MIE221" s="158"/>
      <c r="MIF221" s="158"/>
      <c r="MIG221" s="158"/>
      <c r="MIH221" s="158"/>
      <c r="MII221" s="158"/>
      <c r="MIJ221" s="159"/>
      <c r="MIK221" s="157" t="s">
        <v>116</v>
      </c>
      <c r="MIL221" s="158"/>
      <c r="MIM221" s="158"/>
      <c r="MIN221" s="158"/>
      <c r="MIO221" s="158"/>
      <c r="MIP221" s="158"/>
      <c r="MIQ221" s="158"/>
      <c r="MIR221" s="159"/>
      <c r="MIS221" s="157" t="s">
        <v>116</v>
      </c>
      <c r="MIT221" s="158"/>
      <c r="MIU221" s="158"/>
      <c r="MIV221" s="158"/>
      <c r="MIW221" s="158"/>
      <c r="MIX221" s="158"/>
      <c r="MIY221" s="158"/>
      <c r="MIZ221" s="159"/>
      <c r="MJA221" s="157" t="s">
        <v>116</v>
      </c>
      <c r="MJB221" s="158"/>
      <c r="MJC221" s="158"/>
      <c r="MJD221" s="158"/>
      <c r="MJE221" s="158"/>
      <c r="MJF221" s="158"/>
      <c r="MJG221" s="158"/>
      <c r="MJH221" s="159"/>
      <c r="MJI221" s="157" t="s">
        <v>116</v>
      </c>
      <c r="MJJ221" s="158"/>
      <c r="MJK221" s="158"/>
      <c r="MJL221" s="158"/>
      <c r="MJM221" s="158"/>
      <c r="MJN221" s="158"/>
      <c r="MJO221" s="158"/>
      <c r="MJP221" s="159"/>
      <c r="MJQ221" s="157" t="s">
        <v>116</v>
      </c>
      <c r="MJR221" s="158"/>
      <c r="MJS221" s="158"/>
      <c r="MJT221" s="158"/>
      <c r="MJU221" s="158"/>
      <c r="MJV221" s="158"/>
      <c r="MJW221" s="158"/>
      <c r="MJX221" s="159"/>
      <c r="MJY221" s="157" t="s">
        <v>116</v>
      </c>
      <c r="MJZ221" s="158"/>
      <c r="MKA221" s="158"/>
      <c r="MKB221" s="158"/>
      <c r="MKC221" s="158"/>
      <c r="MKD221" s="158"/>
      <c r="MKE221" s="158"/>
      <c r="MKF221" s="159"/>
      <c r="MKG221" s="157" t="s">
        <v>116</v>
      </c>
      <c r="MKH221" s="158"/>
      <c r="MKI221" s="158"/>
      <c r="MKJ221" s="158"/>
      <c r="MKK221" s="158"/>
      <c r="MKL221" s="158"/>
      <c r="MKM221" s="158"/>
      <c r="MKN221" s="159"/>
      <c r="MKO221" s="157" t="s">
        <v>116</v>
      </c>
      <c r="MKP221" s="158"/>
      <c r="MKQ221" s="158"/>
      <c r="MKR221" s="158"/>
      <c r="MKS221" s="158"/>
      <c r="MKT221" s="158"/>
      <c r="MKU221" s="158"/>
      <c r="MKV221" s="159"/>
      <c r="MKW221" s="157" t="s">
        <v>116</v>
      </c>
      <c r="MKX221" s="158"/>
      <c r="MKY221" s="158"/>
      <c r="MKZ221" s="158"/>
      <c r="MLA221" s="158"/>
      <c r="MLB221" s="158"/>
      <c r="MLC221" s="158"/>
      <c r="MLD221" s="159"/>
      <c r="MLE221" s="157" t="s">
        <v>116</v>
      </c>
      <c r="MLF221" s="158"/>
      <c r="MLG221" s="158"/>
      <c r="MLH221" s="158"/>
      <c r="MLI221" s="158"/>
      <c r="MLJ221" s="158"/>
      <c r="MLK221" s="158"/>
      <c r="MLL221" s="159"/>
      <c r="MLM221" s="157" t="s">
        <v>116</v>
      </c>
      <c r="MLN221" s="158"/>
      <c r="MLO221" s="158"/>
      <c r="MLP221" s="158"/>
      <c r="MLQ221" s="158"/>
      <c r="MLR221" s="158"/>
      <c r="MLS221" s="158"/>
      <c r="MLT221" s="159"/>
      <c r="MLU221" s="157" t="s">
        <v>116</v>
      </c>
      <c r="MLV221" s="158"/>
      <c r="MLW221" s="158"/>
      <c r="MLX221" s="158"/>
      <c r="MLY221" s="158"/>
      <c r="MLZ221" s="158"/>
      <c r="MMA221" s="158"/>
      <c r="MMB221" s="159"/>
      <c r="MMC221" s="157" t="s">
        <v>116</v>
      </c>
      <c r="MMD221" s="158"/>
      <c r="MME221" s="158"/>
      <c r="MMF221" s="158"/>
      <c r="MMG221" s="158"/>
      <c r="MMH221" s="158"/>
      <c r="MMI221" s="158"/>
      <c r="MMJ221" s="159"/>
      <c r="MMK221" s="157" t="s">
        <v>116</v>
      </c>
      <c r="MML221" s="158"/>
      <c r="MMM221" s="158"/>
      <c r="MMN221" s="158"/>
      <c r="MMO221" s="158"/>
      <c r="MMP221" s="158"/>
      <c r="MMQ221" s="158"/>
      <c r="MMR221" s="159"/>
      <c r="MMS221" s="157" t="s">
        <v>116</v>
      </c>
      <c r="MMT221" s="158"/>
      <c r="MMU221" s="158"/>
      <c r="MMV221" s="158"/>
      <c r="MMW221" s="158"/>
      <c r="MMX221" s="158"/>
      <c r="MMY221" s="158"/>
      <c r="MMZ221" s="159"/>
      <c r="MNA221" s="157" t="s">
        <v>116</v>
      </c>
      <c r="MNB221" s="158"/>
      <c r="MNC221" s="158"/>
      <c r="MND221" s="158"/>
      <c r="MNE221" s="158"/>
      <c r="MNF221" s="158"/>
      <c r="MNG221" s="158"/>
      <c r="MNH221" s="159"/>
      <c r="MNI221" s="157" t="s">
        <v>116</v>
      </c>
      <c r="MNJ221" s="158"/>
      <c r="MNK221" s="158"/>
      <c r="MNL221" s="158"/>
      <c r="MNM221" s="158"/>
      <c r="MNN221" s="158"/>
      <c r="MNO221" s="158"/>
      <c r="MNP221" s="159"/>
      <c r="MNQ221" s="157" t="s">
        <v>116</v>
      </c>
      <c r="MNR221" s="158"/>
      <c r="MNS221" s="158"/>
      <c r="MNT221" s="158"/>
      <c r="MNU221" s="158"/>
      <c r="MNV221" s="158"/>
      <c r="MNW221" s="158"/>
      <c r="MNX221" s="159"/>
      <c r="MNY221" s="157" t="s">
        <v>116</v>
      </c>
      <c r="MNZ221" s="158"/>
      <c r="MOA221" s="158"/>
      <c r="MOB221" s="158"/>
      <c r="MOC221" s="158"/>
      <c r="MOD221" s="158"/>
      <c r="MOE221" s="158"/>
      <c r="MOF221" s="159"/>
      <c r="MOG221" s="157" t="s">
        <v>116</v>
      </c>
      <c r="MOH221" s="158"/>
      <c r="MOI221" s="158"/>
      <c r="MOJ221" s="158"/>
      <c r="MOK221" s="158"/>
      <c r="MOL221" s="158"/>
      <c r="MOM221" s="158"/>
      <c r="MON221" s="159"/>
      <c r="MOO221" s="157" t="s">
        <v>116</v>
      </c>
      <c r="MOP221" s="158"/>
      <c r="MOQ221" s="158"/>
      <c r="MOR221" s="158"/>
      <c r="MOS221" s="158"/>
      <c r="MOT221" s="158"/>
      <c r="MOU221" s="158"/>
      <c r="MOV221" s="159"/>
      <c r="MOW221" s="157" t="s">
        <v>116</v>
      </c>
      <c r="MOX221" s="158"/>
      <c r="MOY221" s="158"/>
      <c r="MOZ221" s="158"/>
      <c r="MPA221" s="158"/>
      <c r="MPB221" s="158"/>
      <c r="MPC221" s="158"/>
      <c r="MPD221" s="159"/>
      <c r="MPE221" s="157" t="s">
        <v>116</v>
      </c>
      <c r="MPF221" s="158"/>
      <c r="MPG221" s="158"/>
      <c r="MPH221" s="158"/>
      <c r="MPI221" s="158"/>
      <c r="MPJ221" s="158"/>
      <c r="MPK221" s="158"/>
      <c r="MPL221" s="159"/>
      <c r="MPM221" s="157" t="s">
        <v>116</v>
      </c>
      <c r="MPN221" s="158"/>
      <c r="MPO221" s="158"/>
      <c r="MPP221" s="158"/>
      <c r="MPQ221" s="158"/>
      <c r="MPR221" s="158"/>
      <c r="MPS221" s="158"/>
      <c r="MPT221" s="159"/>
      <c r="MPU221" s="157" t="s">
        <v>116</v>
      </c>
      <c r="MPV221" s="158"/>
      <c r="MPW221" s="158"/>
      <c r="MPX221" s="158"/>
      <c r="MPY221" s="158"/>
      <c r="MPZ221" s="158"/>
      <c r="MQA221" s="158"/>
      <c r="MQB221" s="159"/>
      <c r="MQC221" s="157" t="s">
        <v>116</v>
      </c>
      <c r="MQD221" s="158"/>
      <c r="MQE221" s="158"/>
      <c r="MQF221" s="158"/>
      <c r="MQG221" s="158"/>
      <c r="MQH221" s="158"/>
      <c r="MQI221" s="158"/>
      <c r="MQJ221" s="159"/>
      <c r="MQK221" s="157" t="s">
        <v>116</v>
      </c>
      <c r="MQL221" s="158"/>
      <c r="MQM221" s="158"/>
      <c r="MQN221" s="158"/>
      <c r="MQO221" s="158"/>
      <c r="MQP221" s="158"/>
      <c r="MQQ221" s="158"/>
      <c r="MQR221" s="159"/>
      <c r="MQS221" s="157" t="s">
        <v>116</v>
      </c>
      <c r="MQT221" s="158"/>
      <c r="MQU221" s="158"/>
      <c r="MQV221" s="158"/>
      <c r="MQW221" s="158"/>
      <c r="MQX221" s="158"/>
      <c r="MQY221" s="158"/>
      <c r="MQZ221" s="159"/>
      <c r="MRA221" s="157" t="s">
        <v>116</v>
      </c>
      <c r="MRB221" s="158"/>
      <c r="MRC221" s="158"/>
      <c r="MRD221" s="158"/>
      <c r="MRE221" s="158"/>
      <c r="MRF221" s="158"/>
      <c r="MRG221" s="158"/>
      <c r="MRH221" s="159"/>
      <c r="MRI221" s="157" t="s">
        <v>116</v>
      </c>
      <c r="MRJ221" s="158"/>
      <c r="MRK221" s="158"/>
      <c r="MRL221" s="158"/>
      <c r="MRM221" s="158"/>
      <c r="MRN221" s="158"/>
      <c r="MRO221" s="158"/>
      <c r="MRP221" s="159"/>
      <c r="MRQ221" s="157" t="s">
        <v>116</v>
      </c>
      <c r="MRR221" s="158"/>
      <c r="MRS221" s="158"/>
      <c r="MRT221" s="158"/>
      <c r="MRU221" s="158"/>
      <c r="MRV221" s="158"/>
      <c r="MRW221" s="158"/>
      <c r="MRX221" s="159"/>
      <c r="MRY221" s="157" t="s">
        <v>116</v>
      </c>
      <c r="MRZ221" s="158"/>
      <c r="MSA221" s="158"/>
      <c r="MSB221" s="158"/>
      <c r="MSC221" s="158"/>
      <c r="MSD221" s="158"/>
      <c r="MSE221" s="158"/>
      <c r="MSF221" s="159"/>
      <c r="MSG221" s="157" t="s">
        <v>116</v>
      </c>
      <c r="MSH221" s="158"/>
      <c r="MSI221" s="158"/>
      <c r="MSJ221" s="158"/>
      <c r="MSK221" s="158"/>
      <c r="MSL221" s="158"/>
      <c r="MSM221" s="158"/>
      <c r="MSN221" s="159"/>
      <c r="MSO221" s="157" t="s">
        <v>116</v>
      </c>
      <c r="MSP221" s="158"/>
      <c r="MSQ221" s="158"/>
      <c r="MSR221" s="158"/>
      <c r="MSS221" s="158"/>
      <c r="MST221" s="158"/>
      <c r="MSU221" s="158"/>
      <c r="MSV221" s="159"/>
      <c r="MSW221" s="157" t="s">
        <v>116</v>
      </c>
      <c r="MSX221" s="158"/>
      <c r="MSY221" s="158"/>
      <c r="MSZ221" s="158"/>
      <c r="MTA221" s="158"/>
      <c r="MTB221" s="158"/>
      <c r="MTC221" s="158"/>
      <c r="MTD221" s="159"/>
      <c r="MTE221" s="157" t="s">
        <v>116</v>
      </c>
      <c r="MTF221" s="158"/>
      <c r="MTG221" s="158"/>
      <c r="MTH221" s="158"/>
      <c r="MTI221" s="158"/>
      <c r="MTJ221" s="158"/>
      <c r="MTK221" s="158"/>
      <c r="MTL221" s="159"/>
      <c r="MTM221" s="157" t="s">
        <v>116</v>
      </c>
      <c r="MTN221" s="158"/>
      <c r="MTO221" s="158"/>
      <c r="MTP221" s="158"/>
      <c r="MTQ221" s="158"/>
      <c r="MTR221" s="158"/>
      <c r="MTS221" s="158"/>
      <c r="MTT221" s="159"/>
      <c r="MTU221" s="157" t="s">
        <v>116</v>
      </c>
      <c r="MTV221" s="158"/>
      <c r="MTW221" s="158"/>
      <c r="MTX221" s="158"/>
      <c r="MTY221" s="158"/>
      <c r="MTZ221" s="158"/>
      <c r="MUA221" s="158"/>
      <c r="MUB221" s="159"/>
      <c r="MUC221" s="157" t="s">
        <v>116</v>
      </c>
      <c r="MUD221" s="158"/>
      <c r="MUE221" s="158"/>
      <c r="MUF221" s="158"/>
      <c r="MUG221" s="158"/>
      <c r="MUH221" s="158"/>
      <c r="MUI221" s="158"/>
      <c r="MUJ221" s="159"/>
      <c r="MUK221" s="157" t="s">
        <v>116</v>
      </c>
      <c r="MUL221" s="158"/>
      <c r="MUM221" s="158"/>
      <c r="MUN221" s="158"/>
      <c r="MUO221" s="158"/>
      <c r="MUP221" s="158"/>
      <c r="MUQ221" s="158"/>
      <c r="MUR221" s="159"/>
      <c r="MUS221" s="157" t="s">
        <v>116</v>
      </c>
      <c r="MUT221" s="158"/>
      <c r="MUU221" s="158"/>
      <c r="MUV221" s="158"/>
      <c r="MUW221" s="158"/>
      <c r="MUX221" s="158"/>
      <c r="MUY221" s="158"/>
      <c r="MUZ221" s="159"/>
      <c r="MVA221" s="157" t="s">
        <v>116</v>
      </c>
      <c r="MVB221" s="158"/>
      <c r="MVC221" s="158"/>
      <c r="MVD221" s="158"/>
      <c r="MVE221" s="158"/>
      <c r="MVF221" s="158"/>
      <c r="MVG221" s="158"/>
      <c r="MVH221" s="159"/>
      <c r="MVI221" s="157" t="s">
        <v>116</v>
      </c>
      <c r="MVJ221" s="158"/>
      <c r="MVK221" s="158"/>
      <c r="MVL221" s="158"/>
      <c r="MVM221" s="158"/>
      <c r="MVN221" s="158"/>
      <c r="MVO221" s="158"/>
      <c r="MVP221" s="159"/>
      <c r="MVQ221" s="157" t="s">
        <v>116</v>
      </c>
      <c r="MVR221" s="158"/>
      <c r="MVS221" s="158"/>
      <c r="MVT221" s="158"/>
      <c r="MVU221" s="158"/>
      <c r="MVV221" s="158"/>
      <c r="MVW221" s="158"/>
      <c r="MVX221" s="159"/>
      <c r="MVY221" s="157" t="s">
        <v>116</v>
      </c>
      <c r="MVZ221" s="158"/>
      <c r="MWA221" s="158"/>
      <c r="MWB221" s="158"/>
      <c r="MWC221" s="158"/>
      <c r="MWD221" s="158"/>
      <c r="MWE221" s="158"/>
      <c r="MWF221" s="159"/>
      <c r="MWG221" s="157" t="s">
        <v>116</v>
      </c>
      <c r="MWH221" s="158"/>
      <c r="MWI221" s="158"/>
      <c r="MWJ221" s="158"/>
      <c r="MWK221" s="158"/>
      <c r="MWL221" s="158"/>
      <c r="MWM221" s="158"/>
      <c r="MWN221" s="159"/>
      <c r="MWO221" s="157" t="s">
        <v>116</v>
      </c>
      <c r="MWP221" s="158"/>
      <c r="MWQ221" s="158"/>
      <c r="MWR221" s="158"/>
      <c r="MWS221" s="158"/>
      <c r="MWT221" s="158"/>
      <c r="MWU221" s="158"/>
      <c r="MWV221" s="159"/>
      <c r="MWW221" s="157" t="s">
        <v>116</v>
      </c>
      <c r="MWX221" s="158"/>
      <c r="MWY221" s="158"/>
      <c r="MWZ221" s="158"/>
      <c r="MXA221" s="158"/>
      <c r="MXB221" s="158"/>
      <c r="MXC221" s="158"/>
      <c r="MXD221" s="159"/>
      <c r="MXE221" s="157" t="s">
        <v>116</v>
      </c>
      <c r="MXF221" s="158"/>
      <c r="MXG221" s="158"/>
      <c r="MXH221" s="158"/>
      <c r="MXI221" s="158"/>
      <c r="MXJ221" s="158"/>
      <c r="MXK221" s="158"/>
      <c r="MXL221" s="159"/>
      <c r="MXM221" s="157" t="s">
        <v>116</v>
      </c>
      <c r="MXN221" s="158"/>
      <c r="MXO221" s="158"/>
      <c r="MXP221" s="158"/>
      <c r="MXQ221" s="158"/>
      <c r="MXR221" s="158"/>
      <c r="MXS221" s="158"/>
      <c r="MXT221" s="159"/>
      <c r="MXU221" s="157" t="s">
        <v>116</v>
      </c>
      <c r="MXV221" s="158"/>
      <c r="MXW221" s="158"/>
      <c r="MXX221" s="158"/>
      <c r="MXY221" s="158"/>
      <c r="MXZ221" s="158"/>
      <c r="MYA221" s="158"/>
      <c r="MYB221" s="159"/>
      <c r="MYC221" s="157" t="s">
        <v>116</v>
      </c>
      <c r="MYD221" s="158"/>
      <c r="MYE221" s="158"/>
      <c r="MYF221" s="158"/>
      <c r="MYG221" s="158"/>
      <c r="MYH221" s="158"/>
      <c r="MYI221" s="158"/>
      <c r="MYJ221" s="159"/>
      <c r="MYK221" s="157" t="s">
        <v>116</v>
      </c>
      <c r="MYL221" s="158"/>
      <c r="MYM221" s="158"/>
      <c r="MYN221" s="158"/>
      <c r="MYO221" s="158"/>
      <c r="MYP221" s="158"/>
      <c r="MYQ221" s="158"/>
      <c r="MYR221" s="159"/>
      <c r="MYS221" s="157" t="s">
        <v>116</v>
      </c>
      <c r="MYT221" s="158"/>
      <c r="MYU221" s="158"/>
      <c r="MYV221" s="158"/>
      <c r="MYW221" s="158"/>
      <c r="MYX221" s="158"/>
      <c r="MYY221" s="158"/>
      <c r="MYZ221" s="159"/>
      <c r="MZA221" s="157" t="s">
        <v>116</v>
      </c>
      <c r="MZB221" s="158"/>
      <c r="MZC221" s="158"/>
      <c r="MZD221" s="158"/>
      <c r="MZE221" s="158"/>
      <c r="MZF221" s="158"/>
      <c r="MZG221" s="158"/>
      <c r="MZH221" s="159"/>
      <c r="MZI221" s="157" t="s">
        <v>116</v>
      </c>
      <c r="MZJ221" s="158"/>
      <c r="MZK221" s="158"/>
      <c r="MZL221" s="158"/>
      <c r="MZM221" s="158"/>
      <c r="MZN221" s="158"/>
      <c r="MZO221" s="158"/>
      <c r="MZP221" s="159"/>
      <c r="MZQ221" s="157" t="s">
        <v>116</v>
      </c>
      <c r="MZR221" s="158"/>
      <c r="MZS221" s="158"/>
      <c r="MZT221" s="158"/>
      <c r="MZU221" s="158"/>
      <c r="MZV221" s="158"/>
      <c r="MZW221" s="158"/>
      <c r="MZX221" s="159"/>
      <c r="MZY221" s="157" t="s">
        <v>116</v>
      </c>
      <c r="MZZ221" s="158"/>
      <c r="NAA221" s="158"/>
      <c r="NAB221" s="158"/>
      <c r="NAC221" s="158"/>
      <c r="NAD221" s="158"/>
      <c r="NAE221" s="158"/>
      <c r="NAF221" s="159"/>
      <c r="NAG221" s="157" t="s">
        <v>116</v>
      </c>
      <c r="NAH221" s="158"/>
      <c r="NAI221" s="158"/>
      <c r="NAJ221" s="158"/>
      <c r="NAK221" s="158"/>
      <c r="NAL221" s="158"/>
      <c r="NAM221" s="158"/>
      <c r="NAN221" s="159"/>
      <c r="NAO221" s="157" t="s">
        <v>116</v>
      </c>
      <c r="NAP221" s="158"/>
      <c r="NAQ221" s="158"/>
      <c r="NAR221" s="158"/>
      <c r="NAS221" s="158"/>
      <c r="NAT221" s="158"/>
      <c r="NAU221" s="158"/>
      <c r="NAV221" s="159"/>
      <c r="NAW221" s="157" t="s">
        <v>116</v>
      </c>
      <c r="NAX221" s="158"/>
      <c r="NAY221" s="158"/>
      <c r="NAZ221" s="158"/>
      <c r="NBA221" s="158"/>
      <c r="NBB221" s="158"/>
      <c r="NBC221" s="158"/>
      <c r="NBD221" s="159"/>
      <c r="NBE221" s="157" t="s">
        <v>116</v>
      </c>
      <c r="NBF221" s="158"/>
      <c r="NBG221" s="158"/>
      <c r="NBH221" s="158"/>
      <c r="NBI221" s="158"/>
      <c r="NBJ221" s="158"/>
      <c r="NBK221" s="158"/>
      <c r="NBL221" s="159"/>
      <c r="NBM221" s="157" t="s">
        <v>116</v>
      </c>
      <c r="NBN221" s="158"/>
      <c r="NBO221" s="158"/>
      <c r="NBP221" s="158"/>
      <c r="NBQ221" s="158"/>
      <c r="NBR221" s="158"/>
      <c r="NBS221" s="158"/>
      <c r="NBT221" s="159"/>
      <c r="NBU221" s="157" t="s">
        <v>116</v>
      </c>
      <c r="NBV221" s="158"/>
      <c r="NBW221" s="158"/>
      <c r="NBX221" s="158"/>
      <c r="NBY221" s="158"/>
      <c r="NBZ221" s="158"/>
      <c r="NCA221" s="158"/>
      <c r="NCB221" s="159"/>
      <c r="NCC221" s="157" t="s">
        <v>116</v>
      </c>
      <c r="NCD221" s="158"/>
      <c r="NCE221" s="158"/>
      <c r="NCF221" s="158"/>
      <c r="NCG221" s="158"/>
      <c r="NCH221" s="158"/>
      <c r="NCI221" s="158"/>
      <c r="NCJ221" s="159"/>
      <c r="NCK221" s="157" t="s">
        <v>116</v>
      </c>
      <c r="NCL221" s="158"/>
      <c r="NCM221" s="158"/>
      <c r="NCN221" s="158"/>
      <c r="NCO221" s="158"/>
      <c r="NCP221" s="158"/>
      <c r="NCQ221" s="158"/>
      <c r="NCR221" s="159"/>
      <c r="NCS221" s="157" t="s">
        <v>116</v>
      </c>
      <c r="NCT221" s="158"/>
      <c r="NCU221" s="158"/>
      <c r="NCV221" s="158"/>
      <c r="NCW221" s="158"/>
      <c r="NCX221" s="158"/>
      <c r="NCY221" s="158"/>
      <c r="NCZ221" s="159"/>
      <c r="NDA221" s="157" t="s">
        <v>116</v>
      </c>
      <c r="NDB221" s="158"/>
      <c r="NDC221" s="158"/>
      <c r="NDD221" s="158"/>
      <c r="NDE221" s="158"/>
      <c r="NDF221" s="158"/>
      <c r="NDG221" s="158"/>
      <c r="NDH221" s="159"/>
      <c r="NDI221" s="157" t="s">
        <v>116</v>
      </c>
      <c r="NDJ221" s="158"/>
      <c r="NDK221" s="158"/>
      <c r="NDL221" s="158"/>
      <c r="NDM221" s="158"/>
      <c r="NDN221" s="158"/>
      <c r="NDO221" s="158"/>
      <c r="NDP221" s="159"/>
      <c r="NDQ221" s="157" t="s">
        <v>116</v>
      </c>
      <c r="NDR221" s="158"/>
      <c r="NDS221" s="158"/>
      <c r="NDT221" s="158"/>
      <c r="NDU221" s="158"/>
      <c r="NDV221" s="158"/>
      <c r="NDW221" s="158"/>
      <c r="NDX221" s="159"/>
      <c r="NDY221" s="157" t="s">
        <v>116</v>
      </c>
      <c r="NDZ221" s="158"/>
      <c r="NEA221" s="158"/>
      <c r="NEB221" s="158"/>
      <c r="NEC221" s="158"/>
      <c r="NED221" s="158"/>
      <c r="NEE221" s="158"/>
      <c r="NEF221" s="159"/>
      <c r="NEG221" s="157" t="s">
        <v>116</v>
      </c>
      <c r="NEH221" s="158"/>
      <c r="NEI221" s="158"/>
      <c r="NEJ221" s="158"/>
      <c r="NEK221" s="158"/>
      <c r="NEL221" s="158"/>
      <c r="NEM221" s="158"/>
      <c r="NEN221" s="159"/>
      <c r="NEO221" s="157" t="s">
        <v>116</v>
      </c>
      <c r="NEP221" s="158"/>
      <c r="NEQ221" s="158"/>
      <c r="NER221" s="158"/>
      <c r="NES221" s="158"/>
      <c r="NET221" s="158"/>
      <c r="NEU221" s="158"/>
      <c r="NEV221" s="159"/>
      <c r="NEW221" s="157" t="s">
        <v>116</v>
      </c>
      <c r="NEX221" s="158"/>
      <c r="NEY221" s="158"/>
      <c r="NEZ221" s="158"/>
      <c r="NFA221" s="158"/>
      <c r="NFB221" s="158"/>
      <c r="NFC221" s="158"/>
      <c r="NFD221" s="159"/>
      <c r="NFE221" s="157" t="s">
        <v>116</v>
      </c>
      <c r="NFF221" s="158"/>
      <c r="NFG221" s="158"/>
      <c r="NFH221" s="158"/>
      <c r="NFI221" s="158"/>
      <c r="NFJ221" s="158"/>
      <c r="NFK221" s="158"/>
      <c r="NFL221" s="159"/>
      <c r="NFM221" s="157" t="s">
        <v>116</v>
      </c>
      <c r="NFN221" s="158"/>
      <c r="NFO221" s="158"/>
      <c r="NFP221" s="158"/>
      <c r="NFQ221" s="158"/>
      <c r="NFR221" s="158"/>
      <c r="NFS221" s="158"/>
      <c r="NFT221" s="159"/>
      <c r="NFU221" s="157" t="s">
        <v>116</v>
      </c>
      <c r="NFV221" s="158"/>
      <c r="NFW221" s="158"/>
      <c r="NFX221" s="158"/>
      <c r="NFY221" s="158"/>
      <c r="NFZ221" s="158"/>
      <c r="NGA221" s="158"/>
      <c r="NGB221" s="159"/>
      <c r="NGC221" s="157" t="s">
        <v>116</v>
      </c>
      <c r="NGD221" s="158"/>
      <c r="NGE221" s="158"/>
      <c r="NGF221" s="158"/>
      <c r="NGG221" s="158"/>
      <c r="NGH221" s="158"/>
      <c r="NGI221" s="158"/>
      <c r="NGJ221" s="159"/>
      <c r="NGK221" s="157" t="s">
        <v>116</v>
      </c>
      <c r="NGL221" s="158"/>
      <c r="NGM221" s="158"/>
      <c r="NGN221" s="158"/>
      <c r="NGO221" s="158"/>
      <c r="NGP221" s="158"/>
      <c r="NGQ221" s="158"/>
      <c r="NGR221" s="159"/>
      <c r="NGS221" s="157" t="s">
        <v>116</v>
      </c>
      <c r="NGT221" s="158"/>
      <c r="NGU221" s="158"/>
      <c r="NGV221" s="158"/>
      <c r="NGW221" s="158"/>
      <c r="NGX221" s="158"/>
      <c r="NGY221" s="158"/>
      <c r="NGZ221" s="159"/>
      <c r="NHA221" s="157" t="s">
        <v>116</v>
      </c>
      <c r="NHB221" s="158"/>
      <c r="NHC221" s="158"/>
      <c r="NHD221" s="158"/>
      <c r="NHE221" s="158"/>
      <c r="NHF221" s="158"/>
      <c r="NHG221" s="158"/>
      <c r="NHH221" s="159"/>
      <c r="NHI221" s="157" t="s">
        <v>116</v>
      </c>
      <c r="NHJ221" s="158"/>
      <c r="NHK221" s="158"/>
      <c r="NHL221" s="158"/>
      <c r="NHM221" s="158"/>
      <c r="NHN221" s="158"/>
      <c r="NHO221" s="158"/>
      <c r="NHP221" s="159"/>
      <c r="NHQ221" s="157" t="s">
        <v>116</v>
      </c>
      <c r="NHR221" s="158"/>
      <c r="NHS221" s="158"/>
      <c r="NHT221" s="158"/>
      <c r="NHU221" s="158"/>
      <c r="NHV221" s="158"/>
      <c r="NHW221" s="158"/>
      <c r="NHX221" s="159"/>
      <c r="NHY221" s="157" t="s">
        <v>116</v>
      </c>
      <c r="NHZ221" s="158"/>
      <c r="NIA221" s="158"/>
      <c r="NIB221" s="158"/>
      <c r="NIC221" s="158"/>
      <c r="NID221" s="158"/>
      <c r="NIE221" s="158"/>
      <c r="NIF221" s="159"/>
      <c r="NIG221" s="157" t="s">
        <v>116</v>
      </c>
      <c r="NIH221" s="158"/>
      <c r="NII221" s="158"/>
      <c r="NIJ221" s="158"/>
      <c r="NIK221" s="158"/>
      <c r="NIL221" s="158"/>
      <c r="NIM221" s="158"/>
      <c r="NIN221" s="159"/>
      <c r="NIO221" s="157" t="s">
        <v>116</v>
      </c>
      <c r="NIP221" s="158"/>
      <c r="NIQ221" s="158"/>
      <c r="NIR221" s="158"/>
      <c r="NIS221" s="158"/>
      <c r="NIT221" s="158"/>
      <c r="NIU221" s="158"/>
      <c r="NIV221" s="159"/>
      <c r="NIW221" s="157" t="s">
        <v>116</v>
      </c>
      <c r="NIX221" s="158"/>
      <c r="NIY221" s="158"/>
      <c r="NIZ221" s="158"/>
      <c r="NJA221" s="158"/>
      <c r="NJB221" s="158"/>
      <c r="NJC221" s="158"/>
      <c r="NJD221" s="159"/>
      <c r="NJE221" s="157" t="s">
        <v>116</v>
      </c>
      <c r="NJF221" s="158"/>
      <c r="NJG221" s="158"/>
      <c r="NJH221" s="158"/>
      <c r="NJI221" s="158"/>
      <c r="NJJ221" s="158"/>
      <c r="NJK221" s="158"/>
      <c r="NJL221" s="159"/>
      <c r="NJM221" s="157" t="s">
        <v>116</v>
      </c>
      <c r="NJN221" s="158"/>
      <c r="NJO221" s="158"/>
      <c r="NJP221" s="158"/>
      <c r="NJQ221" s="158"/>
      <c r="NJR221" s="158"/>
      <c r="NJS221" s="158"/>
      <c r="NJT221" s="159"/>
      <c r="NJU221" s="157" t="s">
        <v>116</v>
      </c>
      <c r="NJV221" s="158"/>
      <c r="NJW221" s="158"/>
      <c r="NJX221" s="158"/>
      <c r="NJY221" s="158"/>
      <c r="NJZ221" s="158"/>
      <c r="NKA221" s="158"/>
      <c r="NKB221" s="159"/>
      <c r="NKC221" s="157" t="s">
        <v>116</v>
      </c>
      <c r="NKD221" s="158"/>
      <c r="NKE221" s="158"/>
      <c r="NKF221" s="158"/>
      <c r="NKG221" s="158"/>
      <c r="NKH221" s="158"/>
      <c r="NKI221" s="158"/>
      <c r="NKJ221" s="159"/>
      <c r="NKK221" s="157" t="s">
        <v>116</v>
      </c>
      <c r="NKL221" s="158"/>
      <c r="NKM221" s="158"/>
      <c r="NKN221" s="158"/>
      <c r="NKO221" s="158"/>
      <c r="NKP221" s="158"/>
      <c r="NKQ221" s="158"/>
      <c r="NKR221" s="159"/>
      <c r="NKS221" s="157" t="s">
        <v>116</v>
      </c>
      <c r="NKT221" s="158"/>
      <c r="NKU221" s="158"/>
      <c r="NKV221" s="158"/>
      <c r="NKW221" s="158"/>
      <c r="NKX221" s="158"/>
      <c r="NKY221" s="158"/>
      <c r="NKZ221" s="159"/>
      <c r="NLA221" s="157" t="s">
        <v>116</v>
      </c>
      <c r="NLB221" s="158"/>
      <c r="NLC221" s="158"/>
      <c r="NLD221" s="158"/>
      <c r="NLE221" s="158"/>
      <c r="NLF221" s="158"/>
      <c r="NLG221" s="158"/>
      <c r="NLH221" s="159"/>
      <c r="NLI221" s="157" t="s">
        <v>116</v>
      </c>
      <c r="NLJ221" s="158"/>
      <c r="NLK221" s="158"/>
      <c r="NLL221" s="158"/>
      <c r="NLM221" s="158"/>
      <c r="NLN221" s="158"/>
      <c r="NLO221" s="158"/>
      <c r="NLP221" s="159"/>
      <c r="NLQ221" s="157" t="s">
        <v>116</v>
      </c>
      <c r="NLR221" s="158"/>
      <c r="NLS221" s="158"/>
      <c r="NLT221" s="158"/>
      <c r="NLU221" s="158"/>
      <c r="NLV221" s="158"/>
      <c r="NLW221" s="158"/>
      <c r="NLX221" s="159"/>
      <c r="NLY221" s="157" t="s">
        <v>116</v>
      </c>
      <c r="NLZ221" s="158"/>
      <c r="NMA221" s="158"/>
      <c r="NMB221" s="158"/>
      <c r="NMC221" s="158"/>
      <c r="NMD221" s="158"/>
      <c r="NME221" s="158"/>
      <c r="NMF221" s="159"/>
      <c r="NMG221" s="157" t="s">
        <v>116</v>
      </c>
      <c r="NMH221" s="158"/>
      <c r="NMI221" s="158"/>
      <c r="NMJ221" s="158"/>
      <c r="NMK221" s="158"/>
      <c r="NML221" s="158"/>
      <c r="NMM221" s="158"/>
      <c r="NMN221" s="159"/>
      <c r="NMO221" s="157" t="s">
        <v>116</v>
      </c>
      <c r="NMP221" s="158"/>
      <c r="NMQ221" s="158"/>
      <c r="NMR221" s="158"/>
      <c r="NMS221" s="158"/>
      <c r="NMT221" s="158"/>
      <c r="NMU221" s="158"/>
      <c r="NMV221" s="159"/>
      <c r="NMW221" s="157" t="s">
        <v>116</v>
      </c>
      <c r="NMX221" s="158"/>
      <c r="NMY221" s="158"/>
      <c r="NMZ221" s="158"/>
      <c r="NNA221" s="158"/>
      <c r="NNB221" s="158"/>
      <c r="NNC221" s="158"/>
      <c r="NND221" s="159"/>
      <c r="NNE221" s="157" t="s">
        <v>116</v>
      </c>
      <c r="NNF221" s="158"/>
      <c r="NNG221" s="158"/>
      <c r="NNH221" s="158"/>
      <c r="NNI221" s="158"/>
      <c r="NNJ221" s="158"/>
      <c r="NNK221" s="158"/>
      <c r="NNL221" s="159"/>
      <c r="NNM221" s="157" t="s">
        <v>116</v>
      </c>
      <c r="NNN221" s="158"/>
      <c r="NNO221" s="158"/>
      <c r="NNP221" s="158"/>
      <c r="NNQ221" s="158"/>
      <c r="NNR221" s="158"/>
      <c r="NNS221" s="158"/>
      <c r="NNT221" s="159"/>
      <c r="NNU221" s="157" t="s">
        <v>116</v>
      </c>
      <c r="NNV221" s="158"/>
      <c r="NNW221" s="158"/>
      <c r="NNX221" s="158"/>
      <c r="NNY221" s="158"/>
      <c r="NNZ221" s="158"/>
      <c r="NOA221" s="158"/>
      <c r="NOB221" s="159"/>
      <c r="NOC221" s="157" t="s">
        <v>116</v>
      </c>
      <c r="NOD221" s="158"/>
      <c r="NOE221" s="158"/>
      <c r="NOF221" s="158"/>
      <c r="NOG221" s="158"/>
      <c r="NOH221" s="158"/>
      <c r="NOI221" s="158"/>
      <c r="NOJ221" s="159"/>
      <c r="NOK221" s="157" t="s">
        <v>116</v>
      </c>
      <c r="NOL221" s="158"/>
      <c r="NOM221" s="158"/>
      <c r="NON221" s="158"/>
      <c r="NOO221" s="158"/>
      <c r="NOP221" s="158"/>
      <c r="NOQ221" s="158"/>
      <c r="NOR221" s="159"/>
      <c r="NOS221" s="157" t="s">
        <v>116</v>
      </c>
      <c r="NOT221" s="158"/>
      <c r="NOU221" s="158"/>
      <c r="NOV221" s="158"/>
      <c r="NOW221" s="158"/>
      <c r="NOX221" s="158"/>
      <c r="NOY221" s="158"/>
      <c r="NOZ221" s="159"/>
      <c r="NPA221" s="157" t="s">
        <v>116</v>
      </c>
      <c r="NPB221" s="158"/>
      <c r="NPC221" s="158"/>
      <c r="NPD221" s="158"/>
      <c r="NPE221" s="158"/>
      <c r="NPF221" s="158"/>
      <c r="NPG221" s="158"/>
      <c r="NPH221" s="159"/>
      <c r="NPI221" s="157" t="s">
        <v>116</v>
      </c>
      <c r="NPJ221" s="158"/>
      <c r="NPK221" s="158"/>
      <c r="NPL221" s="158"/>
      <c r="NPM221" s="158"/>
      <c r="NPN221" s="158"/>
      <c r="NPO221" s="158"/>
      <c r="NPP221" s="159"/>
      <c r="NPQ221" s="157" t="s">
        <v>116</v>
      </c>
      <c r="NPR221" s="158"/>
      <c r="NPS221" s="158"/>
      <c r="NPT221" s="158"/>
      <c r="NPU221" s="158"/>
      <c r="NPV221" s="158"/>
      <c r="NPW221" s="158"/>
      <c r="NPX221" s="159"/>
      <c r="NPY221" s="157" t="s">
        <v>116</v>
      </c>
      <c r="NPZ221" s="158"/>
      <c r="NQA221" s="158"/>
      <c r="NQB221" s="158"/>
      <c r="NQC221" s="158"/>
      <c r="NQD221" s="158"/>
      <c r="NQE221" s="158"/>
      <c r="NQF221" s="159"/>
      <c r="NQG221" s="157" t="s">
        <v>116</v>
      </c>
      <c r="NQH221" s="158"/>
      <c r="NQI221" s="158"/>
      <c r="NQJ221" s="158"/>
      <c r="NQK221" s="158"/>
      <c r="NQL221" s="158"/>
      <c r="NQM221" s="158"/>
      <c r="NQN221" s="159"/>
      <c r="NQO221" s="157" t="s">
        <v>116</v>
      </c>
      <c r="NQP221" s="158"/>
      <c r="NQQ221" s="158"/>
      <c r="NQR221" s="158"/>
      <c r="NQS221" s="158"/>
      <c r="NQT221" s="158"/>
      <c r="NQU221" s="158"/>
      <c r="NQV221" s="159"/>
      <c r="NQW221" s="157" t="s">
        <v>116</v>
      </c>
      <c r="NQX221" s="158"/>
      <c r="NQY221" s="158"/>
      <c r="NQZ221" s="158"/>
      <c r="NRA221" s="158"/>
      <c r="NRB221" s="158"/>
      <c r="NRC221" s="158"/>
      <c r="NRD221" s="159"/>
      <c r="NRE221" s="157" t="s">
        <v>116</v>
      </c>
      <c r="NRF221" s="158"/>
      <c r="NRG221" s="158"/>
      <c r="NRH221" s="158"/>
      <c r="NRI221" s="158"/>
      <c r="NRJ221" s="158"/>
      <c r="NRK221" s="158"/>
      <c r="NRL221" s="159"/>
      <c r="NRM221" s="157" t="s">
        <v>116</v>
      </c>
      <c r="NRN221" s="158"/>
      <c r="NRO221" s="158"/>
      <c r="NRP221" s="158"/>
      <c r="NRQ221" s="158"/>
      <c r="NRR221" s="158"/>
      <c r="NRS221" s="158"/>
      <c r="NRT221" s="159"/>
      <c r="NRU221" s="157" t="s">
        <v>116</v>
      </c>
      <c r="NRV221" s="158"/>
      <c r="NRW221" s="158"/>
      <c r="NRX221" s="158"/>
      <c r="NRY221" s="158"/>
      <c r="NRZ221" s="158"/>
      <c r="NSA221" s="158"/>
      <c r="NSB221" s="159"/>
      <c r="NSC221" s="157" t="s">
        <v>116</v>
      </c>
      <c r="NSD221" s="158"/>
      <c r="NSE221" s="158"/>
      <c r="NSF221" s="158"/>
      <c r="NSG221" s="158"/>
      <c r="NSH221" s="158"/>
      <c r="NSI221" s="158"/>
      <c r="NSJ221" s="159"/>
      <c r="NSK221" s="157" t="s">
        <v>116</v>
      </c>
      <c r="NSL221" s="158"/>
      <c r="NSM221" s="158"/>
      <c r="NSN221" s="158"/>
      <c r="NSO221" s="158"/>
      <c r="NSP221" s="158"/>
      <c r="NSQ221" s="158"/>
      <c r="NSR221" s="159"/>
      <c r="NSS221" s="157" t="s">
        <v>116</v>
      </c>
      <c r="NST221" s="158"/>
      <c r="NSU221" s="158"/>
      <c r="NSV221" s="158"/>
      <c r="NSW221" s="158"/>
      <c r="NSX221" s="158"/>
      <c r="NSY221" s="158"/>
      <c r="NSZ221" s="159"/>
      <c r="NTA221" s="157" t="s">
        <v>116</v>
      </c>
      <c r="NTB221" s="158"/>
      <c r="NTC221" s="158"/>
      <c r="NTD221" s="158"/>
      <c r="NTE221" s="158"/>
      <c r="NTF221" s="158"/>
      <c r="NTG221" s="158"/>
      <c r="NTH221" s="159"/>
      <c r="NTI221" s="157" t="s">
        <v>116</v>
      </c>
      <c r="NTJ221" s="158"/>
      <c r="NTK221" s="158"/>
      <c r="NTL221" s="158"/>
      <c r="NTM221" s="158"/>
      <c r="NTN221" s="158"/>
      <c r="NTO221" s="158"/>
      <c r="NTP221" s="159"/>
      <c r="NTQ221" s="157" t="s">
        <v>116</v>
      </c>
      <c r="NTR221" s="158"/>
      <c r="NTS221" s="158"/>
      <c r="NTT221" s="158"/>
      <c r="NTU221" s="158"/>
      <c r="NTV221" s="158"/>
      <c r="NTW221" s="158"/>
      <c r="NTX221" s="159"/>
      <c r="NTY221" s="157" t="s">
        <v>116</v>
      </c>
      <c r="NTZ221" s="158"/>
      <c r="NUA221" s="158"/>
      <c r="NUB221" s="158"/>
      <c r="NUC221" s="158"/>
      <c r="NUD221" s="158"/>
      <c r="NUE221" s="158"/>
      <c r="NUF221" s="159"/>
      <c r="NUG221" s="157" t="s">
        <v>116</v>
      </c>
      <c r="NUH221" s="158"/>
      <c r="NUI221" s="158"/>
      <c r="NUJ221" s="158"/>
      <c r="NUK221" s="158"/>
      <c r="NUL221" s="158"/>
      <c r="NUM221" s="158"/>
      <c r="NUN221" s="159"/>
      <c r="NUO221" s="157" t="s">
        <v>116</v>
      </c>
      <c r="NUP221" s="158"/>
      <c r="NUQ221" s="158"/>
      <c r="NUR221" s="158"/>
      <c r="NUS221" s="158"/>
      <c r="NUT221" s="158"/>
      <c r="NUU221" s="158"/>
      <c r="NUV221" s="159"/>
      <c r="NUW221" s="157" t="s">
        <v>116</v>
      </c>
      <c r="NUX221" s="158"/>
      <c r="NUY221" s="158"/>
      <c r="NUZ221" s="158"/>
      <c r="NVA221" s="158"/>
      <c r="NVB221" s="158"/>
      <c r="NVC221" s="158"/>
      <c r="NVD221" s="159"/>
      <c r="NVE221" s="157" t="s">
        <v>116</v>
      </c>
      <c r="NVF221" s="158"/>
      <c r="NVG221" s="158"/>
      <c r="NVH221" s="158"/>
      <c r="NVI221" s="158"/>
      <c r="NVJ221" s="158"/>
      <c r="NVK221" s="158"/>
      <c r="NVL221" s="159"/>
      <c r="NVM221" s="157" t="s">
        <v>116</v>
      </c>
      <c r="NVN221" s="158"/>
      <c r="NVO221" s="158"/>
      <c r="NVP221" s="158"/>
      <c r="NVQ221" s="158"/>
      <c r="NVR221" s="158"/>
      <c r="NVS221" s="158"/>
      <c r="NVT221" s="159"/>
      <c r="NVU221" s="157" t="s">
        <v>116</v>
      </c>
      <c r="NVV221" s="158"/>
      <c r="NVW221" s="158"/>
      <c r="NVX221" s="158"/>
      <c r="NVY221" s="158"/>
      <c r="NVZ221" s="158"/>
      <c r="NWA221" s="158"/>
      <c r="NWB221" s="159"/>
      <c r="NWC221" s="157" t="s">
        <v>116</v>
      </c>
      <c r="NWD221" s="158"/>
      <c r="NWE221" s="158"/>
      <c r="NWF221" s="158"/>
      <c r="NWG221" s="158"/>
      <c r="NWH221" s="158"/>
      <c r="NWI221" s="158"/>
      <c r="NWJ221" s="159"/>
      <c r="NWK221" s="157" t="s">
        <v>116</v>
      </c>
      <c r="NWL221" s="158"/>
      <c r="NWM221" s="158"/>
      <c r="NWN221" s="158"/>
      <c r="NWO221" s="158"/>
      <c r="NWP221" s="158"/>
      <c r="NWQ221" s="158"/>
      <c r="NWR221" s="159"/>
      <c r="NWS221" s="157" t="s">
        <v>116</v>
      </c>
      <c r="NWT221" s="158"/>
      <c r="NWU221" s="158"/>
      <c r="NWV221" s="158"/>
      <c r="NWW221" s="158"/>
      <c r="NWX221" s="158"/>
      <c r="NWY221" s="158"/>
      <c r="NWZ221" s="159"/>
      <c r="NXA221" s="157" t="s">
        <v>116</v>
      </c>
      <c r="NXB221" s="158"/>
      <c r="NXC221" s="158"/>
      <c r="NXD221" s="158"/>
      <c r="NXE221" s="158"/>
      <c r="NXF221" s="158"/>
      <c r="NXG221" s="158"/>
      <c r="NXH221" s="159"/>
      <c r="NXI221" s="157" t="s">
        <v>116</v>
      </c>
      <c r="NXJ221" s="158"/>
      <c r="NXK221" s="158"/>
      <c r="NXL221" s="158"/>
      <c r="NXM221" s="158"/>
      <c r="NXN221" s="158"/>
      <c r="NXO221" s="158"/>
      <c r="NXP221" s="159"/>
      <c r="NXQ221" s="157" t="s">
        <v>116</v>
      </c>
      <c r="NXR221" s="158"/>
      <c r="NXS221" s="158"/>
      <c r="NXT221" s="158"/>
      <c r="NXU221" s="158"/>
      <c r="NXV221" s="158"/>
      <c r="NXW221" s="158"/>
      <c r="NXX221" s="159"/>
      <c r="NXY221" s="157" t="s">
        <v>116</v>
      </c>
      <c r="NXZ221" s="158"/>
      <c r="NYA221" s="158"/>
      <c r="NYB221" s="158"/>
      <c r="NYC221" s="158"/>
      <c r="NYD221" s="158"/>
      <c r="NYE221" s="158"/>
      <c r="NYF221" s="159"/>
      <c r="NYG221" s="157" t="s">
        <v>116</v>
      </c>
      <c r="NYH221" s="158"/>
      <c r="NYI221" s="158"/>
      <c r="NYJ221" s="158"/>
      <c r="NYK221" s="158"/>
      <c r="NYL221" s="158"/>
      <c r="NYM221" s="158"/>
      <c r="NYN221" s="159"/>
      <c r="NYO221" s="157" t="s">
        <v>116</v>
      </c>
      <c r="NYP221" s="158"/>
      <c r="NYQ221" s="158"/>
      <c r="NYR221" s="158"/>
      <c r="NYS221" s="158"/>
      <c r="NYT221" s="158"/>
      <c r="NYU221" s="158"/>
      <c r="NYV221" s="159"/>
      <c r="NYW221" s="157" t="s">
        <v>116</v>
      </c>
      <c r="NYX221" s="158"/>
      <c r="NYY221" s="158"/>
      <c r="NYZ221" s="158"/>
      <c r="NZA221" s="158"/>
      <c r="NZB221" s="158"/>
      <c r="NZC221" s="158"/>
      <c r="NZD221" s="159"/>
      <c r="NZE221" s="157" t="s">
        <v>116</v>
      </c>
      <c r="NZF221" s="158"/>
      <c r="NZG221" s="158"/>
      <c r="NZH221" s="158"/>
      <c r="NZI221" s="158"/>
      <c r="NZJ221" s="158"/>
      <c r="NZK221" s="158"/>
      <c r="NZL221" s="159"/>
      <c r="NZM221" s="157" t="s">
        <v>116</v>
      </c>
      <c r="NZN221" s="158"/>
      <c r="NZO221" s="158"/>
      <c r="NZP221" s="158"/>
      <c r="NZQ221" s="158"/>
      <c r="NZR221" s="158"/>
      <c r="NZS221" s="158"/>
      <c r="NZT221" s="159"/>
      <c r="NZU221" s="157" t="s">
        <v>116</v>
      </c>
      <c r="NZV221" s="158"/>
      <c r="NZW221" s="158"/>
      <c r="NZX221" s="158"/>
      <c r="NZY221" s="158"/>
      <c r="NZZ221" s="158"/>
      <c r="OAA221" s="158"/>
      <c r="OAB221" s="159"/>
      <c r="OAC221" s="157" t="s">
        <v>116</v>
      </c>
      <c r="OAD221" s="158"/>
      <c r="OAE221" s="158"/>
      <c r="OAF221" s="158"/>
      <c r="OAG221" s="158"/>
      <c r="OAH221" s="158"/>
      <c r="OAI221" s="158"/>
      <c r="OAJ221" s="159"/>
      <c r="OAK221" s="157" t="s">
        <v>116</v>
      </c>
      <c r="OAL221" s="158"/>
      <c r="OAM221" s="158"/>
      <c r="OAN221" s="158"/>
      <c r="OAO221" s="158"/>
      <c r="OAP221" s="158"/>
      <c r="OAQ221" s="158"/>
      <c r="OAR221" s="159"/>
      <c r="OAS221" s="157" t="s">
        <v>116</v>
      </c>
      <c r="OAT221" s="158"/>
      <c r="OAU221" s="158"/>
      <c r="OAV221" s="158"/>
      <c r="OAW221" s="158"/>
      <c r="OAX221" s="158"/>
      <c r="OAY221" s="158"/>
      <c r="OAZ221" s="159"/>
      <c r="OBA221" s="157" t="s">
        <v>116</v>
      </c>
      <c r="OBB221" s="158"/>
      <c r="OBC221" s="158"/>
      <c r="OBD221" s="158"/>
      <c r="OBE221" s="158"/>
      <c r="OBF221" s="158"/>
      <c r="OBG221" s="158"/>
      <c r="OBH221" s="159"/>
      <c r="OBI221" s="157" t="s">
        <v>116</v>
      </c>
      <c r="OBJ221" s="158"/>
      <c r="OBK221" s="158"/>
      <c r="OBL221" s="158"/>
      <c r="OBM221" s="158"/>
      <c r="OBN221" s="158"/>
      <c r="OBO221" s="158"/>
      <c r="OBP221" s="159"/>
      <c r="OBQ221" s="157" t="s">
        <v>116</v>
      </c>
      <c r="OBR221" s="158"/>
      <c r="OBS221" s="158"/>
      <c r="OBT221" s="158"/>
      <c r="OBU221" s="158"/>
      <c r="OBV221" s="158"/>
      <c r="OBW221" s="158"/>
      <c r="OBX221" s="159"/>
      <c r="OBY221" s="157" t="s">
        <v>116</v>
      </c>
      <c r="OBZ221" s="158"/>
      <c r="OCA221" s="158"/>
      <c r="OCB221" s="158"/>
      <c r="OCC221" s="158"/>
      <c r="OCD221" s="158"/>
      <c r="OCE221" s="158"/>
      <c r="OCF221" s="159"/>
      <c r="OCG221" s="157" t="s">
        <v>116</v>
      </c>
      <c r="OCH221" s="158"/>
      <c r="OCI221" s="158"/>
      <c r="OCJ221" s="158"/>
      <c r="OCK221" s="158"/>
      <c r="OCL221" s="158"/>
      <c r="OCM221" s="158"/>
      <c r="OCN221" s="159"/>
      <c r="OCO221" s="157" t="s">
        <v>116</v>
      </c>
      <c r="OCP221" s="158"/>
      <c r="OCQ221" s="158"/>
      <c r="OCR221" s="158"/>
      <c r="OCS221" s="158"/>
      <c r="OCT221" s="158"/>
      <c r="OCU221" s="158"/>
      <c r="OCV221" s="159"/>
      <c r="OCW221" s="157" t="s">
        <v>116</v>
      </c>
      <c r="OCX221" s="158"/>
      <c r="OCY221" s="158"/>
      <c r="OCZ221" s="158"/>
      <c r="ODA221" s="158"/>
      <c r="ODB221" s="158"/>
      <c r="ODC221" s="158"/>
      <c r="ODD221" s="159"/>
      <c r="ODE221" s="157" t="s">
        <v>116</v>
      </c>
      <c r="ODF221" s="158"/>
      <c r="ODG221" s="158"/>
      <c r="ODH221" s="158"/>
      <c r="ODI221" s="158"/>
      <c r="ODJ221" s="158"/>
      <c r="ODK221" s="158"/>
      <c r="ODL221" s="159"/>
      <c r="ODM221" s="157" t="s">
        <v>116</v>
      </c>
      <c r="ODN221" s="158"/>
      <c r="ODO221" s="158"/>
      <c r="ODP221" s="158"/>
      <c r="ODQ221" s="158"/>
      <c r="ODR221" s="158"/>
      <c r="ODS221" s="158"/>
      <c r="ODT221" s="159"/>
      <c r="ODU221" s="157" t="s">
        <v>116</v>
      </c>
      <c r="ODV221" s="158"/>
      <c r="ODW221" s="158"/>
      <c r="ODX221" s="158"/>
      <c r="ODY221" s="158"/>
      <c r="ODZ221" s="158"/>
      <c r="OEA221" s="158"/>
      <c r="OEB221" s="159"/>
      <c r="OEC221" s="157" t="s">
        <v>116</v>
      </c>
      <c r="OED221" s="158"/>
      <c r="OEE221" s="158"/>
      <c r="OEF221" s="158"/>
      <c r="OEG221" s="158"/>
      <c r="OEH221" s="158"/>
      <c r="OEI221" s="158"/>
      <c r="OEJ221" s="159"/>
      <c r="OEK221" s="157" t="s">
        <v>116</v>
      </c>
      <c r="OEL221" s="158"/>
      <c r="OEM221" s="158"/>
      <c r="OEN221" s="158"/>
      <c r="OEO221" s="158"/>
      <c r="OEP221" s="158"/>
      <c r="OEQ221" s="158"/>
      <c r="OER221" s="159"/>
      <c r="OES221" s="157" t="s">
        <v>116</v>
      </c>
      <c r="OET221" s="158"/>
      <c r="OEU221" s="158"/>
      <c r="OEV221" s="158"/>
      <c r="OEW221" s="158"/>
      <c r="OEX221" s="158"/>
      <c r="OEY221" s="158"/>
      <c r="OEZ221" s="159"/>
      <c r="OFA221" s="157" t="s">
        <v>116</v>
      </c>
      <c r="OFB221" s="158"/>
      <c r="OFC221" s="158"/>
      <c r="OFD221" s="158"/>
      <c r="OFE221" s="158"/>
      <c r="OFF221" s="158"/>
      <c r="OFG221" s="158"/>
      <c r="OFH221" s="159"/>
      <c r="OFI221" s="157" t="s">
        <v>116</v>
      </c>
      <c r="OFJ221" s="158"/>
      <c r="OFK221" s="158"/>
      <c r="OFL221" s="158"/>
      <c r="OFM221" s="158"/>
      <c r="OFN221" s="158"/>
      <c r="OFO221" s="158"/>
      <c r="OFP221" s="159"/>
      <c r="OFQ221" s="157" t="s">
        <v>116</v>
      </c>
      <c r="OFR221" s="158"/>
      <c r="OFS221" s="158"/>
      <c r="OFT221" s="158"/>
      <c r="OFU221" s="158"/>
      <c r="OFV221" s="158"/>
      <c r="OFW221" s="158"/>
      <c r="OFX221" s="159"/>
      <c r="OFY221" s="157" t="s">
        <v>116</v>
      </c>
      <c r="OFZ221" s="158"/>
      <c r="OGA221" s="158"/>
      <c r="OGB221" s="158"/>
      <c r="OGC221" s="158"/>
      <c r="OGD221" s="158"/>
      <c r="OGE221" s="158"/>
      <c r="OGF221" s="159"/>
      <c r="OGG221" s="157" t="s">
        <v>116</v>
      </c>
      <c r="OGH221" s="158"/>
      <c r="OGI221" s="158"/>
      <c r="OGJ221" s="158"/>
      <c r="OGK221" s="158"/>
      <c r="OGL221" s="158"/>
      <c r="OGM221" s="158"/>
      <c r="OGN221" s="159"/>
      <c r="OGO221" s="157" t="s">
        <v>116</v>
      </c>
      <c r="OGP221" s="158"/>
      <c r="OGQ221" s="158"/>
      <c r="OGR221" s="158"/>
      <c r="OGS221" s="158"/>
      <c r="OGT221" s="158"/>
      <c r="OGU221" s="158"/>
      <c r="OGV221" s="159"/>
      <c r="OGW221" s="157" t="s">
        <v>116</v>
      </c>
      <c r="OGX221" s="158"/>
      <c r="OGY221" s="158"/>
      <c r="OGZ221" s="158"/>
      <c r="OHA221" s="158"/>
      <c r="OHB221" s="158"/>
      <c r="OHC221" s="158"/>
      <c r="OHD221" s="159"/>
      <c r="OHE221" s="157" t="s">
        <v>116</v>
      </c>
      <c r="OHF221" s="158"/>
      <c r="OHG221" s="158"/>
      <c r="OHH221" s="158"/>
      <c r="OHI221" s="158"/>
      <c r="OHJ221" s="158"/>
      <c r="OHK221" s="158"/>
      <c r="OHL221" s="159"/>
      <c r="OHM221" s="157" t="s">
        <v>116</v>
      </c>
      <c r="OHN221" s="158"/>
      <c r="OHO221" s="158"/>
      <c r="OHP221" s="158"/>
      <c r="OHQ221" s="158"/>
      <c r="OHR221" s="158"/>
      <c r="OHS221" s="158"/>
      <c r="OHT221" s="159"/>
      <c r="OHU221" s="157" t="s">
        <v>116</v>
      </c>
      <c r="OHV221" s="158"/>
      <c r="OHW221" s="158"/>
      <c r="OHX221" s="158"/>
      <c r="OHY221" s="158"/>
      <c r="OHZ221" s="158"/>
      <c r="OIA221" s="158"/>
      <c r="OIB221" s="159"/>
      <c r="OIC221" s="157" t="s">
        <v>116</v>
      </c>
      <c r="OID221" s="158"/>
      <c r="OIE221" s="158"/>
      <c r="OIF221" s="158"/>
      <c r="OIG221" s="158"/>
      <c r="OIH221" s="158"/>
      <c r="OII221" s="158"/>
      <c r="OIJ221" s="159"/>
      <c r="OIK221" s="157" t="s">
        <v>116</v>
      </c>
      <c r="OIL221" s="158"/>
      <c r="OIM221" s="158"/>
      <c r="OIN221" s="158"/>
      <c r="OIO221" s="158"/>
      <c r="OIP221" s="158"/>
      <c r="OIQ221" s="158"/>
      <c r="OIR221" s="159"/>
      <c r="OIS221" s="157" t="s">
        <v>116</v>
      </c>
      <c r="OIT221" s="158"/>
      <c r="OIU221" s="158"/>
      <c r="OIV221" s="158"/>
      <c r="OIW221" s="158"/>
      <c r="OIX221" s="158"/>
      <c r="OIY221" s="158"/>
      <c r="OIZ221" s="159"/>
      <c r="OJA221" s="157" t="s">
        <v>116</v>
      </c>
      <c r="OJB221" s="158"/>
      <c r="OJC221" s="158"/>
      <c r="OJD221" s="158"/>
      <c r="OJE221" s="158"/>
      <c r="OJF221" s="158"/>
      <c r="OJG221" s="158"/>
      <c r="OJH221" s="159"/>
      <c r="OJI221" s="157" t="s">
        <v>116</v>
      </c>
      <c r="OJJ221" s="158"/>
      <c r="OJK221" s="158"/>
      <c r="OJL221" s="158"/>
      <c r="OJM221" s="158"/>
      <c r="OJN221" s="158"/>
      <c r="OJO221" s="158"/>
      <c r="OJP221" s="159"/>
      <c r="OJQ221" s="157" t="s">
        <v>116</v>
      </c>
      <c r="OJR221" s="158"/>
      <c r="OJS221" s="158"/>
      <c r="OJT221" s="158"/>
      <c r="OJU221" s="158"/>
      <c r="OJV221" s="158"/>
      <c r="OJW221" s="158"/>
      <c r="OJX221" s="159"/>
      <c r="OJY221" s="157" t="s">
        <v>116</v>
      </c>
      <c r="OJZ221" s="158"/>
      <c r="OKA221" s="158"/>
      <c r="OKB221" s="158"/>
      <c r="OKC221" s="158"/>
      <c r="OKD221" s="158"/>
      <c r="OKE221" s="158"/>
      <c r="OKF221" s="159"/>
      <c r="OKG221" s="157" t="s">
        <v>116</v>
      </c>
      <c r="OKH221" s="158"/>
      <c r="OKI221" s="158"/>
      <c r="OKJ221" s="158"/>
      <c r="OKK221" s="158"/>
      <c r="OKL221" s="158"/>
      <c r="OKM221" s="158"/>
      <c r="OKN221" s="159"/>
      <c r="OKO221" s="157" t="s">
        <v>116</v>
      </c>
      <c r="OKP221" s="158"/>
      <c r="OKQ221" s="158"/>
      <c r="OKR221" s="158"/>
      <c r="OKS221" s="158"/>
      <c r="OKT221" s="158"/>
      <c r="OKU221" s="158"/>
      <c r="OKV221" s="159"/>
      <c r="OKW221" s="157" t="s">
        <v>116</v>
      </c>
      <c r="OKX221" s="158"/>
      <c r="OKY221" s="158"/>
      <c r="OKZ221" s="158"/>
      <c r="OLA221" s="158"/>
      <c r="OLB221" s="158"/>
      <c r="OLC221" s="158"/>
      <c r="OLD221" s="159"/>
      <c r="OLE221" s="157" t="s">
        <v>116</v>
      </c>
      <c r="OLF221" s="158"/>
      <c r="OLG221" s="158"/>
      <c r="OLH221" s="158"/>
      <c r="OLI221" s="158"/>
      <c r="OLJ221" s="158"/>
      <c r="OLK221" s="158"/>
      <c r="OLL221" s="159"/>
      <c r="OLM221" s="157" t="s">
        <v>116</v>
      </c>
      <c r="OLN221" s="158"/>
      <c r="OLO221" s="158"/>
      <c r="OLP221" s="158"/>
      <c r="OLQ221" s="158"/>
      <c r="OLR221" s="158"/>
      <c r="OLS221" s="158"/>
      <c r="OLT221" s="159"/>
      <c r="OLU221" s="157" t="s">
        <v>116</v>
      </c>
      <c r="OLV221" s="158"/>
      <c r="OLW221" s="158"/>
      <c r="OLX221" s="158"/>
      <c r="OLY221" s="158"/>
      <c r="OLZ221" s="158"/>
      <c r="OMA221" s="158"/>
      <c r="OMB221" s="159"/>
      <c r="OMC221" s="157" t="s">
        <v>116</v>
      </c>
      <c r="OMD221" s="158"/>
      <c r="OME221" s="158"/>
      <c r="OMF221" s="158"/>
      <c r="OMG221" s="158"/>
      <c r="OMH221" s="158"/>
      <c r="OMI221" s="158"/>
      <c r="OMJ221" s="159"/>
      <c r="OMK221" s="157" t="s">
        <v>116</v>
      </c>
      <c r="OML221" s="158"/>
      <c r="OMM221" s="158"/>
      <c r="OMN221" s="158"/>
      <c r="OMO221" s="158"/>
      <c r="OMP221" s="158"/>
      <c r="OMQ221" s="158"/>
      <c r="OMR221" s="159"/>
      <c r="OMS221" s="157" t="s">
        <v>116</v>
      </c>
      <c r="OMT221" s="158"/>
      <c r="OMU221" s="158"/>
      <c r="OMV221" s="158"/>
      <c r="OMW221" s="158"/>
      <c r="OMX221" s="158"/>
      <c r="OMY221" s="158"/>
      <c r="OMZ221" s="159"/>
      <c r="ONA221" s="157" t="s">
        <v>116</v>
      </c>
      <c r="ONB221" s="158"/>
      <c r="ONC221" s="158"/>
      <c r="OND221" s="158"/>
      <c r="ONE221" s="158"/>
      <c r="ONF221" s="158"/>
      <c r="ONG221" s="158"/>
      <c r="ONH221" s="159"/>
      <c r="ONI221" s="157" t="s">
        <v>116</v>
      </c>
      <c r="ONJ221" s="158"/>
      <c r="ONK221" s="158"/>
      <c r="ONL221" s="158"/>
      <c r="ONM221" s="158"/>
      <c r="ONN221" s="158"/>
      <c r="ONO221" s="158"/>
      <c r="ONP221" s="159"/>
      <c r="ONQ221" s="157" t="s">
        <v>116</v>
      </c>
      <c r="ONR221" s="158"/>
      <c r="ONS221" s="158"/>
      <c r="ONT221" s="158"/>
      <c r="ONU221" s="158"/>
      <c r="ONV221" s="158"/>
      <c r="ONW221" s="158"/>
      <c r="ONX221" s="159"/>
      <c r="ONY221" s="157" t="s">
        <v>116</v>
      </c>
      <c r="ONZ221" s="158"/>
      <c r="OOA221" s="158"/>
      <c r="OOB221" s="158"/>
      <c r="OOC221" s="158"/>
      <c r="OOD221" s="158"/>
      <c r="OOE221" s="158"/>
      <c r="OOF221" s="159"/>
      <c r="OOG221" s="157" t="s">
        <v>116</v>
      </c>
      <c r="OOH221" s="158"/>
      <c r="OOI221" s="158"/>
      <c r="OOJ221" s="158"/>
      <c r="OOK221" s="158"/>
      <c r="OOL221" s="158"/>
      <c r="OOM221" s="158"/>
      <c r="OON221" s="159"/>
      <c r="OOO221" s="157" t="s">
        <v>116</v>
      </c>
      <c r="OOP221" s="158"/>
      <c r="OOQ221" s="158"/>
      <c r="OOR221" s="158"/>
      <c r="OOS221" s="158"/>
      <c r="OOT221" s="158"/>
      <c r="OOU221" s="158"/>
      <c r="OOV221" s="159"/>
      <c r="OOW221" s="157" t="s">
        <v>116</v>
      </c>
      <c r="OOX221" s="158"/>
      <c r="OOY221" s="158"/>
      <c r="OOZ221" s="158"/>
      <c r="OPA221" s="158"/>
      <c r="OPB221" s="158"/>
      <c r="OPC221" s="158"/>
      <c r="OPD221" s="159"/>
      <c r="OPE221" s="157" t="s">
        <v>116</v>
      </c>
      <c r="OPF221" s="158"/>
      <c r="OPG221" s="158"/>
      <c r="OPH221" s="158"/>
      <c r="OPI221" s="158"/>
      <c r="OPJ221" s="158"/>
      <c r="OPK221" s="158"/>
      <c r="OPL221" s="159"/>
      <c r="OPM221" s="157" t="s">
        <v>116</v>
      </c>
      <c r="OPN221" s="158"/>
      <c r="OPO221" s="158"/>
      <c r="OPP221" s="158"/>
      <c r="OPQ221" s="158"/>
      <c r="OPR221" s="158"/>
      <c r="OPS221" s="158"/>
      <c r="OPT221" s="159"/>
      <c r="OPU221" s="157" t="s">
        <v>116</v>
      </c>
      <c r="OPV221" s="158"/>
      <c r="OPW221" s="158"/>
      <c r="OPX221" s="158"/>
      <c r="OPY221" s="158"/>
      <c r="OPZ221" s="158"/>
      <c r="OQA221" s="158"/>
      <c r="OQB221" s="159"/>
      <c r="OQC221" s="157" t="s">
        <v>116</v>
      </c>
      <c r="OQD221" s="158"/>
      <c r="OQE221" s="158"/>
      <c r="OQF221" s="158"/>
      <c r="OQG221" s="158"/>
      <c r="OQH221" s="158"/>
      <c r="OQI221" s="158"/>
      <c r="OQJ221" s="159"/>
      <c r="OQK221" s="157" t="s">
        <v>116</v>
      </c>
      <c r="OQL221" s="158"/>
      <c r="OQM221" s="158"/>
      <c r="OQN221" s="158"/>
      <c r="OQO221" s="158"/>
      <c r="OQP221" s="158"/>
      <c r="OQQ221" s="158"/>
      <c r="OQR221" s="159"/>
      <c r="OQS221" s="157" t="s">
        <v>116</v>
      </c>
      <c r="OQT221" s="158"/>
      <c r="OQU221" s="158"/>
      <c r="OQV221" s="158"/>
      <c r="OQW221" s="158"/>
      <c r="OQX221" s="158"/>
      <c r="OQY221" s="158"/>
      <c r="OQZ221" s="159"/>
      <c r="ORA221" s="157" t="s">
        <v>116</v>
      </c>
      <c r="ORB221" s="158"/>
      <c r="ORC221" s="158"/>
      <c r="ORD221" s="158"/>
      <c r="ORE221" s="158"/>
      <c r="ORF221" s="158"/>
      <c r="ORG221" s="158"/>
      <c r="ORH221" s="159"/>
      <c r="ORI221" s="157" t="s">
        <v>116</v>
      </c>
      <c r="ORJ221" s="158"/>
      <c r="ORK221" s="158"/>
      <c r="ORL221" s="158"/>
      <c r="ORM221" s="158"/>
      <c r="ORN221" s="158"/>
      <c r="ORO221" s="158"/>
      <c r="ORP221" s="159"/>
      <c r="ORQ221" s="157" t="s">
        <v>116</v>
      </c>
      <c r="ORR221" s="158"/>
      <c r="ORS221" s="158"/>
      <c r="ORT221" s="158"/>
      <c r="ORU221" s="158"/>
      <c r="ORV221" s="158"/>
      <c r="ORW221" s="158"/>
      <c r="ORX221" s="159"/>
      <c r="ORY221" s="157" t="s">
        <v>116</v>
      </c>
      <c r="ORZ221" s="158"/>
      <c r="OSA221" s="158"/>
      <c r="OSB221" s="158"/>
      <c r="OSC221" s="158"/>
      <c r="OSD221" s="158"/>
      <c r="OSE221" s="158"/>
      <c r="OSF221" s="159"/>
      <c r="OSG221" s="157" t="s">
        <v>116</v>
      </c>
      <c r="OSH221" s="158"/>
      <c r="OSI221" s="158"/>
      <c r="OSJ221" s="158"/>
      <c r="OSK221" s="158"/>
      <c r="OSL221" s="158"/>
      <c r="OSM221" s="158"/>
      <c r="OSN221" s="159"/>
      <c r="OSO221" s="157" t="s">
        <v>116</v>
      </c>
      <c r="OSP221" s="158"/>
      <c r="OSQ221" s="158"/>
      <c r="OSR221" s="158"/>
      <c r="OSS221" s="158"/>
      <c r="OST221" s="158"/>
      <c r="OSU221" s="158"/>
      <c r="OSV221" s="159"/>
      <c r="OSW221" s="157" t="s">
        <v>116</v>
      </c>
      <c r="OSX221" s="158"/>
      <c r="OSY221" s="158"/>
      <c r="OSZ221" s="158"/>
      <c r="OTA221" s="158"/>
      <c r="OTB221" s="158"/>
      <c r="OTC221" s="158"/>
      <c r="OTD221" s="159"/>
      <c r="OTE221" s="157" t="s">
        <v>116</v>
      </c>
      <c r="OTF221" s="158"/>
      <c r="OTG221" s="158"/>
      <c r="OTH221" s="158"/>
      <c r="OTI221" s="158"/>
      <c r="OTJ221" s="158"/>
      <c r="OTK221" s="158"/>
      <c r="OTL221" s="159"/>
      <c r="OTM221" s="157" t="s">
        <v>116</v>
      </c>
      <c r="OTN221" s="158"/>
      <c r="OTO221" s="158"/>
      <c r="OTP221" s="158"/>
      <c r="OTQ221" s="158"/>
      <c r="OTR221" s="158"/>
      <c r="OTS221" s="158"/>
      <c r="OTT221" s="159"/>
      <c r="OTU221" s="157" t="s">
        <v>116</v>
      </c>
      <c r="OTV221" s="158"/>
      <c r="OTW221" s="158"/>
      <c r="OTX221" s="158"/>
      <c r="OTY221" s="158"/>
      <c r="OTZ221" s="158"/>
      <c r="OUA221" s="158"/>
      <c r="OUB221" s="159"/>
      <c r="OUC221" s="157" t="s">
        <v>116</v>
      </c>
      <c r="OUD221" s="158"/>
      <c r="OUE221" s="158"/>
      <c r="OUF221" s="158"/>
      <c r="OUG221" s="158"/>
      <c r="OUH221" s="158"/>
      <c r="OUI221" s="158"/>
      <c r="OUJ221" s="159"/>
      <c r="OUK221" s="157" t="s">
        <v>116</v>
      </c>
      <c r="OUL221" s="158"/>
      <c r="OUM221" s="158"/>
      <c r="OUN221" s="158"/>
      <c r="OUO221" s="158"/>
      <c r="OUP221" s="158"/>
      <c r="OUQ221" s="158"/>
      <c r="OUR221" s="159"/>
      <c r="OUS221" s="157" t="s">
        <v>116</v>
      </c>
      <c r="OUT221" s="158"/>
      <c r="OUU221" s="158"/>
      <c r="OUV221" s="158"/>
      <c r="OUW221" s="158"/>
      <c r="OUX221" s="158"/>
      <c r="OUY221" s="158"/>
      <c r="OUZ221" s="159"/>
      <c r="OVA221" s="157" t="s">
        <v>116</v>
      </c>
      <c r="OVB221" s="158"/>
      <c r="OVC221" s="158"/>
      <c r="OVD221" s="158"/>
      <c r="OVE221" s="158"/>
      <c r="OVF221" s="158"/>
      <c r="OVG221" s="158"/>
      <c r="OVH221" s="159"/>
      <c r="OVI221" s="157" t="s">
        <v>116</v>
      </c>
      <c r="OVJ221" s="158"/>
      <c r="OVK221" s="158"/>
      <c r="OVL221" s="158"/>
      <c r="OVM221" s="158"/>
      <c r="OVN221" s="158"/>
      <c r="OVO221" s="158"/>
      <c r="OVP221" s="159"/>
      <c r="OVQ221" s="157" t="s">
        <v>116</v>
      </c>
      <c r="OVR221" s="158"/>
      <c r="OVS221" s="158"/>
      <c r="OVT221" s="158"/>
      <c r="OVU221" s="158"/>
      <c r="OVV221" s="158"/>
      <c r="OVW221" s="158"/>
      <c r="OVX221" s="159"/>
      <c r="OVY221" s="157" t="s">
        <v>116</v>
      </c>
      <c r="OVZ221" s="158"/>
      <c r="OWA221" s="158"/>
      <c r="OWB221" s="158"/>
      <c r="OWC221" s="158"/>
      <c r="OWD221" s="158"/>
      <c r="OWE221" s="158"/>
      <c r="OWF221" s="159"/>
      <c r="OWG221" s="157" t="s">
        <v>116</v>
      </c>
      <c r="OWH221" s="158"/>
      <c r="OWI221" s="158"/>
      <c r="OWJ221" s="158"/>
      <c r="OWK221" s="158"/>
      <c r="OWL221" s="158"/>
      <c r="OWM221" s="158"/>
      <c r="OWN221" s="159"/>
      <c r="OWO221" s="157" t="s">
        <v>116</v>
      </c>
      <c r="OWP221" s="158"/>
      <c r="OWQ221" s="158"/>
      <c r="OWR221" s="158"/>
      <c r="OWS221" s="158"/>
      <c r="OWT221" s="158"/>
      <c r="OWU221" s="158"/>
      <c r="OWV221" s="159"/>
      <c r="OWW221" s="157" t="s">
        <v>116</v>
      </c>
      <c r="OWX221" s="158"/>
      <c r="OWY221" s="158"/>
      <c r="OWZ221" s="158"/>
      <c r="OXA221" s="158"/>
      <c r="OXB221" s="158"/>
      <c r="OXC221" s="158"/>
      <c r="OXD221" s="159"/>
      <c r="OXE221" s="157" t="s">
        <v>116</v>
      </c>
      <c r="OXF221" s="158"/>
      <c r="OXG221" s="158"/>
      <c r="OXH221" s="158"/>
      <c r="OXI221" s="158"/>
      <c r="OXJ221" s="158"/>
      <c r="OXK221" s="158"/>
      <c r="OXL221" s="159"/>
      <c r="OXM221" s="157" t="s">
        <v>116</v>
      </c>
      <c r="OXN221" s="158"/>
      <c r="OXO221" s="158"/>
      <c r="OXP221" s="158"/>
      <c r="OXQ221" s="158"/>
      <c r="OXR221" s="158"/>
      <c r="OXS221" s="158"/>
      <c r="OXT221" s="159"/>
      <c r="OXU221" s="157" t="s">
        <v>116</v>
      </c>
      <c r="OXV221" s="158"/>
      <c r="OXW221" s="158"/>
      <c r="OXX221" s="158"/>
      <c r="OXY221" s="158"/>
      <c r="OXZ221" s="158"/>
      <c r="OYA221" s="158"/>
      <c r="OYB221" s="159"/>
      <c r="OYC221" s="157" t="s">
        <v>116</v>
      </c>
      <c r="OYD221" s="158"/>
      <c r="OYE221" s="158"/>
      <c r="OYF221" s="158"/>
      <c r="OYG221" s="158"/>
      <c r="OYH221" s="158"/>
      <c r="OYI221" s="158"/>
      <c r="OYJ221" s="159"/>
      <c r="OYK221" s="157" t="s">
        <v>116</v>
      </c>
      <c r="OYL221" s="158"/>
      <c r="OYM221" s="158"/>
      <c r="OYN221" s="158"/>
      <c r="OYO221" s="158"/>
      <c r="OYP221" s="158"/>
      <c r="OYQ221" s="158"/>
      <c r="OYR221" s="159"/>
      <c r="OYS221" s="157" t="s">
        <v>116</v>
      </c>
      <c r="OYT221" s="158"/>
      <c r="OYU221" s="158"/>
      <c r="OYV221" s="158"/>
      <c r="OYW221" s="158"/>
      <c r="OYX221" s="158"/>
      <c r="OYY221" s="158"/>
      <c r="OYZ221" s="159"/>
      <c r="OZA221" s="157" t="s">
        <v>116</v>
      </c>
      <c r="OZB221" s="158"/>
      <c r="OZC221" s="158"/>
      <c r="OZD221" s="158"/>
      <c r="OZE221" s="158"/>
      <c r="OZF221" s="158"/>
      <c r="OZG221" s="158"/>
      <c r="OZH221" s="159"/>
      <c r="OZI221" s="157" t="s">
        <v>116</v>
      </c>
      <c r="OZJ221" s="158"/>
      <c r="OZK221" s="158"/>
      <c r="OZL221" s="158"/>
      <c r="OZM221" s="158"/>
      <c r="OZN221" s="158"/>
      <c r="OZO221" s="158"/>
      <c r="OZP221" s="159"/>
      <c r="OZQ221" s="157" t="s">
        <v>116</v>
      </c>
      <c r="OZR221" s="158"/>
      <c r="OZS221" s="158"/>
      <c r="OZT221" s="158"/>
      <c r="OZU221" s="158"/>
      <c r="OZV221" s="158"/>
      <c r="OZW221" s="158"/>
      <c r="OZX221" s="159"/>
      <c r="OZY221" s="157" t="s">
        <v>116</v>
      </c>
      <c r="OZZ221" s="158"/>
      <c r="PAA221" s="158"/>
      <c r="PAB221" s="158"/>
      <c r="PAC221" s="158"/>
      <c r="PAD221" s="158"/>
      <c r="PAE221" s="158"/>
      <c r="PAF221" s="159"/>
      <c r="PAG221" s="157" t="s">
        <v>116</v>
      </c>
      <c r="PAH221" s="158"/>
      <c r="PAI221" s="158"/>
      <c r="PAJ221" s="158"/>
      <c r="PAK221" s="158"/>
      <c r="PAL221" s="158"/>
      <c r="PAM221" s="158"/>
      <c r="PAN221" s="159"/>
      <c r="PAO221" s="157" t="s">
        <v>116</v>
      </c>
      <c r="PAP221" s="158"/>
      <c r="PAQ221" s="158"/>
      <c r="PAR221" s="158"/>
      <c r="PAS221" s="158"/>
      <c r="PAT221" s="158"/>
      <c r="PAU221" s="158"/>
      <c r="PAV221" s="159"/>
      <c r="PAW221" s="157" t="s">
        <v>116</v>
      </c>
      <c r="PAX221" s="158"/>
      <c r="PAY221" s="158"/>
      <c r="PAZ221" s="158"/>
      <c r="PBA221" s="158"/>
      <c r="PBB221" s="158"/>
      <c r="PBC221" s="158"/>
      <c r="PBD221" s="159"/>
      <c r="PBE221" s="157" t="s">
        <v>116</v>
      </c>
      <c r="PBF221" s="158"/>
      <c r="PBG221" s="158"/>
      <c r="PBH221" s="158"/>
      <c r="PBI221" s="158"/>
      <c r="PBJ221" s="158"/>
      <c r="PBK221" s="158"/>
      <c r="PBL221" s="159"/>
      <c r="PBM221" s="157" t="s">
        <v>116</v>
      </c>
      <c r="PBN221" s="158"/>
      <c r="PBO221" s="158"/>
      <c r="PBP221" s="158"/>
      <c r="PBQ221" s="158"/>
      <c r="PBR221" s="158"/>
      <c r="PBS221" s="158"/>
      <c r="PBT221" s="159"/>
      <c r="PBU221" s="157" t="s">
        <v>116</v>
      </c>
      <c r="PBV221" s="158"/>
      <c r="PBW221" s="158"/>
      <c r="PBX221" s="158"/>
      <c r="PBY221" s="158"/>
      <c r="PBZ221" s="158"/>
      <c r="PCA221" s="158"/>
      <c r="PCB221" s="159"/>
      <c r="PCC221" s="157" t="s">
        <v>116</v>
      </c>
      <c r="PCD221" s="158"/>
      <c r="PCE221" s="158"/>
      <c r="PCF221" s="158"/>
      <c r="PCG221" s="158"/>
      <c r="PCH221" s="158"/>
      <c r="PCI221" s="158"/>
      <c r="PCJ221" s="159"/>
      <c r="PCK221" s="157" t="s">
        <v>116</v>
      </c>
      <c r="PCL221" s="158"/>
      <c r="PCM221" s="158"/>
      <c r="PCN221" s="158"/>
      <c r="PCO221" s="158"/>
      <c r="PCP221" s="158"/>
      <c r="PCQ221" s="158"/>
      <c r="PCR221" s="159"/>
      <c r="PCS221" s="157" t="s">
        <v>116</v>
      </c>
      <c r="PCT221" s="158"/>
      <c r="PCU221" s="158"/>
      <c r="PCV221" s="158"/>
      <c r="PCW221" s="158"/>
      <c r="PCX221" s="158"/>
      <c r="PCY221" s="158"/>
      <c r="PCZ221" s="159"/>
      <c r="PDA221" s="157" t="s">
        <v>116</v>
      </c>
      <c r="PDB221" s="158"/>
      <c r="PDC221" s="158"/>
      <c r="PDD221" s="158"/>
      <c r="PDE221" s="158"/>
      <c r="PDF221" s="158"/>
      <c r="PDG221" s="158"/>
      <c r="PDH221" s="159"/>
      <c r="PDI221" s="157" t="s">
        <v>116</v>
      </c>
      <c r="PDJ221" s="158"/>
      <c r="PDK221" s="158"/>
      <c r="PDL221" s="158"/>
      <c r="PDM221" s="158"/>
      <c r="PDN221" s="158"/>
      <c r="PDO221" s="158"/>
      <c r="PDP221" s="159"/>
      <c r="PDQ221" s="157" t="s">
        <v>116</v>
      </c>
      <c r="PDR221" s="158"/>
      <c r="PDS221" s="158"/>
      <c r="PDT221" s="158"/>
      <c r="PDU221" s="158"/>
      <c r="PDV221" s="158"/>
      <c r="PDW221" s="158"/>
      <c r="PDX221" s="159"/>
      <c r="PDY221" s="157" t="s">
        <v>116</v>
      </c>
      <c r="PDZ221" s="158"/>
      <c r="PEA221" s="158"/>
      <c r="PEB221" s="158"/>
      <c r="PEC221" s="158"/>
      <c r="PED221" s="158"/>
      <c r="PEE221" s="158"/>
      <c r="PEF221" s="159"/>
      <c r="PEG221" s="157" t="s">
        <v>116</v>
      </c>
      <c r="PEH221" s="158"/>
      <c r="PEI221" s="158"/>
      <c r="PEJ221" s="158"/>
      <c r="PEK221" s="158"/>
      <c r="PEL221" s="158"/>
      <c r="PEM221" s="158"/>
      <c r="PEN221" s="159"/>
      <c r="PEO221" s="157" t="s">
        <v>116</v>
      </c>
      <c r="PEP221" s="158"/>
      <c r="PEQ221" s="158"/>
      <c r="PER221" s="158"/>
      <c r="PES221" s="158"/>
      <c r="PET221" s="158"/>
      <c r="PEU221" s="158"/>
      <c r="PEV221" s="159"/>
      <c r="PEW221" s="157" t="s">
        <v>116</v>
      </c>
      <c r="PEX221" s="158"/>
      <c r="PEY221" s="158"/>
      <c r="PEZ221" s="158"/>
      <c r="PFA221" s="158"/>
      <c r="PFB221" s="158"/>
      <c r="PFC221" s="158"/>
      <c r="PFD221" s="159"/>
      <c r="PFE221" s="157" t="s">
        <v>116</v>
      </c>
      <c r="PFF221" s="158"/>
      <c r="PFG221" s="158"/>
      <c r="PFH221" s="158"/>
      <c r="PFI221" s="158"/>
      <c r="PFJ221" s="158"/>
      <c r="PFK221" s="158"/>
      <c r="PFL221" s="159"/>
      <c r="PFM221" s="157" t="s">
        <v>116</v>
      </c>
      <c r="PFN221" s="158"/>
      <c r="PFO221" s="158"/>
      <c r="PFP221" s="158"/>
      <c r="PFQ221" s="158"/>
      <c r="PFR221" s="158"/>
      <c r="PFS221" s="158"/>
      <c r="PFT221" s="159"/>
      <c r="PFU221" s="157" t="s">
        <v>116</v>
      </c>
      <c r="PFV221" s="158"/>
      <c r="PFW221" s="158"/>
      <c r="PFX221" s="158"/>
      <c r="PFY221" s="158"/>
      <c r="PFZ221" s="158"/>
      <c r="PGA221" s="158"/>
      <c r="PGB221" s="159"/>
      <c r="PGC221" s="157" t="s">
        <v>116</v>
      </c>
      <c r="PGD221" s="158"/>
      <c r="PGE221" s="158"/>
      <c r="PGF221" s="158"/>
      <c r="PGG221" s="158"/>
      <c r="PGH221" s="158"/>
      <c r="PGI221" s="158"/>
      <c r="PGJ221" s="159"/>
      <c r="PGK221" s="157" t="s">
        <v>116</v>
      </c>
      <c r="PGL221" s="158"/>
      <c r="PGM221" s="158"/>
      <c r="PGN221" s="158"/>
      <c r="PGO221" s="158"/>
      <c r="PGP221" s="158"/>
      <c r="PGQ221" s="158"/>
      <c r="PGR221" s="159"/>
      <c r="PGS221" s="157" t="s">
        <v>116</v>
      </c>
      <c r="PGT221" s="158"/>
      <c r="PGU221" s="158"/>
      <c r="PGV221" s="158"/>
      <c r="PGW221" s="158"/>
      <c r="PGX221" s="158"/>
      <c r="PGY221" s="158"/>
      <c r="PGZ221" s="159"/>
      <c r="PHA221" s="157" t="s">
        <v>116</v>
      </c>
      <c r="PHB221" s="158"/>
      <c r="PHC221" s="158"/>
      <c r="PHD221" s="158"/>
      <c r="PHE221" s="158"/>
      <c r="PHF221" s="158"/>
      <c r="PHG221" s="158"/>
      <c r="PHH221" s="159"/>
      <c r="PHI221" s="157" t="s">
        <v>116</v>
      </c>
      <c r="PHJ221" s="158"/>
      <c r="PHK221" s="158"/>
      <c r="PHL221" s="158"/>
      <c r="PHM221" s="158"/>
      <c r="PHN221" s="158"/>
      <c r="PHO221" s="158"/>
      <c r="PHP221" s="159"/>
      <c r="PHQ221" s="157" t="s">
        <v>116</v>
      </c>
      <c r="PHR221" s="158"/>
      <c r="PHS221" s="158"/>
      <c r="PHT221" s="158"/>
      <c r="PHU221" s="158"/>
      <c r="PHV221" s="158"/>
      <c r="PHW221" s="158"/>
      <c r="PHX221" s="159"/>
      <c r="PHY221" s="157" t="s">
        <v>116</v>
      </c>
      <c r="PHZ221" s="158"/>
      <c r="PIA221" s="158"/>
      <c r="PIB221" s="158"/>
      <c r="PIC221" s="158"/>
      <c r="PID221" s="158"/>
      <c r="PIE221" s="158"/>
      <c r="PIF221" s="159"/>
      <c r="PIG221" s="157" t="s">
        <v>116</v>
      </c>
      <c r="PIH221" s="158"/>
      <c r="PII221" s="158"/>
      <c r="PIJ221" s="158"/>
      <c r="PIK221" s="158"/>
      <c r="PIL221" s="158"/>
      <c r="PIM221" s="158"/>
      <c r="PIN221" s="159"/>
      <c r="PIO221" s="157" t="s">
        <v>116</v>
      </c>
      <c r="PIP221" s="158"/>
      <c r="PIQ221" s="158"/>
      <c r="PIR221" s="158"/>
      <c r="PIS221" s="158"/>
      <c r="PIT221" s="158"/>
      <c r="PIU221" s="158"/>
      <c r="PIV221" s="159"/>
      <c r="PIW221" s="157" t="s">
        <v>116</v>
      </c>
      <c r="PIX221" s="158"/>
      <c r="PIY221" s="158"/>
      <c r="PIZ221" s="158"/>
      <c r="PJA221" s="158"/>
      <c r="PJB221" s="158"/>
      <c r="PJC221" s="158"/>
      <c r="PJD221" s="159"/>
      <c r="PJE221" s="157" t="s">
        <v>116</v>
      </c>
      <c r="PJF221" s="158"/>
      <c r="PJG221" s="158"/>
      <c r="PJH221" s="158"/>
      <c r="PJI221" s="158"/>
      <c r="PJJ221" s="158"/>
      <c r="PJK221" s="158"/>
      <c r="PJL221" s="159"/>
      <c r="PJM221" s="157" t="s">
        <v>116</v>
      </c>
      <c r="PJN221" s="158"/>
      <c r="PJO221" s="158"/>
      <c r="PJP221" s="158"/>
      <c r="PJQ221" s="158"/>
      <c r="PJR221" s="158"/>
      <c r="PJS221" s="158"/>
      <c r="PJT221" s="159"/>
      <c r="PJU221" s="157" t="s">
        <v>116</v>
      </c>
      <c r="PJV221" s="158"/>
      <c r="PJW221" s="158"/>
      <c r="PJX221" s="158"/>
      <c r="PJY221" s="158"/>
      <c r="PJZ221" s="158"/>
      <c r="PKA221" s="158"/>
      <c r="PKB221" s="159"/>
      <c r="PKC221" s="157" t="s">
        <v>116</v>
      </c>
      <c r="PKD221" s="158"/>
      <c r="PKE221" s="158"/>
      <c r="PKF221" s="158"/>
      <c r="PKG221" s="158"/>
      <c r="PKH221" s="158"/>
      <c r="PKI221" s="158"/>
      <c r="PKJ221" s="159"/>
      <c r="PKK221" s="157" t="s">
        <v>116</v>
      </c>
      <c r="PKL221" s="158"/>
      <c r="PKM221" s="158"/>
      <c r="PKN221" s="158"/>
      <c r="PKO221" s="158"/>
      <c r="PKP221" s="158"/>
      <c r="PKQ221" s="158"/>
      <c r="PKR221" s="159"/>
      <c r="PKS221" s="157" t="s">
        <v>116</v>
      </c>
      <c r="PKT221" s="158"/>
      <c r="PKU221" s="158"/>
      <c r="PKV221" s="158"/>
      <c r="PKW221" s="158"/>
      <c r="PKX221" s="158"/>
      <c r="PKY221" s="158"/>
      <c r="PKZ221" s="159"/>
      <c r="PLA221" s="157" t="s">
        <v>116</v>
      </c>
      <c r="PLB221" s="158"/>
      <c r="PLC221" s="158"/>
      <c r="PLD221" s="158"/>
      <c r="PLE221" s="158"/>
      <c r="PLF221" s="158"/>
      <c r="PLG221" s="158"/>
      <c r="PLH221" s="159"/>
      <c r="PLI221" s="157" t="s">
        <v>116</v>
      </c>
      <c r="PLJ221" s="158"/>
      <c r="PLK221" s="158"/>
      <c r="PLL221" s="158"/>
      <c r="PLM221" s="158"/>
      <c r="PLN221" s="158"/>
      <c r="PLO221" s="158"/>
      <c r="PLP221" s="159"/>
      <c r="PLQ221" s="157" t="s">
        <v>116</v>
      </c>
      <c r="PLR221" s="158"/>
      <c r="PLS221" s="158"/>
      <c r="PLT221" s="158"/>
      <c r="PLU221" s="158"/>
      <c r="PLV221" s="158"/>
      <c r="PLW221" s="158"/>
      <c r="PLX221" s="159"/>
      <c r="PLY221" s="157" t="s">
        <v>116</v>
      </c>
      <c r="PLZ221" s="158"/>
      <c r="PMA221" s="158"/>
      <c r="PMB221" s="158"/>
      <c r="PMC221" s="158"/>
      <c r="PMD221" s="158"/>
      <c r="PME221" s="158"/>
      <c r="PMF221" s="159"/>
      <c r="PMG221" s="157" t="s">
        <v>116</v>
      </c>
      <c r="PMH221" s="158"/>
      <c r="PMI221" s="158"/>
      <c r="PMJ221" s="158"/>
      <c r="PMK221" s="158"/>
      <c r="PML221" s="158"/>
      <c r="PMM221" s="158"/>
      <c r="PMN221" s="159"/>
      <c r="PMO221" s="157" t="s">
        <v>116</v>
      </c>
      <c r="PMP221" s="158"/>
      <c r="PMQ221" s="158"/>
      <c r="PMR221" s="158"/>
      <c r="PMS221" s="158"/>
      <c r="PMT221" s="158"/>
      <c r="PMU221" s="158"/>
      <c r="PMV221" s="159"/>
      <c r="PMW221" s="157" t="s">
        <v>116</v>
      </c>
      <c r="PMX221" s="158"/>
      <c r="PMY221" s="158"/>
      <c r="PMZ221" s="158"/>
      <c r="PNA221" s="158"/>
      <c r="PNB221" s="158"/>
      <c r="PNC221" s="158"/>
      <c r="PND221" s="159"/>
      <c r="PNE221" s="157" t="s">
        <v>116</v>
      </c>
      <c r="PNF221" s="158"/>
      <c r="PNG221" s="158"/>
      <c r="PNH221" s="158"/>
      <c r="PNI221" s="158"/>
      <c r="PNJ221" s="158"/>
      <c r="PNK221" s="158"/>
      <c r="PNL221" s="159"/>
      <c r="PNM221" s="157" t="s">
        <v>116</v>
      </c>
      <c r="PNN221" s="158"/>
      <c r="PNO221" s="158"/>
      <c r="PNP221" s="158"/>
      <c r="PNQ221" s="158"/>
      <c r="PNR221" s="158"/>
      <c r="PNS221" s="158"/>
      <c r="PNT221" s="159"/>
      <c r="PNU221" s="157" t="s">
        <v>116</v>
      </c>
      <c r="PNV221" s="158"/>
      <c r="PNW221" s="158"/>
      <c r="PNX221" s="158"/>
      <c r="PNY221" s="158"/>
      <c r="PNZ221" s="158"/>
      <c r="POA221" s="158"/>
      <c r="POB221" s="159"/>
      <c r="POC221" s="157" t="s">
        <v>116</v>
      </c>
      <c r="POD221" s="158"/>
      <c r="POE221" s="158"/>
      <c r="POF221" s="158"/>
      <c r="POG221" s="158"/>
      <c r="POH221" s="158"/>
      <c r="POI221" s="158"/>
      <c r="POJ221" s="159"/>
      <c r="POK221" s="157" t="s">
        <v>116</v>
      </c>
      <c r="POL221" s="158"/>
      <c r="POM221" s="158"/>
      <c r="PON221" s="158"/>
      <c r="POO221" s="158"/>
      <c r="POP221" s="158"/>
      <c r="POQ221" s="158"/>
      <c r="POR221" s="159"/>
      <c r="POS221" s="157" t="s">
        <v>116</v>
      </c>
      <c r="POT221" s="158"/>
      <c r="POU221" s="158"/>
      <c r="POV221" s="158"/>
      <c r="POW221" s="158"/>
      <c r="POX221" s="158"/>
      <c r="POY221" s="158"/>
      <c r="POZ221" s="159"/>
      <c r="PPA221" s="157" t="s">
        <v>116</v>
      </c>
      <c r="PPB221" s="158"/>
      <c r="PPC221" s="158"/>
      <c r="PPD221" s="158"/>
      <c r="PPE221" s="158"/>
      <c r="PPF221" s="158"/>
      <c r="PPG221" s="158"/>
      <c r="PPH221" s="159"/>
      <c r="PPI221" s="157" t="s">
        <v>116</v>
      </c>
      <c r="PPJ221" s="158"/>
      <c r="PPK221" s="158"/>
      <c r="PPL221" s="158"/>
      <c r="PPM221" s="158"/>
      <c r="PPN221" s="158"/>
      <c r="PPO221" s="158"/>
      <c r="PPP221" s="159"/>
      <c r="PPQ221" s="157" t="s">
        <v>116</v>
      </c>
      <c r="PPR221" s="158"/>
      <c r="PPS221" s="158"/>
      <c r="PPT221" s="158"/>
      <c r="PPU221" s="158"/>
      <c r="PPV221" s="158"/>
      <c r="PPW221" s="158"/>
      <c r="PPX221" s="159"/>
      <c r="PPY221" s="157" t="s">
        <v>116</v>
      </c>
      <c r="PPZ221" s="158"/>
      <c r="PQA221" s="158"/>
      <c r="PQB221" s="158"/>
      <c r="PQC221" s="158"/>
      <c r="PQD221" s="158"/>
      <c r="PQE221" s="158"/>
      <c r="PQF221" s="159"/>
      <c r="PQG221" s="157" t="s">
        <v>116</v>
      </c>
      <c r="PQH221" s="158"/>
      <c r="PQI221" s="158"/>
      <c r="PQJ221" s="158"/>
      <c r="PQK221" s="158"/>
      <c r="PQL221" s="158"/>
      <c r="PQM221" s="158"/>
      <c r="PQN221" s="159"/>
      <c r="PQO221" s="157" t="s">
        <v>116</v>
      </c>
      <c r="PQP221" s="158"/>
      <c r="PQQ221" s="158"/>
      <c r="PQR221" s="158"/>
      <c r="PQS221" s="158"/>
      <c r="PQT221" s="158"/>
      <c r="PQU221" s="158"/>
      <c r="PQV221" s="159"/>
      <c r="PQW221" s="157" t="s">
        <v>116</v>
      </c>
      <c r="PQX221" s="158"/>
      <c r="PQY221" s="158"/>
      <c r="PQZ221" s="158"/>
      <c r="PRA221" s="158"/>
      <c r="PRB221" s="158"/>
      <c r="PRC221" s="158"/>
      <c r="PRD221" s="159"/>
      <c r="PRE221" s="157" t="s">
        <v>116</v>
      </c>
      <c r="PRF221" s="158"/>
      <c r="PRG221" s="158"/>
      <c r="PRH221" s="158"/>
      <c r="PRI221" s="158"/>
      <c r="PRJ221" s="158"/>
      <c r="PRK221" s="158"/>
      <c r="PRL221" s="159"/>
      <c r="PRM221" s="157" t="s">
        <v>116</v>
      </c>
      <c r="PRN221" s="158"/>
      <c r="PRO221" s="158"/>
      <c r="PRP221" s="158"/>
      <c r="PRQ221" s="158"/>
      <c r="PRR221" s="158"/>
      <c r="PRS221" s="158"/>
      <c r="PRT221" s="159"/>
      <c r="PRU221" s="157" t="s">
        <v>116</v>
      </c>
      <c r="PRV221" s="158"/>
      <c r="PRW221" s="158"/>
      <c r="PRX221" s="158"/>
      <c r="PRY221" s="158"/>
      <c r="PRZ221" s="158"/>
      <c r="PSA221" s="158"/>
      <c r="PSB221" s="159"/>
      <c r="PSC221" s="157" t="s">
        <v>116</v>
      </c>
      <c r="PSD221" s="158"/>
      <c r="PSE221" s="158"/>
      <c r="PSF221" s="158"/>
      <c r="PSG221" s="158"/>
      <c r="PSH221" s="158"/>
      <c r="PSI221" s="158"/>
      <c r="PSJ221" s="159"/>
      <c r="PSK221" s="157" t="s">
        <v>116</v>
      </c>
      <c r="PSL221" s="158"/>
      <c r="PSM221" s="158"/>
      <c r="PSN221" s="158"/>
      <c r="PSO221" s="158"/>
      <c r="PSP221" s="158"/>
      <c r="PSQ221" s="158"/>
      <c r="PSR221" s="159"/>
      <c r="PSS221" s="157" t="s">
        <v>116</v>
      </c>
      <c r="PST221" s="158"/>
      <c r="PSU221" s="158"/>
      <c r="PSV221" s="158"/>
      <c r="PSW221" s="158"/>
      <c r="PSX221" s="158"/>
      <c r="PSY221" s="158"/>
      <c r="PSZ221" s="159"/>
      <c r="PTA221" s="157" t="s">
        <v>116</v>
      </c>
      <c r="PTB221" s="158"/>
      <c r="PTC221" s="158"/>
      <c r="PTD221" s="158"/>
      <c r="PTE221" s="158"/>
      <c r="PTF221" s="158"/>
      <c r="PTG221" s="158"/>
      <c r="PTH221" s="159"/>
      <c r="PTI221" s="157" t="s">
        <v>116</v>
      </c>
      <c r="PTJ221" s="158"/>
      <c r="PTK221" s="158"/>
      <c r="PTL221" s="158"/>
      <c r="PTM221" s="158"/>
      <c r="PTN221" s="158"/>
      <c r="PTO221" s="158"/>
      <c r="PTP221" s="159"/>
      <c r="PTQ221" s="157" t="s">
        <v>116</v>
      </c>
      <c r="PTR221" s="158"/>
      <c r="PTS221" s="158"/>
      <c r="PTT221" s="158"/>
      <c r="PTU221" s="158"/>
      <c r="PTV221" s="158"/>
      <c r="PTW221" s="158"/>
      <c r="PTX221" s="159"/>
      <c r="PTY221" s="157" t="s">
        <v>116</v>
      </c>
      <c r="PTZ221" s="158"/>
      <c r="PUA221" s="158"/>
      <c r="PUB221" s="158"/>
      <c r="PUC221" s="158"/>
      <c r="PUD221" s="158"/>
      <c r="PUE221" s="158"/>
      <c r="PUF221" s="159"/>
      <c r="PUG221" s="157" t="s">
        <v>116</v>
      </c>
      <c r="PUH221" s="158"/>
      <c r="PUI221" s="158"/>
      <c r="PUJ221" s="158"/>
      <c r="PUK221" s="158"/>
      <c r="PUL221" s="158"/>
      <c r="PUM221" s="158"/>
      <c r="PUN221" s="159"/>
      <c r="PUO221" s="157" t="s">
        <v>116</v>
      </c>
      <c r="PUP221" s="158"/>
      <c r="PUQ221" s="158"/>
      <c r="PUR221" s="158"/>
      <c r="PUS221" s="158"/>
      <c r="PUT221" s="158"/>
      <c r="PUU221" s="158"/>
      <c r="PUV221" s="159"/>
      <c r="PUW221" s="157" t="s">
        <v>116</v>
      </c>
      <c r="PUX221" s="158"/>
      <c r="PUY221" s="158"/>
      <c r="PUZ221" s="158"/>
      <c r="PVA221" s="158"/>
      <c r="PVB221" s="158"/>
      <c r="PVC221" s="158"/>
      <c r="PVD221" s="159"/>
      <c r="PVE221" s="157" t="s">
        <v>116</v>
      </c>
      <c r="PVF221" s="158"/>
      <c r="PVG221" s="158"/>
      <c r="PVH221" s="158"/>
      <c r="PVI221" s="158"/>
      <c r="PVJ221" s="158"/>
      <c r="PVK221" s="158"/>
      <c r="PVL221" s="159"/>
      <c r="PVM221" s="157" t="s">
        <v>116</v>
      </c>
      <c r="PVN221" s="158"/>
      <c r="PVO221" s="158"/>
      <c r="PVP221" s="158"/>
      <c r="PVQ221" s="158"/>
      <c r="PVR221" s="158"/>
      <c r="PVS221" s="158"/>
      <c r="PVT221" s="159"/>
      <c r="PVU221" s="157" t="s">
        <v>116</v>
      </c>
      <c r="PVV221" s="158"/>
      <c r="PVW221" s="158"/>
      <c r="PVX221" s="158"/>
      <c r="PVY221" s="158"/>
      <c r="PVZ221" s="158"/>
      <c r="PWA221" s="158"/>
      <c r="PWB221" s="159"/>
      <c r="PWC221" s="157" t="s">
        <v>116</v>
      </c>
      <c r="PWD221" s="158"/>
      <c r="PWE221" s="158"/>
      <c r="PWF221" s="158"/>
      <c r="PWG221" s="158"/>
      <c r="PWH221" s="158"/>
      <c r="PWI221" s="158"/>
      <c r="PWJ221" s="159"/>
      <c r="PWK221" s="157" t="s">
        <v>116</v>
      </c>
      <c r="PWL221" s="158"/>
      <c r="PWM221" s="158"/>
      <c r="PWN221" s="158"/>
      <c r="PWO221" s="158"/>
      <c r="PWP221" s="158"/>
      <c r="PWQ221" s="158"/>
      <c r="PWR221" s="159"/>
      <c r="PWS221" s="157" t="s">
        <v>116</v>
      </c>
      <c r="PWT221" s="158"/>
      <c r="PWU221" s="158"/>
      <c r="PWV221" s="158"/>
      <c r="PWW221" s="158"/>
      <c r="PWX221" s="158"/>
      <c r="PWY221" s="158"/>
      <c r="PWZ221" s="159"/>
      <c r="PXA221" s="157" t="s">
        <v>116</v>
      </c>
      <c r="PXB221" s="158"/>
      <c r="PXC221" s="158"/>
      <c r="PXD221" s="158"/>
      <c r="PXE221" s="158"/>
      <c r="PXF221" s="158"/>
      <c r="PXG221" s="158"/>
      <c r="PXH221" s="159"/>
      <c r="PXI221" s="157" t="s">
        <v>116</v>
      </c>
      <c r="PXJ221" s="158"/>
      <c r="PXK221" s="158"/>
      <c r="PXL221" s="158"/>
      <c r="PXM221" s="158"/>
      <c r="PXN221" s="158"/>
      <c r="PXO221" s="158"/>
      <c r="PXP221" s="159"/>
      <c r="PXQ221" s="157" t="s">
        <v>116</v>
      </c>
      <c r="PXR221" s="158"/>
      <c r="PXS221" s="158"/>
      <c r="PXT221" s="158"/>
      <c r="PXU221" s="158"/>
      <c r="PXV221" s="158"/>
      <c r="PXW221" s="158"/>
      <c r="PXX221" s="159"/>
      <c r="PXY221" s="157" t="s">
        <v>116</v>
      </c>
      <c r="PXZ221" s="158"/>
      <c r="PYA221" s="158"/>
      <c r="PYB221" s="158"/>
      <c r="PYC221" s="158"/>
      <c r="PYD221" s="158"/>
      <c r="PYE221" s="158"/>
      <c r="PYF221" s="159"/>
      <c r="PYG221" s="157" t="s">
        <v>116</v>
      </c>
      <c r="PYH221" s="158"/>
      <c r="PYI221" s="158"/>
      <c r="PYJ221" s="158"/>
      <c r="PYK221" s="158"/>
      <c r="PYL221" s="158"/>
      <c r="PYM221" s="158"/>
      <c r="PYN221" s="159"/>
      <c r="PYO221" s="157" t="s">
        <v>116</v>
      </c>
      <c r="PYP221" s="158"/>
      <c r="PYQ221" s="158"/>
      <c r="PYR221" s="158"/>
      <c r="PYS221" s="158"/>
      <c r="PYT221" s="158"/>
      <c r="PYU221" s="158"/>
      <c r="PYV221" s="159"/>
      <c r="PYW221" s="157" t="s">
        <v>116</v>
      </c>
      <c r="PYX221" s="158"/>
      <c r="PYY221" s="158"/>
      <c r="PYZ221" s="158"/>
      <c r="PZA221" s="158"/>
      <c r="PZB221" s="158"/>
      <c r="PZC221" s="158"/>
      <c r="PZD221" s="159"/>
      <c r="PZE221" s="157" t="s">
        <v>116</v>
      </c>
      <c r="PZF221" s="158"/>
      <c r="PZG221" s="158"/>
      <c r="PZH221" s="158"/>
      <c r="PZI221" s="158"/>
      <c r="PZJ221" s="158"/>
      <c r="PZK221" s="158"/>
      <c r="PZL221" s="159"/>
      <c r="PZM221" s="157" t="s">
        <v>116</v>
      </c>
      <c r="PZN221" s="158"/>
      <c r="PZO221" s="158"/>
      <c r="PZP221" s="158"/>
      <c r="PZQ221" s="158"/>
      <c r="PZR221" s="158"/>
      <c r="PZS221" s="158"/>
      <c r="PZT221" s="159"/>
      <c r="PZU221" s="157" t="s">
        <v>116</v>
      </c>
      <c r="PZV221" s="158"/>
      <c r="PZW221" s="158"/>
      <c r="PZX221" s="158"/>
      <c r="PZY221" s="158"/>
      <c r="PZZ221" s="158"/>
      <c r="QAA221" s="158"/>
      <c r="QAB221" s="159"/>
      <c r="QAC221" s="157" t="s">
        <v>116</v>
      </c>
      <c r="QAD221" s="158"/>
      <c r="QAE221" s="158"/>
      <c r="QAF221" s="158"/>
      <c r="QAG221" s="158"/>
      <c r="QAH221" s="158"/>
      <c r="QAI221" s="158"/>
      <c r="QAJ221" s="159"/>
      <c r="QAK221" s="157" t="s">
        <v>116</v>
      </c>
      <c r="QAL221" s="158"/>
      <c r="QAM221" s="158"/>
      <c r="QAN221" s="158"/>
      <c r="QAO221" s="158"/>
      <c r="QAP221" s="158"/>
      <c r="QAQ221" s="158"/>
      <c r="QAR221" s="159"/>
      <c r="QAS221" s="157" t="s">
        <v>116</v>
      </c>
      <c r="QAT221" s="158"/>
      <c r="QAU221" s="158"/>
      <c r="QAV221" s="158"/>
      <c r="QAW221" s="158"/>
      <c r="QAX221" s="158"/>
      <c r="QAY221" s="158"/>
      <c r="QAZ221" s="159"/>
      <c r="QBA221" s="157" t="s">
        <v>116</v>
      </c>
      <c r="QBB221" s="158"/>
      <c r="QBC221" s="158"/>
      <c r="QBD221" s="158"/>
      <c r="QBE221" s="158"/>
      <c r="QBF221" s="158"/>
      <c r="QBG221" s="158"/>
      <c r="QBH221" s="159"/>
      <c r="QBI221" s="157" t="s">
        <v>116</v>
      </c>
      <c r="QBJ221" s="158"/>
      <c r="QBK221" s="158"/>
      <c r="QBL221" s="158"/>
      <c r="QBM221" s="158"/>
      <c r="QBN221" s="158"/>
      <c r="QBO221" s="158"/>
      <c r="QBP221" s="159"/>
      <c r="QBQ221" s="157" t="s">
        <v>116</v>
      </c>
      <c r="QBR221" s="158"/>
      <c r="QBS221" s="158"/>
      <c r="QBT221" s="158"/>
      <c r="QBU221" s="158"/>
      <c r="QBV221" s="158"/>
      <c r="QBW221" s="158"/>
      <c r="QBX221" s="159"/>
      <c r="QBY221" s="157" t="s">
        <v>116</v>
      </c>
      <c r="QBZ221" s="158"/>
      <c r="QCA221" s="158"/>
      <c r="QCB221" s="158"/>
      <c r="QCC221" s="158"/>
      <c r="QCD221" s="158"/>
      <c r="QCE221" s="158"/>
      <c r="QCF221" s="159"/>
      <c r="QCG221" s="157" t="s">
        <v>116</v>
      </c>
      <c r="QCH221" s="158"/>
      <c r="QCI221" s="158"/>
      <c r="QCJ221" s="158"/>
      <c r="QCK221" s="158"/>
      <c r="QCL221" s="158"/>
      <c r="QCM221" s="158"/>
      <c r="QCN221" s="159"/>
      <c r="QCO221" s="157" t="s">
        <v>116</v>
      </c>
      <c r="QCP221" s="158"/>
      <c r="QCQ221" s="158"/>
      <c r="QCR221" s="158"/>
      <c r="QCS221" s="158"/>
      <c r="QCT221" s="158"/>
      <c r="QCU221" s="158"/>
      <c r="QCV221" s="159"/>
      <c r="QCW221" s="157" t="s">
        <v>116</v>
      </c>
      <c r="QCX221" s="158"/>
      <c r="QCY221" s="158"/>
      <c r="QCZ221" s="158"/>
      <c r="QDA221" s="158"/>
      <c r="QDB221" s="158"/>
      <c r="QDC221" s="158"/>
      <c r="QDD221" s="159"/>
      <c r="QDE221" s="157" t="s">
        <v>116</v>
      </c>
      <c r="QDF221" s="158"/>
      <c r="QDG221" s="158"/>
      <c r="QDH221" s="158"/>
      <c r="QDI221" s="158"/>
      <c r="QDJ221" s="158"/>
      <c r="QDK221" s="158"/>
      <c r="QDL221" s="159"/>
      <c r="QDM221" s="157" t="s">
        <v>116</v>
      </c>
      <c r="QDN221" s="158"/>
      <c r="QDO221" s="158"/>
      <c r="QDP221" s="158"/>
      <c r="QDQ221" s="158"/>
      <c r="QDR221" s="158"/>
      <c r="QDS221" s="158"/>
      <c r="QDT221" s="159"/>
      <c r="QDU221" s="157" t="s">
        <v>116</v>
      </c>
      <c r="QDV221" s="158"/>
      <c r="QDW221" s="158"/>
      <c r="QDX221" s="158"/>
      <c r="QDY221" s="158"/>
      <c r="QDZ221" s="158"/>
      <c r="QEA221" s="158"/>
      <c r="QEB221" s="159"/>
      <c r="QEC221" s="157" t="s">
        <v>116</v>
      </c>
      <c r="QED221" s="158"/>
      <c r="QEE221" s="158"/>
      <c r="QEF221" s="158"/>
      <c r="QEG221" s="158"/>
      <c r="QEH221" s="158"/>
      <c r="QEI221" s="158"/>
      <c r="QEJ221" s="159"/>
      <c r="QEK221" s="157" t="s">
        <v>116</v>
      </c>
      <c r="QEL221" s="158"/>
      <c r="QEM221" s="158"/>
      <c r="QEN221" s="158"/>
      <c r="QEO221" s="158"/>
      <c r="QEP221" s="158"/>
      <c r="QEQ221" s="158"/>
      <c r="QER221" s="159"/>
      <c r="QES221" s="157" t="s">
        <v>116</v>
      </c>
      <c r="QET221" s="158"/>
      <c r="QEU221" s="158"/>
      <c r="QEV221" s="158"/>
      <c r="QEW221" s="158"/>
      <c r="QEX221" s="158"/>
      <c r="QEY221" s="158"/>
      <c r="QEZ221" s="159"/>
      <c r="QFA221" s="157" t="s">
        <v>116</v>
      </c>
      <c r="QFB221" s="158"/>
      <c r="QFC221" s="158"/>
      <c r="QFD221" s="158"/>
      <c r="QFE221" s="158"/>
      <c r="QFF221" s="158"/>
      <c r="QFG221" s="158"/>
      <c r="QFH221" s="159"/>
      <c r="QFI221" s="157" t="s">
        <v>116</v>
      </c>
      <c r="QFJ221" s="158"/>
      <c r="QFK221" s="158"/>
      <c r="QFL221" s="158"/>
      <c r="QFM221" s="158"/>
      <c r="QFN221" s="158"/>
      <c r="QFO221" s="158"/>
      <c r="QFP221" s="159"/>
      <c r="QFQ221" s="157" t="s">
        <v>116</v>
      </c>
      <c r="QFR221" s="158"/>
      <c r="QFS221" s="158"/>
      <c r="QFT221" s="158"/>
      <c r="QFU221" s="158"/>
      <c r="QFV221" s="158"/>
      <c r="QFW221" s="158"/>
      <c r="QFX221" s="159"/>
      <c r="QFY221" s="157" t="s">
        <v>116</v>
      </c>
      <c r="QFZ221" s="158"/>
      <c r="QGA221" s="158"/>
      <c r="QGB221" s="158"/>
      <c r="QGC221" s="158"/>
      <c r="QGD221" s="158"/>
      <c r="QGE221" s="158"/>
      <c r="QGF221" s="159"/>
      <c r="QGG221" s="157" t="s">
        <v>116</v>
      </c>
      <c r="QGH221" s="158"/>
      <c r="QGI221" s="158"/>
      <c r="QGJ221" s="158"/>
      <c r="QGK221" s="158"/>
      <c r="QGL221" s="158"/>
      <c r="QGM221" s="158"/>
      <c r="QGN221" s="159"/>
      <c r="QGO221" s="157" t="s">
        <v>116</v>
      </c>
      <c r="QGP221" s="158"/>
      <c r="QGQ221" s="158"/>
      <c r="QGR221" s="158"/>
      <c r="QGS221" s="158"/>
      <c r="QGT221" s="158"/>
      <c r="QGU221" s="158"/>
      <c r="QGV221" s="159"/>
      <c r="QGW221" s="157" t="s">
        <v>116</v>
      </c>
      <c r="QGX221" s="158"/>
      <c r="QGY221" s="158"/>
      <c r="QGZ221" s="158"/>
      <c r="QHA221" s="158"/>
      <c r="QHB221" s="158"/>
      <c r="QHC221" s="158"/>
      <c r="QHD221" s="159"/>
      <c r="QHE221" s="157" t="s">
        <v>116</v>
      </c>
      <c r="QHF221" s="158"/>
      <c r="QHG221" s="158"/>
      <c r="QHH221" s="158"/>
      <c r="QHI221" s="158"/>
      <c r="QHJ221" s="158"/>
      <c r="QHK221" s="158"/>
      <c r="QHL221" s="159"/>
      <c r="QHM221" s="157" t="s">
        <v>116</v>
      </c>
      <c r="QHN221" s="158"/>
      <c r="QHO221" s="158"/>
      <c r="QHP221" s="158"/>
      <c r="QHQ221" s="158"/>
      <c r="QHR221" s="158"/>
      <c r="QHS221" s="158"/>
      <c r="QHT221" s="159"/>
      <c r="QHU221" s="157" t="s">
        <v>116</v>
      </c>
      <c r="QHV221" s="158"/>
      <c r="QHW221" s="158"/>
      <c r="QHX221" s="158"/>
      <c r="QHY221" s="158"/>
      <c r="QHZ221" s="158"/>
      <c r="QIA221" s="158"/>
      <c r="QIB221" s="159"/>
      <c r="QIC221" s="157" t="s">
        <v>116</v>
      </c>
      <c r="QID221" s="158"/>
      <c r="QIE221" s="158"/>
      <c r="QIF221" s="158"/>
      <c r="QIG221" s="158"/>
      <c r="QIH221" s="158"/>
      <c r="QII221" s="158"/>
      <c r="QIJ221" s="159"/>
      <c r="QIK221" s="157" t="s">
        <v>116</v>
      </c>
      <c r="QIL221" s="158"/>
      <c r="QIM221" s="158"/>
      <c r="QIN221" s="158"/>
      <c r="QIO221" s="158"/>
      <c r="QIP221" s="158"/>
      <c r="QIQ221" s="158"/>
      <c r="QIR221" s="159"/>
      <c r="QIS221" s="157" t="s">
        <v>116</v>
      </c>
      <c r="QIT221" s="158"/>
      <c r="QIU221" s="158"/>
      <c r="QIV221" s="158"/>
      <c r="QIW221" s="158"/>
      <c r="QIX221" s="158"/>
      <c r="QIY221" s="158"/>
      <c r="QIZ221" s="159"/>
      <c r="QJA221" s="157" t="s">
        <v>116</v>
      </c>
      <c r="QJB221" s="158"/>
      <c r="QJC221" s="158"/>
      <c r="QJD221" s="158"/>
      <c r="QJE221" s="158"/>
      <c r="QJF221" s="158"/>
      <c r="QJG221" s="158"/>
      <c r="QJH221" s="159"/>
      <c r="QJI221" s="157" t="s">
        <v>116</v>
      </c>
      <c r="QJJ221" s="158"/>
      <c r="QJK221" s="158"/>
      <c r="QJL221" s="158"/>
      <c r="QJM221" s="158"/>
      <c r="QJN221" s="158"/>
      <c r="QJO221" s="158"/>
      <c r="QJP221" s="159"/>
      <c r="QJQ221" s="157" t="s">
        <v>116</v>
      </c>
      <c r="QJR221" s="158"/>
      <c r="QJS221" s="158"/>
      <c r="QJT221" s="158"/>
      <c r="QJU221" s="158"/>
      <c r="QJV221" s="158"/>
      <c r="QJW221" s="158"/>
      <c r="QJX221" s="159"/>
      <c r="QJY221" s="157" t="s">
        <v>116</v>
      </c>
      <c r="QJZ221" s="158"/>
      <c r="QKA221" s="158"/>
      <c r="QKB221" s="158"/>
      <c r="QKC221" s="158"/>
      <c r="QKD221" s="158"/>
      <c r="QKE221" s="158"/>
      <c r="QKF221" s="159"/>
      <c r="QKG221" s="157" t="s">
        <v>116</v>
      </c>
      <c r="QKH221" s="158"/>
      <c r="QKI221" s="158"/>
      <c r="QKJ221" s="158"/>
      <c r="QKK221" s="158"/>
      <c r="QKL221" s="158"/>
      <c r="QKM221" s="158"/>
      <c r="QKN221" s="159"/>
      <c r="QKO221" s="157" t="s">
        <v>116</v>
      </c>
      <c r="QKP221" s="158"/>
      <c r="QKQ221" s="158"/>
      <c r="QKR221" s="158"/>
      <c r="QKS221" s="158"/>
      <c r="QKT221" s="158"/>
      <c r="QKU221" s="158"/>
      <c r="QKV221" s="159"/>
      <c r="QKW221" s="157" t="s">
        <v>116</v>
      </c>
      <c r="QKX221" s="158"/>
      <c r="QKY221" s="158"/>
      <c r="QKZ221" s="158"/>
      <c r="QLA221" s="158"/>
      <c r="QLB221" s="158"/>
      <c r="QLC221" s="158"/>
      <c r="QLD221" s="159"/>
      <c r="QLE221" s="157" t="s">
        <v>116</v>
      </c>
      <c r="QLF221" s="158"/>
      <c r="QLG221" s="158"/>
      <c r="QLH221" s="158"/>
      <c r="QLI221" s="158"/>
      <c r="QLJ221" s="158"/>
      <c r="QLK221" s="158"/>
      <c r="QLL221" s="159"/>
      <c r="QLM221" s="157" t="s">
        <v>116</v>
      </c>
      <c r="QLN221" s="158"/>
      <c r="QLO221" s="158"/>
      <c r="QLP221" s="158"/>
      <c r="QLQ221" s="158"/>
      <c r="QLR221" s="158"/>
      <c r="QLS221" s="158"/>
      <c r="QLT221" s="159"/>
      <c r="QLU221" s="157" t="s">
        <v>116</v>
      </c>
      <c r="QLV221" s="158"/>
      <c r="QLW221" s="158"/>
      <c r="QLX221" s="158"/>
      <c r="QLY221" s="158"/>
      <c r="QLZ221" s="158"/>
      <c r="QMA221" s="158"/>
      <c r="QMB221" s="159"/>
      <c r="QMC221" s="157" t="s">
        <v>116</v>
      </c>
      <c r="QMD221" s="158"/>
      <c r="QME221" s="158"/>
      <c r="QMF221" s="158"/>
      <c r="QMG221" s="158"/>
      <c r="QMH221" s="158"/>
      <c r="QMI221" s="158"/>
      <c r="QMJ221" s="159"/>
      <c r="QMK221" s="157" t="s">
        <v>116</v>
      </c>
      <c r="QML221" s="158"/>
      <c r="QMM221" s="158"/>
      <c r="QMN221" s="158"/>
      <c r="QMO221" s="158"/>
      <c r="QMP221" s="158"/>
      <c r="QMQ221" s="158"/>
      <c r="QMR221" s="159"/>
      <c r="QMS221" s="157" t="s">
        <v>116</v>
      </c>
      <c r="QMT221" s="158"/>
      <c r="QMU221" s="158"/>
      <c r="QMV221" s="158"/>
      <c r="QMW221" s="158"/>
      <c r="QMX221" s="158"/>
      <c r="QMY221" s="158"/>
      <c r="QMZ221" s="159"/>
      <c r="QNA221" s="157" t="s">
        <v>116</v>
      </c>
      <c r="QNB221" s="158"/>
      <c r="QNC221" s="158"/>
      <c r="QND221" s="158"/>
      <c r="QNE221" s="158"/>
      <c r="QNF221" s="158"/>
      <c r="QNG221" s="158"/>
      <c r="QNH221" s="159"/>
      <c r="QNI221" s="157" t="s">
        <v>116</v>
      </c>
      <c r="QNJ221" s="158"/>
      <c r="QNK221" s="158"/>
      <c r="QNL221" s="158"/>
      <c r="QNM221" s="158"/>
      <c r="QNN221" s="158"/>
      <c r="QNO221" s="158"/>
      <c r="QNP221" s="159"/>
      <c r="QNQ221" s="157" t="s">
        <v>116</v>
      </c>
      <c r="QNR221" s="158"/>
      <c r="QNS221" s="158"/>
      <c r="QNT221" s="158"/>
      <c r="QNU221" s="158"/>
      <c r="QNV221" s="158"/>
      <c r="QNW221" s="158"/>
      <c r="QNX221" s="159"/>
      <c r="QNY221" s="157" t="s">
        <v>116</v>
      </c>
      <c r="QNZ221" s="158"/>
      <c r="QOA221" s="158"/>
      <c r="QOB221" s="158"/>
      <c r="QOC221" s="158"/>
      <c r="QOD221" s="158"/>
      <c r="QOE221" s="158"/>
      <c r="QOF221" s="159"/>
      <c r="QOG221" s="157" t="s">
        <v>116</v>
      </c>
      <c r="QOH221" s="158"/>
      <c r="QOI221" s="158"/>
      <c r="QOJ221" s="158"/>
      <c r="QOK221" s="158"/>
      <c r="QOL221" s="158"/>
      <c r="QOM221" s="158"/>
      <c r="QON221" s="159"/>
      <c r="QOO221" s="157" t="s">
        <v>116</v>
      </c>
      <c r="QOP221" s="158"/>
      <c r="QOQ221" s="158"/>
      <c r="QOR221" s="158"/>
      <c r="QOS221" s="158"/>
      <c r="QOT221" s="158"/>
      <c r="QOU221" s="158"/>
      <c r="QOV221" s="159"/>
      <c r="QOW221" s="157" t="s">
        <v>116</v>
      </c>
      <c r="QOX221" s="158"/>
      <c r="QOY221" s="158"/>
      <c r="QOZ221" s="158"/>
      <c r="QPA221" s="158"/>
      <c r="QPB221" s="158"/>
      <c r="QPC221" s="158"/>
      <c r="QPD221" s="159"/>
      <c r="QPE221" s="157" t="s">
        <v>116</v>
      </c>
      <c r="QPF221" s="158"/>
      <c r="QPG221" s="158"/>
      <c r="QPH221" s="158"/>
      <c r="QPI221" s="158"/>
      <c r="QPJ221" s="158"/>
      <c r="QPK221" s="158"/>
      <c r="QPL221" s="159"/>
      <c r="QPM221" s="157" t="s">
        <v>116</v>
      </c>
      <c r="QPN221" s="158"/>
      <c r="QPO221" s="158"/>
      <c r="QPP221" s="158"/>
      <c r="QPQ221" s="158"/>
      <c r="QPR221" s="158"/>
      <c r="QPS221" s="158"/>
      <c r="QPT221" s="159"/>
      <c r="QPU221" s="157" t="s">
        <v>116</v>
      </c>
      <c r="QPV221" s="158"/>
      <c r="QPW221" s="158"/>
      <c r="QPX221" s="158"/>
      <c r="QPY221" s="158"/>
      <c r="QPZ221" s="158"/>
      <c r="QQA221" s="158"/>
      <c r="QQB221" s="159"/>
      <c r="QQC221" s="157" t="s">
        <v>116</v>
      </c>
      <c r="QQD221" s="158"/>
      <c r="QQE221" s="158"/>
      <c r="QQF221" s="158"/>
      <c r="QQG221" s="158"/>
      <c r="QQH221" s="158"/>
      <c r="QQI221" s="158"/>
      <c r="QQJ221" s="159"/>
      <c r="QQK221" s="157" t="s">
        <v>116</v>
      </c>
      <c r="QQL221" s="158"/>
      <c r="QQM221" s="158"/>
      <c r="QQN221" s="158"/>
      <c r="QQO221" s="158"/>
      <c r="QQP221" s="158"/>
      <c r="QQQ221" s="158"/>
      <c r="QQR221" s="159"/>
      <c r="QQS221" s="157" t="s">
        <v>116</v>
      </c>
      <c r="QQT221" s="158"/>
      <c r="QQU221" s="158"/>
      <c r="QQV221" s="158"/>
      <c r="QQW221" s="158"/>
      <c r="QQX221" s="158"/>
      <c r="QQY221" s="158"/>
      <c r="QQZ221" s="159"/>
      <c r="QRA221" s="157" t="s">
        <v>116</v>
      </c>
      <c r="QRB221" s="158"/>
      <c r="QRC221" s="158"/>
      <c r="QRD221" s="158"/>
      <c r="QRE221" s="158"/>
      <c r="QRF221" s="158"/>
      <c r="QRG221" s="158"/>
      <c r="QRH221" s="159"/>
      <c r="QRI221" s="157" t="s">
        <v>116</v>
      </c>
      <c r="QRJ221" s="158"/>
      <c r="QRK221" s="158"/>
      <c r="QRL221" s="158"/>
      <c r="QRM221" s="158"/>
      <c r="QRN221" s="158"/>
      <c r="QRO221" s="158"/>
      <c r="QRP221" s="159"/>
      <c r="QRQ221" s="157" t="s">
        <v>116</v>
      </c>
      <c r="QRR221" s="158"/>
      <c r="QRS221" s="158"/>
      <c r="QRT221" s="158"/>
      <c r="QRU221" s="158"/>
      <c r="QRV221" s="158"/>
      <c r="QRW221" s="158"/>
      <c r="QRX221" s="159"/>
      <c r="QRY221" s="157" t="s">
        <v>116</v>
      </c>
      <c r="QRZ221" s="158"/>
      <c r="QSA221" s="158"/>
      <c r="QSB221" s="158"/>
      <c r="QSC221" s="158"/>
      <c r="QSD221" s="158"/>
      <c r="QSE221" s="158"/>
      <c r="QSF221" s="159"/>
      <c r="QSG221" s="157" t="s">
        <v>116</v>
      </c>
      <c r="QSH221" s="158"/>
      <c r="QSI221" s="158"/>
      <c r="QSJ221" s="158"/>
      <c r="QSK221" s="158"/>
      <c r="QSL221" s="158"/>
      <c r="QSM221" s="158"/>
      <c r="QSN221" s="159"/>
      <c r="QSO221" s="157" t="s">
        <v>116</v>
      </c>
      <c r="QSP221" s="158"/>
      <c r="QSQ221" s="158"/>
      <c r="QSR221" s="158"/>
      <c r="QSS221" s="158"/>
      <c r="QST221" s="158"/>
      <c r="QSU221" s="158"/>
      <c r="QSV221" s="159"/>
      <c r="QSW221" s="157" t="s">
        <v>116</v>
      </c>
      <c r="QSX221" s="158"/>
      <c r="QSY221" s="158"/>
      <c r="QSZ221" s="158"/>
      <c r="QTA221" s="158"/>
      <c r="QTB221" s="158"/>
      <c r="QTC221" s="158"/>
      <c r="QTD221" s="159"/>
      <c r="QTE221" s="157" t="s">
        <v>116</v>
      </c>
      <c r="QTF221" s="158"/>
      <c r="QTG221" s="158"/>
      <c r="QTH221" s="158"/>
      <c r="QTI221" s="158"/>
      <c r="QTJ221" s="158"/>
      <c r="QTK221" s="158"/>
      <c r="QTL221" s="159"/>
      <c r="QTM221" s="157" t="s">
        <v>116</v>
      </c>
      <c r="QTN221" s="158"/>
      <c r="QTO221" s="158"/>
      <c r="QTP221" s="158"/>
      <c r="QTQ221" s="158"/>
      <c r="QTR221" s="158"/>
      <c r="QTS221" s="158"/>
      <c r="QTT221" s="159"/>
      <c r="QTU221" s="157" t="s">
        <v>116</v>
      </c>
      <c r="QTV221" s="158"/>
      <c r="QTW221" s="158"/>
      <c r="QTX221" s="158"/>
      <c r="QTY221" s="158"/>
      <c r="QTZ221" s="158"/>
      <c r="QUA221" s="158"/>
      <c r="QUB221" s="159"/>
      <c r="QUC221" s="157" t="s">
        <v>116</v>
      </c>
      <c r="QUD221" s="158"/>
      <c r="QUE221" s="158"/>
      <c r="QUF221" s="158"/>
      <c r="QUG221" s="158"/>
      <c r="QUH221" s="158"/>
      <c r="QUI221" s="158"/>
      <c r="QUJ221" s="159"/>
      <c r="QUK221" s="157" t="s">
        <v>116</v>
      </c>
      <c r="QUL221" s="158"/>
      <c r="QUM221" s="158"/>
      <c r="QUN221" s="158"/>
      <c r="QUO221" s="158"/>
      <c r="QUP221" s="158"/>
      <c r="QUQ221" s="158"/>
      <c r="QUR221" s="159"/>
      <c r="QUS221" s="157" t="s">
        <v>116</v>
      </c>
      <c r="QUT221" s="158"/>
      <c r="QUU221" s="158"/>
      <c r="QUV221" s="158"/>
      <c r="QUW221" s="158"/>
      <c r="QUX221" s="158"/>
      <c r="QUY221" s="158"/>
      <c r="QUZ221" s="159"/>
      <c r="QVA221" s="157" t="s">
        <v>116</v>
      </c>
      <c r="QVB221" s="158"/>
      <c r="QVC221" s="158"/>
      <c r="QVD221" s="158"/>
      <c r="QVE221" s="158"/>
      <c r="QVF221" s="158"/>
      <c r="QVG221" s="158"/>
      <c r="QVH221" s="159"/>
      <c r="QVI221" s="157" t="s">
        <v>116</v>
      </c>
      <c r="QVJ221" s="158"/>
      <c r="QVK221" s="158"/>
      <c r="QVL221" s="158"/>
      <c r="QVM221" s="158"/>
      <c r="QVN221" s="158"/>
      <c r="QVO221" s="158"/>
      <c r="QVP221" s="159"/>
      <c r="QVQ221" s="157" t="s">
        <v>116</v>
      </c>
      <c r="QVR221" s="158"/>
      <c r="QVS221" s="158"/>
      <c r="QVT221" s="158"/>
      <c r="QVU221" s="158"/>
      <c r="QVV221" s="158"/>
      <c r="QVW221" s="158"/>
      <c r="QVX221" s="159"/>
      <c r="QVY221" s="157" t="s">
        <v>116</v>
      </c>
      <c r="QVZ221" s="158"/>
      <c r="QWA221" s="158"/>
      <c r="QWB221" s="158"/>
      <c r="QWC221" s="158"/>
      <c r="QWD221" s="158"/>
      <c r="QWE221" s="158"/>
      <c r="QWF221" s="159"/>
      <c r="QWG221" s="157" t="s">
        <v>116</v>
      </c>
      <c r="QWH221" s="158"/>
      <c r="QWI221" s="158"/>
      <c r="QWJ221" s="158"/>
      <c r="QWK221" s="158"/>
      <c r="QWL221" s="158"/>
      <c r="QWM221" s="158"/>
      <c r="QWN221" s="159"/>
      <c r="QWO221" s="157" t="s">
        <v>116</v>
      </c>
      <c r="QWP221" s="158"/>
      <c r="QWQ221" s="158"/>
      <c r="QWR221" s="158"/>
      <c r="QWS221" s="158"/>
      <c r="QWT221" s="158"/>
      <c r="QWU221" s="158"/>
      <c r="QWV221" s="159"/>
      <c r="QWW221" s="157" t="s">
        <v>116</v>
      </c>
      <c r="QWX221" s="158"/>
      <c r="QWY221" s="158"/>
      <c r="QWZ221" s="158"/>
      <c r="QXA221" s="158"/>
      <c r="QXB221" s="158"/>
      <c r="QXC221" s="158"/>
      <c r="QXD221" s="159"/>
      <c r="QXE221" s="157" t="s">
        <v>116</v>
      </c>
      <c r="QXF221" s="158"/>
      <c r="QXG221" s="158"/>
      <c r="QXH221" s="158"/>
      <c r="QXI221" s="158"/>
      <c r="QXJ221" s="158"/>
      <c r="QXK221" s="158"/>
      <c r="QXL221" s="159"/>
      <c r="QXM221" s="157" t="s">
        <v>116</v>
      </c>
      <c r="QXN221" s="158"/>
      <c r="QXO221" s="158"/>
      <c r="QXP221" s="158"/>
      <c r="QXQ221" s="158"/>
      <c r="QXR221" s="158"/>
      <c r="QXS221" s="158"/>
      <c r="QXT221" s="159"/>
      <c r="QXU221" s="157" t="s">
        <v>116</v>
      </c>
      <c r="QXV221" s="158"/>
      <c r="QXW221" s="158"/>
      <c r="QXX221" s="158"/>
      <c r="QXY221" s="158"/>
      <c r="QXZ221" s="158"/>
      <c r="QYA221" s="158"/>
      <c r="QYB221" s="159"/>
      <c r="QYC221" s="157" t="s">
        <v>116</v>
      </c>
      <c r="QYD221" s="158"/>
      <c r="QYE221" s="158"/>
      <c r="QYF221" s="158"/>
      <c r="QYG221" s="158"/>
      <c r="QYH221" s="158"/>
      <c r="QYI221" s="158"/>
      <c r="QYJ221" s="159"/>
      <c r="QYK221" s="157" t="s">
        <v>116</v>
      </c>
      <c r="QYL221" s="158"/>
      <c r="QYM221" s="158"/>
      <c r="QYN221" s="158"/>
      <c r="QYO221" s="158"/>
      <c r="QYP221" s="158"/>
      <c r="QYQ221" s="158"/>
      <c r="QYR221" s="159"/>
      <c r="QYS221" s="157" t="s">
        <v>116</v>
      </c>
      <c r="QYT221" s="158"/>
      <c r="QYU221" s="158"/>
      <c r="QYV221" s="158"/>
      <c r="QYW221" s="158"/>
      <c r="QYX221" s="158"/>
      <c r="QYY221" s="158"/>
      <c r="QYZ221" s="159"/>
      <c r="QZA221" s="157" t="s">
        <v>116</v>
      </c>
      <c r="QZB221" s="158"/>
      <c r="QZC221" s="158"/>
      <c r="QZD221" s="158"/>
      <c r="QZE221" s="158"/>
      <c r="QZF221" s="158"/>
      <c r="QZG221" s="158"/>
      <c r="QZH221" s="159"/>
      <c r="QZI221" s="157" t="s">
        <v>116</v>
      </c>
      <c r="QZJ221" s="158"/>
      <c r="QZK221" s="158"/>
      <c r="QZL221" s="158"/>
      <c r="QZM221" s="158"/>
      <c r="QZN221" s="158"/>
      <c r="QZO221" s="158"/>
      <c r="QZP221" s="159"/>
      <c r="QZQ221" s="157" t="s">
        <v>116</v>
      </c>
      <c r="QZR221" s="158"/>
      <c r="QZS221" s="158"/>
      <c r="QZT221" s="158"/>
      <c r="QZU221" s="158"/>
      <c r="QZV221" s="158"/>
      <c r="QZW221" s="158"/>
      <c r="QZX221" s="159"/>
      <c r="QZY221" s="157" t="s">
        <v>116</v>
      </c>
      <c r="QZZ221" s="158"/>
      <c r="RAA221" s="158"/>
      <c r="RAB221" s="158"/>
      <c r="RAC221" s="158"/>
      <c r="RAD221" s="158"/>
      <c r="RAE221" s="158"/>
      <c r="RAF221" s="159"/>
      <c r="RAG221" s="157" t="s">
        <v>116</v>
      </c>
      <c r="RAH221" s="158"/>
      <c r="RAI221" s="158"/>
      <c r="RAJ221" s="158"/>
      <c r="RAK221" s="158"/>
      <c r="RAL221" s="158"/>
      <c r="RAM221" s="158"/>
      <c r="RAN221" s="159"/>
      <c r="RAO221" s="157" t="s">
        <v>116</v>
      </c>
      <c r="RAP221" s="158"/>
      <c r="RAQ221" s="158"/>
      <c r="RAR221" s="158"/>
      <c r="RAS221" s="158"/>
      <c r="RAT221" s="158"/>
      <c r="RAU221" s="158"/>
      <c r="RAV221" s="159"/>
      <c r="RAW221" s="157" t="s">
        <v>116</v>
      </c>
      <c r="RAX221" s="158"/>
      <c r="RAY221" s="158"/>
      <c r="RAZ221" s="158"/>
      <c r="RBA221" s="158"/>
      <c r="RBB221" s="158"/>
      <c r="RBC221" s="158"/>
      <c r="RBD221" s="159"/>
      <c r="RBE221" s="157" t="s">
        <v>116</v>
      </c>
      <c r="RBF221" s="158"/>
      <c r="RBG221" s="158"/>
      <c r="RBH221" s="158"/>
      <c r="RBI221" s="158"/>
      <c r="RBJ221" s="158"/>
      <c r="RBK221" s="158"/>
      <c r="RBL221" s="159"/>
      <c r="RBM221" s="157" t="s">
        <v>116</v>
      </c>
      <c r="RBN221" s="158"/>
      <c r="RBO221" s="158"/>
      <c r="RBP221" s="158"/>
      <c r="RBQ221" s="158"/>
      <c r="RBR221" s="158"/>
      <c r="RBS221" s="158"/>
      <c r="RBT221" s="159"/>
      <c r="RBU221" s="157" t="s">
        <v>116</v>
      </c>
      <c r="RBV221" s="158"/>
      <c r="RBW221" s="158"/>
      <c r="RBX221" s="158"/>
      <c r="RBY221" s="158"/>
      <c r="RBZ221" s="158"/>
      <c r="RCA221" s="158"/>
      <c r="RCB221" s="159"/>
      <c r="RCC221" s="157" t="s">
        <v>116</v>
      </c>
      <c r="RCD221" s="158"/>
      <c r="RCE221" s="158"/>
      <c r="RCF221" s="158"/>
      <c r="RCG221" s="158"/>
      <c r="RCH221" s="158"/>
      <c r="RCI221" s="158"/>
      <c r="RCJ221" s="159"/>
      <c r="RCK221" s="157" t="s">
        <v>116</v>
      </c>
      <c r="RCL221" s="158"/>
      <c r="RCM221" s="158"/>
      <c r="RCN221" s="158"/>
      <c r="RCO221" s="158"/>
      <c r="RCP221" s="158"/>
      <c r="RCQ221" s="158"/>
      <c r="RCR221" s="159"/>
      <c r="RCS221" s="157" t="s">
        <v>116</v>
      </c>
      <c r="RCT221" s="158"/>
      <c r="RCU221" s="158"/>
      <c r="RCV221" s="158"/>
      <c r="RCW221" s="158"/>
      <c r="RCX221" s="158"/>
      <c r="RCY221" s="158"/>
      <c r="RCZ221" s="159"/>
      <c r="RDA221" s="157" t="s">
        <v>116</v>
      </c>
      <c r="RDB221" s="158"/>
      <c r="RDC221" s="158"/>
      <c r="RDD221" s="158"/>
      <c r="RDE221" s="158"/>
      <c r="RDF221" s="158"/>
      <c r="RDG221" s="158"/>
      <c r="RDH221" s="159"/>
      <c r="RDI221" s="157" t="s">
        <v>116</v>
      </c>
      <c r="RDJ221" s="158"/>
      <c r="RDK221" s="158"/>
      <c r="RDL221" s="158"/>
      <c r="RDM221" s="158"/>
      <c r="RDN221" s="158"/>
      <c r="RDO221" s="158"/>
      <c r="RDP221" s="159"/>
      <c r="RDQ221" s="157" t="s">
        <v>116</v>
      </c>
      <c r="RDR221" s="158"/>
      <c r="RDS221" s="158"/>
      <c r="RDT221" s="158"/>
      <c r="RDU221" s="158"/>
      <c r="RDV221" s="158"/>
      <c r="RDW221" s="158"/>
      <c r="RDX221" s="159"/>
      <c r="RDY221" s="157" t="s">
        <v>116</v>
      </c>
      <c r="RDZ221" s="158"/>
      <c r="REA221" s="158"/>
      <c r="REB221" s="158"/>
      <c r="REC221" s="158"/>
      <c r="RED221" s="158"/>
      <c r="REE221" s="158"/>
      <c r="REF221" s="159"/>
      <c r="REG221" s="157" t="s">
        <v>116</v>
      </c>
      <c r="REH221" s="158"/>
      <c r="REI221" s="158"/>
      <c r="REJ221" s="158"/>
      <c r="REK221" s="158"/>
      <c r="REL221" s="158"/>
      <c r="REM221" s="158"/>
      <c r="REN221" s="159"/>
      <c r="REO221" s="157" t="s">
        <v>116</v>
      </c>
      <c r="REP221" s="158"/>
      <c r="REQ221" s="158"/>
      <c r="RER221" s="158"/>
      <c r="RES221" s="158"/>
      <c r="RET221" s="158"/>
      <c r="REU221" s="158"/>
      <c r="REV221" s="159"/>
      <c r="REW221" s="157" t="s">
        <v>116</v>
      </c>
      <c r="REX221" s="158"/>
      <c r="REY221" s="158"/>
      <c r="REZ221" s="158"/>
      <c r="RFA221" s="158"/>
      <c r="RFB221" s="158"/>
      <c r="RFC221" s="158"/>
      <c r="RFD221" s="159"/>
      <c r="RFE221" s="157" t="s">
        <v>116</v>
      </c>
      <c r="RFF221" s="158"/>
      <c r="RFG221" s="158"/>
      <c r="RFH221" s="158"/>
      <c r="RFI221" s="158"/>
      <c r="RFJ221" s="158"/>
      <c r="RFK221" s="158"/>
      <c r="RFL221" s="159"/>
      <c r="RFM221" s="157" t="s">
        <v>116</v>
      </c>
      <c r="RFN221" s="158"/>
      <c r="RFO221" s="158"/>
      <c r="RFP221" s="158"/>
      <c r="RFQ221" s="158"/>
      <c r="RFR221" s="158"/>
      <c r="RFS221" s="158"/>
      <c r="RFT221" s="159"/>
      <c r="RFU221" s="157" t="s">
        <v>116</v>
      </c>
      <c r="RFV221" s="158"/>
      <c r="RFW221" s="158"/>
      <c r="RFX221" s="158"/>
      <c r="RFY221" s="158"/>
      <c r="RFZ221" s="158"/>
      <c r="RGA221" s="158"/>
      <c r="RGB221" s="159"/>
      <c r="RGC221" s="157" t="s">
        <v>116</v>
      </c>
      <c r="RGD221" s="158"/>
      <c r="RGE221" s="158"/>
      <c r="RGF221" s="158"/>
      <c r="RGG221" s="158"/>
      <c r="RGH221" s="158"/>
      <c r="RGI221" s="158"/>
      <c r="RGJ221" s="159"/>
      <c r="RGK221" s="157" t="s">
        <v>116</v>
      </c>
      <c r="RGL221" s="158"/>
      <c r="RGM221" s="158"/>
      <c r="RGN221" s="158"/>
      <c r="RGO221" s="158"/>
      <c r="RGP221" s="158"/>
      <c r="RGQ221" s="158"/>
      <c r="RGR221" s="159"/>
      <c r="RGS221" s="157" t="s">
        <v>116</v>
      </c>
      <c r="RGT221" s="158"/>
      <c r="RGU221" s="158"/>
      <c r="RGV221" s="158"/>
      <c r="RGW221" s="158"/>
      <c r="RGX221" s="158"/>
      <c r="RGY221" s="158"/>
      <c r="RGZ221" s="159"/>
      <c r="RHA221" s="157" t="s">
        <v>116</v>
      </c>
      <c r="RHB221" s="158"/>
      <c r="RHC221" s="158"/>
      <c r="RHD221" s="158"/>
      <c r="RHE221" s="158"/>
      <c r="RHF221" s="158"/>
      <c r="RHG221" s="158"/>
      <c r="RHH221" s="159"/>
      <c r="RHI221" s="157" t="s">
        <v>116</v>
      </c>
      <c r="RHJ221" s="158"/>
      <c r="RHK221" s="158"/>
      <c r="RHL221" s="158"/>
      <c r="RHM221" s="158"/>
      <c r="RHN221" s="158"/>
      <c r="RHO221" s="158"/>
      <c r="RHP221" s="159"/>
      <c r="RHQ221" s="157" t="s">
        <v>116</v>
      </c>
      <c r="RHR221" s="158"/>
      <c r="RHS221" s="158"/>
      <c r="RHT221" s="158"/>
      <c r="RHU221" s="158"/>
      <c r="RHV221" s="158"/>
      <c r="RHW221" s="158"/>
      <c r="RHX221" s="159"/>
      <c r="RHY221" s="157" t="s">
        <v>116</v>
      </c>
      <c r="RHZ221" s="158"/>
      <c r="RIA221" s="158"/>
      <c r="RIB221" s="158"/>
      <c r="RIC221" s="158"/>
      <c r="RID221" s="158"/>
      <c r="RIE221" s="158"/>
      <c r="RIF221" s="159"/>
      <c r="RIG221" s="157" t="s">
        <v>116</v>
      </c>
      <c r="RIH221" s="158"/>
      <c r="RII221" s="158"/>
      <c r="RIJ221" s="158"/>
      <c r="RIK221" s="158"/>
      <c r="RIL221" s="158"/>
      <c r="RIM221" s="158"/>
      <c r="RIN221" s="159"/>
      <c r="RIO221" s="157" t="s">
        <v>116</v>
      </c>
      <c r="RIP221" s="158"/>
      <c r="RIQ221" s="158"/>
      <c r="RIR221" s="158"/>
      <c r="RIS221" s="158"/>
      <c r="RIT221" s="158"/>
      <c r="RIU221" s="158"/>
      <c r="RIV221" s="159"/>
      <c r="RIW221" s="157" t="s">
        <v>116</v>
      </c>
      <c r="RIX221" s="158"/>
      <c r="RIY221" s="158"/>
      <c r="RIZ221" s="158"/>
      <c r="RJA221" s="158"/>
      <c r="RJB221" s="158"/>
      <c r="RJC221" s="158"/>
      <c r="RJD221" s="159"/>
      <c r="RJE221" s="157" t="s">
        <v>116</v>
      </c>
      <c r="RJF221" s="158"/>
      <c r="RJG221" s="158"/>
      <c r="RJH221" s="158"/>
      <c r="RJI221" s="158"/>
      <c r="RJJ221" s="158"/>
      <c r="RJK221" s="158"/>
      <c r="RJL221" s="159"/>
      <c r="RJM221" s="157" t="s">
        <v>116</v>
      </c>
      <c r="RJN221" s="158"/>
      <c r="RJO221" s="158"/>
      <c r="RJP221" s="158"/>
      <c r="RJQ221" s="158"/>
      <c r="RJR221" s="158"/>
      <c r="RJS221" s="158"/>
      <c r="RJT221" s="159"/>
      <c r="RJU221" s="157" t="s">
        <v>116</v>
      </c>
      <c r="RJV221" s="158"/>
      <c r="RJW221" s="158"/>
      <c r="RJX221" s="158"/>
      <c r="RJY221" s="158"/>
      <c r="RJZ221" s="158"/>
      <c r="RKA221" s="158"/>
      <c r="RKB221" s="159"/>
      <c r="RKC221" s="157" t="s">
        <v>116</v>
      </c>
      <c r="RKD221" s="158"/>
      <c r="RKE221" s="158"/>
      <c r="RKF221" s="158"/>
      <c r="RKG221" s="158"/>
      <c r="RKH221" s="158"/>
      <c r="RKI221" s="158"/>
      <c r="RKJ221" s="159"/>
      <c r="RKK221" s="157" t="s">
        <v>116</v>
      </c>
      <c r="RKL221" s="158"/>
      <c r="RKM221" s="158"/>
      <c r="RKN221" s="158"/>
      <c r="RKO221" s="158"/>
      <c r="RKP221" s="158"/>
      <c r="RKQ221" s="158"/>
      <c r="RKR221" s="159"/>
      <c r="RKS221" s="157" t="s">
        <v>116</v>
      </c>
      <c r="RKT221" s="158"/>
      <c r="RKU221" s="158"/>
      <c r="RKV221" s="158"/>
      <c r="RKW221" s="158"/>
      <c r="RKX221" s="158"/>
      <c r="RKY221" s="158"/>
      <c r="RKZ221" s="159"/>
      <c r="RLA221" s="157" t="s">
        <v>116</v>
      </c>
      <c r="RLB221" s="158"/>
      <c r="RLC221" s="158"/>
      <c r="RLD221" s="158"/>
      <c r="RLE221" s="158"/>
      <c r="RLF221" s="158"/>
      <c r="RLG221" s="158"/>
      <c r="RLH221" s="159"/>
      <c r="RLI221" s="157" t="s">
        <v>116</v>
      </c>
      <c r="RLJ221" s="158"/>
      <c r="RLK221" s="158"/>
      <c r="RLL221" s="158"/>
      <c r="RLM221" s="158"/>
      <c r="RLN221" s="158"/>
      <c r="RLO221" s="158"/>
      <c r="RLP221" s="159"/>
      <c r="RLQ221" s="157" t="s">
        <v>116</v>
      </c>
      <c r="RLR221" s="158"/>
      <c r="RLS221" s="158"/>
      <c r="RLT221" s="158"/>
      <c r="RLU221" s="158"/>
      <c r="RLV221" s="158"/>
      <c r="RLW221" s="158"/>
      <c r="RLX221" s="159"/>
      <c r="RLY221" s="157" t="s">
        <v>116</v>
      </c>
      <c r="RLZ221" s="158"/>
      <c r="RMA221" s="158"/>
      <c r="RMB221" s="158"/>
      <c r="RMC221" s="158"/>
      <c r="RMD221" s="158"/>
      <c r="RME221" s="158"/>
      <c r="RMF221" s="159"/>
      <c r="RMG221" s="157" t="s">
        <v>116</v>
      </c>
      <c r="RMH221" s="158"/>
      <c r="RMI221" s="158"/>
      <c r="RMJ221" s="158"/>
      <c r="RMK221" s="158"/>
      <c r="RML221" s="158"/>
      <c r="RMM221" s="158"/>
      <c r="RMN221" s="159"/>
      <c r="RMO221" s="157" t="s">
        <v>116</v>
      </c>
      <c r="RMP221" s="158"/>
      <c r="RMQ221" s="158"/>
      <c r="RMR221" s="158"/>
      <c r="RMS221" s="158"/>
      <c r="RMT221" s="158"/>
      <c r="RMU221" s="158"/>
      <c r="RMV221" s="159"/>
      <c r="RMW221" s="157" t="s">
        <v>116</v>
      </c>
      <c r="RMX221" s="158"/>
      <c r="RMY221" s="158"/>
      <c r="RMZ221" s="158"/>
      <c r="RNA221" s="158"/>
      <c r="RNB221" s="158"/>
      <c r="RNC221" s="158"/>
      <c r="RND221" s="159"/>
      <c r="RNE221" s="157" t="s">
        <v>116</v>
      </c>
      <c r="RNF221" s="158"/>
      <c r="RNG221" s="158"/>
      <c r="RNH221" s="158"/>
      <c r="RNI221" s="158"/>
      <c r="RNJ221" s="158"/>
      <c r="RNK221" s="158"/>
      <c r="RNL221" s="159"/>
      <c r="RNM221" s="157" t="s">
        <v>116</v>
      </c>
      <c r="RNN221" s="158"/>
      <c r="RNO221" s="158"/>
      <c r="RNP221" s="158"/>
      <c r="RNQ221" s="158"/>
      <c r="RNR221" s="158"/>
      <c r="RNS221" s="158"/>
      <c r="RNT221" s="159"/>
      <c r="RNU221" s="157" t="s">
        <v>116</v>
      </c>
      <c r="RNV221" s="158"/>
      <c r="RNW221" s="158"/>
      <c r="RNX221" s="158"/>
      <c r="RNY221" s="158"/>
      <c r="RNZ221" s="158"/>
      <c r="ROA221" s="158"/>
      <c r="ROB221" s="159"/>
      <c r="ROC221" s="157" t="s">
        <v>116</v>
      </c>
      <c r="ROD221" s="158"/>
      <c r="ROE221" s="158"/>
      <c r="ROF221" s="158"/>
      <c r="ROG221" s="158"/>
      <c r="ROH221" s="158"/>
      <c r="ROI221" s="158"/>
      <c r="ROJ221" s="159"/>
      <c r="ROK221" s="157" t="s">
        <v>116</v>
      </c>
      <c r="ROL221" s="158"/>
      <c r="ROM221" s="158"/>
      <c r="RON221" s="158"/>
      <c r="ROO221" s="158"/>
      <c r="ROP221" s="158"/>
      <c r="ROQ221" s="158"/>
      <c r="ROR221" s="159"/>
      <c r="ROS221" s="157" t="s">
        <v>116</v>
      </c>
      <c r="ROT221" s="158"/>
      <c r="ROU221" s="158"/>
      <c r="ROV221" s="158"/>
      <c r="ROW221" s="158"/>
      <c r="ROX221" s="158"/>
      <c r="ROY221" s="158"/>
      <c r="ROZ221" s="159"/>
      <c r="RPA221" s="157" t="s">
        <v>116</v>
      </c>
      <c r="RPB221" s="158"/>
      <c r="RPC221" s="158"/>
      <c r="RPD221" s="158"/>
      <c r="RPE221" s="158"/>
      <c r="RPF221" s="158"/>
      <c r="RPG221" s="158"/>
      <c r="RPH221" s="159"/>
      <c r="RPI221" s="157" t="s">
        <v>116</v>
      </c>
      <c r="RPJ221" s="158"/>
      <c r="RPK221" s="158"/>
      <c r="RPL221" s="158"/>
      <c r="RPM221" s="158"/>
      <c r="RPN221" s="158"/>
      <c r="RPO221" s="158"/>
      <c r="RPP221" s="159"/>
      <c r="RPQ221" s="157" t="s">
        <v>116</v>
      </c>
      <c r="RPR221" s="158"/>
      <c r="RPS221" s="158"/>
      <c r="RPT221" s="158"/>
      <c r="RPU221" s="158"/>
      <c r="RPV221" s="158"/>
      <c r="RPW221" s="158"/>
      <c r="RPX221" s="159"/>
      <c r="RPY221" s="157" t="s">
        <v>116</v>
      </c>
      <c r="RPZ221" s="158"/>
      <c r="RQA221" s="158"/>
      <c r="RQB221" s="158"/>
      <c r="RQC221" s="158"/>
      <c r="RQD221" s="158"/>
      <c r="RQE221" s="158"/>
      <c r="RQF221" s="159"/>
      <c r="RQG221" s="157" t="s">
        <v>116</v>
      </c>
      <c r="RQH221" s="158"/>
      <c r="RQI221" s="158"/>
      <c r="RQJ221" s="158"/>
      <c r="RQK221" s="158"/>
      <c r="RQL221" s="158"/>
      <c r="RQM221" s="158"/>
      <c r="RQN221" s="159"/>
      <c r="RQO221" s="157" t="s">
        <v>116</v>
      </c>
      <c r="RQP221" s="158"/>
      <c r="RQQ221" s="158"/>
      <c r="RQR221" s="158"/>
      <c r="RQS221" s="158"/>
      <c r="RQT221" s="158"/>
      <c r="RQU221" s="158"/>
      <c r="RQV221" s="159"/>
      <c r="RQW221" s="157" t="s">
        <v>116</v>
      </c>
      <c r="RQX221" s="158"/>
      <c r="RQY221" s="158"/>
      <c r="RQZ221" s="158"/>
      <c r="RRA221" s="158"/>
      <c r="RRB221" s="158"/>
      <c r="RRC221" s="158"/>
      <c r="RRD221" s="159"/>
      <c r="RRE221" s="157" t="s">
        <v>116</v>
      </c>
      <c r="RRF221" s="158"/>
      <c r="RRG221" s="158"/>
      <c r="RRH221" s="158"/>
      <c r="RRI221" s="158"/>
      <c r="RRJ221" s="158"/>
      <c r="RRK221" s="158"/>
      <c r="RRL221" s="159"/>
      <c r="RRM221" s="157" t="s">
        <v>116</v>
      </c>
      <c r="RRN221" s="158"/>
      <c r="RRO221" s="158"/>
      <c r="RRP221" s="158"/>
      <c r="RRQ221" s="158"/>
      <c r="RRR221" s="158"/>
      <c r="RRS221" s="158"/>
      <c r="RRT221" s="159"/>
      <c r="RRU221" s="157" t="s">
        <v>116</v>
      </c>
      <c r="RRV221" s="158"/>
      <c r="RRW221" s="158"/>
      <c r="RRX221" s="158"/>
      <c r="RRY221" s="158"/>
      <c r="RRZ221" s="158"/>
      <c r="RSA221" s="158"/>
      <c r="RSB221" s="159"/>
      <c r="RSC221" s="157" t="s">
        <v>116</v>
      </c>
      <c r="RSD221" s="158"/>
      <c r="RSE221" s="158"/>
      <c r="RSF221" s="158"/>
      <c r="RSG221" s="158"/>
      <c r="RSH221" s="158"/>
      <c r="RSI221" s="158"/>
      <c r="RSJ221" s="159"/>
      <c r="RSK221" s="157" t="s">
        <v>116</v>
      </c>
      <c r="RSL221" s="158"/>
      <c r="RSM221" s="158"/>
      <c r="RSN221" s="158"/>
      <c r="RSO221" s="158"/>
      <c r="RSP221" s="158"/>
      <c r="RSQ221" s="158"/>
      <c r="RSR221" s="159"/>
      <c r="RSS221" s="157" t="s">
        <v>116</v>
      </c>
      <c r="RST221" s="158"/>
      <c r="RSU221" s="158"/>
      <c r="RSV221" s="158"/>
      <c r="RSW221" s="158"/>
      <c r="RSX221" s="158"/>
      <c r="RSY221" s="158"/>
      <c r="RSZ221" s="159"/>
      <c r="RTA221" s="157" t="s">
        <v>116</v>
      </c>
      <c r="RTB221" s="158"/>
      <c r="RTC221" s="158"/>
      <c r="RTD221" s="158"/>
      <c r="RTE221" s="158"/>
      <c r="RTF221" s="158"/>
      <c r="RTG221" s="158"/>
      <c r="RTH221" s="159"/>
      <c r="RTI221" s="157" t="s">
        <v>116</v>
      </c>
      <c r="RTJ221" s="158"/>
      <c r="RTK221" s="158"/>
      <c r="RTL221" s="158"/>
      <c r="RTM221" s="158"/>
      <c r="RTN221" s="158"/>
      <c r="RTO221" s="158"/>
      <c r="RTP221" s="159"/>
      <c r="RTQ221" s="157" t="s">
        <v>116</v>
      </c>
      <c r="RTR221" s="158"/>
      <c r="RTS221" s="158"/>
      <c r="RTT221" s="158"/>
      <c r="RTU221" s="158"/>
      <c r="RTV221" s="158"/>
      <c r="RTW221" s="158"/>
      <c r="RTX221" s="159"/>
      <c r="RTY221" s="157" t="s">
        <v>116</v>
      </c>
      <c r="RTZ221" s="158"/>
      <c r="RUA221" s="158"/>
      <c r="RUB221" s="158"/>
      <c r="RUC221" s="158"/>
      <c r="RUD221" s="158"/>
      <c r="RUE221" s="158"/>
      <c r="RUF221" s="159"/>
      <c r="RUG221" s="157" t="s">
        <v>116</v>
      </c>
      <c r="RUH221" s="158"/>
      <c r="RUI221" s="158"/>
      <c r="RUJ221" s="158"/>
      <c r="RUK221" s="158"/>
      <c r="RUL221" s="158"/>
      <c r="RUM221" s="158"/>
      <c r="RUN221" s="159"/>
      <c r="RUO221" s="157" t="s">
        <v>116</v>
      </c>
      <c r="RUP221" s="158"/>
      <c r="RUQ221" s="158"/>
      <c r="RUR221" s="158"/>
      <c r="RUS221" s="158"/>
      <c r="RUT221" s="158"/>
      <c r="RUU221" s="158"/>
      <c r="RUV221" s="159"/>
      <c r="RUW221" s="157" t="s">
        <v>116</v>
      </c>
      <c r="RUX221" s="158"/>
      <c r="RUY221" s="158"/>
      <c r="RUZ221" s="158"/>
      <c r="RVA221" s="158"/>
      <c r="RVB221" s="158"/>
      <c r="RVC221" s="158"/>
      <c r="RVD221" s="159"/>
      <c r="RVE221" s="157" t="s">
        <v>116</v>
      </c>
      <c r="RVF221" s="158"/>
      <c r="RVG221" s="158"/>
      <c r="RVH221" s="158"/>
      <c r="RVI221" s="158"/>
      <c r="RVJ221" s="158"/>
      <c r="RVK221" s="158"/>
      <c r="RVL221" s="159"/>
      <c r="RVM221" s="157" t="s">
        <v>116</v>
      </c>
      <c r="RVN221" s="158"/>
      <c r="RVO221" s="158"/>
      <c r="RVP221" s="158"/>
      <c r="RVQ221" s="158"/>
      <c r="RVR221" s="158"/>
      <c r="RVS221" s="158"/>
      <c r="RVT221" s="159"/>
      <c r="RVU221" s="157" t="s">
        <v>116</v>
      </c>
      <c r="RVV221" s="158"/>
      <c r="RVW221" s="158"/>
      <c r="RVX221" s="158"/>
      <c r="RVY221" s="158"/>
      <c r="RVZ221" s="158"/>
      <c r="RWA221" s="158"/>
      <c r="RWB221" s="159"/>
      <c r="RWC221" s="157" t="s">
        <v>116</v>
      </c>
      <c r="RWD221" s="158"/>
      <c r="RWE221" s="158"/>
      <c r="RWF221" s="158"/>
      <c r="RWG221" s="158"/>
      <c r="RWH221" s="158"/>
      <c r="RWI221" s="158"/>
      <c r="RWJ221" s="159"/>
      <c r="RWK221" s="157" t="s">
        <v>116</v>
      </c>
      <c r="RWL221" s="158"/>
      <c r="RWM221" s="158"/>
      <c r="RWN221" s="158"/>
      <c r="RWO221" s="158"/>
      <c r="RWP221" s="158"/>
      <c r="RWQ221" s="158"/>
      <c r="RWR221" s="159"/>
      <c r="RWS221" s="157" t="s">
        <v>116</v>
      </c>
      <c r="RWT221" s="158"/>
      <c r="RWU221" s="158"/>
      <c r="RWV221" s="158"/>
      <c r="RWW221" s="158"/>
      <c r="RWX221" s="158"/>
      <c r="RWY221" s="158"/>
      <c r="RWZ221" s="159"/>
      <c r="RXA221" s="157" t="s">
        <v>116</v>
      </c>
      <c r="RXB221" s="158"/>
      <c r="RXC221" s="158"/>
      <c r="RXD221" s="158"/>
      <c r="RXE221" s="158"/>
      <c r="RXF221" s="158"/>
      <c r="RXG221" s="158"/>
      <c r="RXH221" s="159"/>
      <c r="RXI221" s="157" t="s">
        <v>116</v>
      </c>
      <c r="RXJ221" s="158"/>
      <c r="RXK221" s="158"/>
      <c r="RXL221" s="158"/>
      <c r="RXM221" s="158"/>
      <c r="RXN221" s="158"/>
      <c r="RXO221" s="158"/>
      <c r="RXP221" s="159"/>
      <c r="RXQ221" s="157" t="s">
        <v>116</v>
      </c>
      <c r="RXR221" s="158"/>
      <c r="RXS221" s="158"/>
      <c r="RXT221" s="158"/>
      <c r="RXU221" s="158"/>
      <c r="RXV221" s="158"/>
      <c r="RXW221" s="158"/>
      <c r="RXX221" s="159"/>
      <c r="RXY221" s="157" t="s">
        <v>116</v>
      </c>
      <c r="RXZ221" s="158"/>
      <c r="RYA221" s="158"/>
      <c r="RYB221" s="158"/>
      <c r="RYC221" s="158"/>
      <c r="RYD221" s="158"/>
      <c r="RYE221" s="158"/>
      <c r="RYF221" s="159"/>
      <c r="RYG221" s="157" t="s">
        <v>116</v>
      </c>
      <c r="RYH221" s="158"/>
      <c r="RYI221" s="158"/>
      <c r="RYJ221" s="158"/>
      <c r="RYK221" s="158"/>
      <c r="RYL221" s="158"/>
      <c r="RYM221" s="158"/>
      <c r="RYN221" s="159"/>
      <c r="RYO221" s="157" t="s">
        <v>116</v>
      </c>
      <c r="RYP221" s="158"/>
      <c r="RYQ221" s="158"/>
      <c r="RYR221" s="158"/>
      <c r="RYS221" s="158"/>
      <c r="RYT221" s="158"/>
      <c r="RYU221" s="158"/>
      <c r="RYV221" s="159"/>
      <c r="RYW221" s="157" t="s">
        <v>116</v>
      </c>
      <c r="RYX221" s="158"/>
      <c r="RYY221" s="158"/>
      <c r="RYZ221" s="158"/>
      <c r="RZA221" s="158"/>
      <c r="RZB221" s="158"/>
      <c r="RZC221" s="158"/>
      <c r="RZD221" s="159"/>
      <c r="RZE221" s="157" t="s">
        <v>116</v>
      </c>
      <c r="RZF221" s="158"/>
      <c r="RZG221" s="158"/>
      <c r="RZH221" s="158"/>
      <c r="RZI221" s="158"/>
      <c r="RZJ221" s="158"/>
      <c r="RZK221" s="158"/>
      <c r="RZL221" s="159"/>
      <c r="RZM221" s="157" t="s">
        <v>116</v>
      </c>
      <c r="RZN221" s="158"/>
      <c r="RZO221" s="158"/>
      <c r="RZP221" s="158"/>
      <c r="RZQ221" s="158"/>
      <c r="RZR221" s="158"/>
      <c r="RZS221" s="158"/>
      <c r="RZT221" s="159"/>
      <c r="RZU221" s="157" t="s">
        <v>116</v>
      </c>
      <c r="RZV221" s="158"/>
      <c r="RZW221" s="158"/>
      <c r="RZX221" s="158"/>
      <c r="RZY221" s="158"/>
      <c r="RZZ221" s="158"/>
      <c r="SAA221" s="158"/>
      <c r="SAB221" s="159"/>
      <c r="SAC221" s="157" t="s">
        <v>116</v>
      </c>
      <c r="SAD221" s="158"/>
      <c r="SAE221" s="158"/>
      <c r="SAF221" s="158"/>
      <c r="SAG221" s="158"/>
      <c r="SAH221" s="158"/>
      <c r="SAI221" s="158"/>
      <c r="SAJ221" s="159"/>
      <c r="SAK221" s="157" t="s">
        <v>116</v>
      </c>
      <c r="SAL221" s="158"/>
      <c r="SAM221" s="158"/>
      <c r="SAN221" s="158"/>
      <c r="SAO221" s="158"/>
      <c r="SAP221" s="158"/>
      <c r="SAQ221" s="158"/>
      <c r="SAR221" s="159"/>
      <c r="SAS221" s="157" t="s">
        <v>116</v>
      </c>
      <c r="SAT221" s="158"/>
      <c r="SAU221" s="158"/>
      <c r="SAV221" s="158"/>
      <c r="SAW221" s="158"/>
      <c r="SAX221" s="158"/>
      <c r="SAY221" s="158"/>
      <c r="SAZ221" s="159"/>
      <c r="SBA221" s="157" t="s">
        <v>116</v>
      </c>
      <c r="SBB221" s="158"/>
      <c r="SBC221" s="158"/>
      <c r="SBD221" s="158"/>
      <c r="SBE221" s="158"/>
      <c r="SBF221" s="158"/>
      <c r="SBG221" s="158"/>
      <c r="SBH221" s="159"/>
      <c r="SBI221" s="157" t="s">
        <v>116</v>
      </c>
      <c r="SBJ221" s="158"/>
      <c r="SBK221" s="158"/>
      <c r="SBL221" s="158"/>
      <c r="SBM221" s="158"/>
      <c r="SBN221" s="158"/>
      <c r="SBO221" s="158"/>
      <c r="SBP221" s="159"/>
      <c r="SBQ221" s="157" t="s">
        <v>116</v>
      </c>
      <c r="SBR221" s="158"/>
      <c r="SBS221" s="158"/>
      <c r="SBT221" s="158"/>
      <c r="SBU221" s="158"/>
      <c r="SBV221" s="158"/>
      <c r="SBW221" s="158"/>
      <c r="SBX221" s="159"/>
      <c r="SBY221" s="157" t="s">
        <v>116</v>
      </c>
      <c r="SBZ221" s="158"/>
      <c r="SCA221" s="158"/>
      <c r="SCB221" s="158"/>
      <c r="SCC221" s="158"/>
      <c r="SCD221" s="158"/>
      <c r="SCE221" s="158"/>
      <c r="SCF221" s="159"/>
      <c r="SCG221" s="157" t="s">
        <v>116</v>
      </c>
      <c r="SCH221" s="158"/>
      <c r="SCI221" s="158"/>
      <c r="SCJ221" s="158"/>
      <c r="SCK221" s="158"/>
      <c r="SCL221" s="158"/>
      <c r="SCM221" s="158"/>
      <c r="SCN221" s="159"/>
      <c r="SCO221" s="157" t="s">
        <v>116</v>
      </c>
      <c r="SCP221" s="158"/>
      <c r="SCQ221" s="158"/>
      <c r="SCR221" s="158"/>
      <c r="SCS221" s="158"/>
      <c r="SCT221" s="158"/>
      <c r="SCU221" s="158"/>
      <c r="SCV221" s="159"/>
      <c r="SCW221" s="157" t="s">
        <v>116</v>
      </c>
      <c r="SCX221" s="158"/>
      <c r="SCY221" s="158"/>
      <c r="SCZ221" s="158"/>
      <c r="SDA221" s="158"/>
      <c r="SDB221" s="158"/>
      <c r="SDC221" s="158"/>
      <c r="SDD221" s="159"/>
      <c r="SDE221" s="157" t="s">
        <v>116</v>
      </c>
      <c r="SDF221" s="158"/>
      <c r="SDG221" s="158"/>
      <c r="SDH221" s="158"/>
      <c r="SDI221" s="158"/>
      <c r="SDJ221" s="158"/>
      <c r="SDK221" s="158"/>
      <c r="SDL221" s="159"/>
      <c r="SDM221" s="157" t="s">
        <v>116</v>
      </c>
      <c r="SDN221" s="158"/>
      <c r="SDO221" s="158"/>
      <c r="SDP221" s="158"/>
      <c r="SDQ221" s="158"/>
      <c r="SDR221" s="158"/>
      <c r="SDS221" s="158"/>
      <c r="SDT221" s="159"/>
      <c r="SDU221" s="157" t="s">
        <v>116</v>
      </c>
      <c r="SDV221" s="158"/>
      <c r="SDW221" s="158"/>
      <c r="SDX221" s="158"/>
      <c r="SDY221" s="158"/>
      <c r="SDZ221" s="158"/>
      <c r="SEA221" s="158"/>
      <c r="SEB221" s="159"/>
      <c r="SEC221" s="157" t="s">
        <v>116</v>
      </c>
      <c r="SED221" s="158"/>
      <c r="SEE221" s="158"/>
      <c r="SEF221" s="158"/>
      <c r="SEG221" s="158"/>
      <c r="SEH221" s="158"/>
      <c r="SEI221" s="158"/>
      <c r="SEJ221" s="159"/>
      <c r="SEK221" s="157" t="s">
        <v>116</v>
      </c>
      <c r="SEL221" s="158"/>
      <c r="SEM221" s="158"/>
      <c r="SEN221" s="158"/>
      <c r="SEO221" s="158"/>
      <c r="SEP221" s="158"/>
      <c r="SEQ221" s="158"/>
      <c r="SER221" s="159"/>
      <c r="SES221" s="157" t="s">
        <v>116</v>
      </c>
      <c r="SET221" s="158"/>
      <c r="SEU221" s="158"/>
      <c r="SEV221" s="158"/>
      <c r="SEW221" s="158"/>
      <c r="SEX221" s="158"/>
      <c r="SEY221" s="158"/>
      <c r="SEZ221" s="159"/>
      <c r="SFA221" s="157" t="s">
        <v>116</v>
      </c>
      <c r="SFB221" s="158"/>
      <c r="SFC221" s="158"/>
      <c r="SFD221" s="158"/>
      <c r="SFE221" s="158"/>
      <c r="SFF221" s="158"/>
      <c r="SFG221" s="158"/>
      <c r="SFH221" s="159"/>
      <c r="SFI221" s="157" t="s">
        <v>116</v>
      </c>
      <c r="SFJ221" s="158"/>
      <c r="SFK221" s="158"/>
      <c r="SFL221" s="158"/>
      <c r="SFM221" s="158"/>
      <c r="SFN221" s="158"/>
      <c r="SFO221" s="158"/>
      <c r="SFP221" s="159"/>
      <c r="SFQ221" s="157" t="s">
        <v>116</v>
      </c>
      <c r="SFR221" s="158"/>
      <c r="SFS221" s="158"/>
      <c r="SFT221" s="158"/>
      <c r="SFU221" s="158"/>
      <c r="SFV221" s="158"/>
      <c r="SFW221" s="158"/>
      <c r="SFX221" s="159"/>
      <c r="SFY221" s="157" t="s">
        <v>116</v>
      </c>
      <c r="SFZ221" s="158"/>
      <c r="SGA221" s="158"/>
      <c r="SGB221" s="158"/>
      <c r="SGC221" s="158"/>
      <c r="SGD221" s="158"/>
      <c r="SGE221" s="158"/>
      <c r="SGF221" s="159"/>
      <c r="SGG221" s="157" t="s">
        <v>116</v>
      </c>
      <c r="SGH221" s="158"/>
      <c r="SGI221" s="158"/>
      <c r="SGJ221" s="158"/>
      <c r="SGK221" s="158"/>
      <c r="SGL221" s="158"/>
      <c r="SGM221" s="158"/>
      <c r="SGN221" s="159"/>
      <c r="SGO221" s="157" t="s">
        <v>116</v>
      </c>
      <c r="SGP221" s="158"/>
      <c r="SGQ221" s="158"/>
      <c r="SGR221" s="158"/>
      <c r="SGS221" s="158"/>
      <c r="SGT221" s="158"/>
      <c r="SGU221" s="158"/>
      <c r="SGV221" s="159"/>
      <c r="SGW221" s="157" t="s">
        <v>116</v>
      </c>
      <c r="SGX221" s="158"/>
      <c r="SGY221" s="158"/>
      <c r="SGZ221" s="158"/>
      <c r="SHA221" s="158"/>
      <c r="SHB221" s="158"/>
      <c r="SHC221" s="158"/>
      <c r="SHD221" s="159"/>
      <c r="SHE221" s="157" t="s">
        <v>116</v>
      </c>
      <c r="SHF221" s="158"/>
      <c r="SHG221" s="158"/>
      <c r="SHH221" s="158"/>
      <c r="SHI221" s="158"/>
      <c r="SHJ221" s="158"/>
      <c r="SHK221" s="158"/>
      <c r="SHL221" s="159"/>
      <c r="SHM221" s="157" t="s">
        <v>116</v>
      </c>
      <c r="SHN221" s="158"/>
      <c r="SHO221" s="158"/>
      <c r="SHP221" s="158"/>
      <c r="SHQ221" s="158"/>
      <c r="SHR221" s="158"/>
      <c r="SHS221" s="158"/>
      <c r="SHT221" s="159"/>
      <c r="SHU221" s="157" t="s">
        <v>116</v>
      </c>
      <c r="SHV221" s="158"/>
      <c r="SHW221" s="158"/>
      <c r="SHX221" s="158"/>
      <c r="SHY221" s="158"/>
      <c r="SHZ221" s="158"/>
      <c r="SIA221" s="158"/>
      <c r="SIB221" s="159"/>
      <c r="SIC221" s="157" t="s">
        <v>116</v>
      </c>
      <c r="SID221" s="158"/>
      <c r="SIE221" s="158"/>
      <c r="SIF221" s="158"/>
      <c r="SIG221" s="158"/>
      <c r="SIH221" s="158"/>
      <c r="SII221" s="158"/>
      <c r="SIJ221" s="159"/>
      <c r="SIK221" s="157" t="s">
        <v>116</v>
      </c>
      <c r="SIL221" s="158"/>
      <c r="SIM221" s="158"/>
      <c r="SIN221" s="158"/>
      <c r="SIO221" s="158"/>
      <c r="SIP221" s="158"/>
      <c r="SIQ221" s="158"/>
      <c r="SIR221" s="159"/>
      <c r="SIS221" s="157" t="s">
        <v>116</v>
      </c>
      <c r="SIT221" s="158"/>
      <c r="SIU221" s="158"/>
      <c r="SIV221" s="158"/>
      <c r="SIW221" s="158"/>
      <c r="SIX221" s="158"/>
      <c r="SIY221" s="158"/>
      <c r="SIZ221" s="159"/>
      <c r="SJA221" s="157" t="s">
        <v>116</v>
      </c>
      <c r="SJB221" s="158"/>
      <c r="SJC221" s="158"/>
      <c r="SJD221" s="158"/>
      <c r="SJE221" s="158"/>
      <c r="SJF221" s="158"/>
      <c r="SJG221" s="158"/>
      <c r="SJH221" s="159"/>
      <c r="SJI221" s="157" t="s">
        <v>116</v>
      </c>
      <c r="SJJ221" s="158"/>
      <c r="SJK221" s="158"/>
      <c r="SJL221" s="158"/>
      <c r="SJM221" s="158"/>
      <c r="SJN221" s="158"/>
      <c r="SJO221" s="158"/>
      <c r="SJP221" s="159"/>
      <c r="SJQ221" s="157" t="s">
        <v>116</v>
      </c>
      <c r="SJR221" s="158"/>
      <c r="SJS221" s="158"/>
      <c r="SJT221" s="158"/>
      <c r="SJU221" s="158"/>
      <c r="SJV221" s="158"/>
      <c r="SJW221" s="158"/>
      <c r="SJX221" s="159"/>
      <c r="SJY221" s="157" t="s">
        <v>116</v>
      </c>
      <c r="SJZ221" s="158"/>
      <c r="SKA221" s="158"/>
      <c r="SKB221" s="158"/>
      <c r="SKC221" s="158"/>
      <c r="SKD221" s="158"/>
      <c r="SKE221" s="158"/>
      <c r="SKF221" s="159"/>
      <c r="SKG221" s="157" t="s">
        <v>116</v>
      </c>
      <c r="SKH221" s="158"/>
      <c r="SKI221" s="158"/>
      <c r="SKJ221" s="158"/>
      <c r="SKK221" s="158"/>
      <c r="SKL221" s="158"/>
      <c r="SKM221" s="158"/>
      <c r="SKN221" s="159"/>
      <c r="SKO221" s="157" t="s">
        <v>116</v>
      </c>
      <c r="SKP221" s="158"/>
      <c r="SKQ221" s="158"/>
      <c r="SKR221" s="158"/>
      <c r="SKS221" s="158"/>
      <c r="SKT221" s="158"/>
      <c r="SKU221" s="158"/>
      <c r="SKV221" s="159"/>
      <c r="SKW221" s="157" t="s">
        <v>116</v>
      </c>
      <c r="SKX221" s="158"/>
      <c r="SKY221" s="158"/>
      <c r="SKZ221" s="158"/>
      <c r="SLA221" s="158"/>
      <c r="SLB221" s="158"/>
      <c r="SLC221" s="158"/>
      <c r="SLD221" s="159"/>
      <c r="SLE221" s="157" t="s">
        <v>116</v>
      </c>
      <c r="SLF221" s="158"/>
      <c r="SLG221" s="158"/>
      <c r="SLH221" s="158"/>
      <c r="SLI221" s="158"/>
      <c r="SLJ221" s="158"/>
      <c r="SLK221" s="158"/>
      <c r="SLL221" s="159"/>
      <c r="SLM221" s="157" t="s">
        <v>116</v>
      </c>
      <c r="SLN221" s="158"/>
      <c r="SLO221" s="158"/>
      <c r="SLP221" s="158"/>
      <c r="SLQ221" s="158"/>
      <c r="SLR221" s="158"/>
      <c r="SLS221" s="158"/>
      <c r="SLT221" s="159"/>
      <c r="SLU221" s="157" t="s">
        <v>116</v>
      </c>
      <c r="SLV221" s="158"/>
      <c r="SLW221" s="158"/>
      <c r="SLX221" s="158"/>
      <c r="SLY221" s="158"/>
      <c r="SLZ221" s="158"/>
      <c r="SMA221" s="158"/>
      <c r="SMB221" s="159"/>
      <c r="SMC221" s="157" t="s">
        <v>116</v>
      </c>
      <c r="SMD221" s="158"/>
      <c r="SME221" s="158"/>
      <c r="SMF221" s="158"/>
      <c r="SMG221" s="158"/>
      <c r="SMH221" s="158"/>
      <c r="SMI221" s="158"/>
      <c r="SMJ221" s="159"/>
      <c r="SMK221" s="157" t="s">
        <v>116</v>
      </c>
      <c r="SML221" s="158"/>
      <c r="SMM221" s="158"/>
      <c r="SMN221" s="158"/>
      <c r="SMO221" s="158"/>
      <c r="SMP221" s="158"/>
      <c r="SMQ221" s="158"/>
      <c r="SMR221" s="159"/>
      <c r="SMS221" s="157" t="s">
        <v>116</v>
      </c>
      <c r="SMT221" s="158"/>
      <c r="SMU221" s="158"/>
      <c r="SMV221" s="158"/>
      <c r="SMW221" s="158"/>
      <c r="SMX221" s="158"/>
      <c r="SMY221" s="158"/>
      <c r="SMZ221" s="159"/>
      <c r="SNA221" s="157" t="s">
        <v>116</v>
      </c>
      <c r="SNB221" s="158"/>
      <c r="SNC221" s="158"/>
      <c r="SND221" s="158"/>
      <c r="SNE221" s="158"/>
      <c r="SNF221" s="158"/>
      <c r="SNG221" s="158"/>
      <c r="SNH221" s="159"/>
      <c r="SNI221" s="157" t="s">
        <v>116</v>
      </c>
      <c r="SNJ221" s="158"/>
      <c r="SNK221" s="158"/>
      <c r="SNL221" s="158"/>
      <c r="SNM221" s="158"/>
      <c r="SNN221" s="158"/>
      <c r="SNO221" s="158"/>
      <c r="SNP221" s="159"/>
      <c r="SNQ221" s="157" t="s">
        <v>116</v>
      </c>
      <c r="SNR221" s="158"/>
      <c r="SNS221" s="158"/>
      <c r="SNT221" s="158"/>
      <c r="SNU221" s="158"/>
      <c r="SNV221" s="158"/>
      <c r="SNW221" s="158"/>
      <c r="SNX221" s="159"/>
      <c r="SNY221" s="157" t="s">
        <v>116</v>
      </c>
      <c r="SNZ221" s="158"/>
      <c r="SOA221" s="158"/>
      <c r="SOB221" s="158"/>
      <c r="SOC221" s="158"/>
      <c r="SOD221" s="158"/>
      <c r="SOE221" s="158"/>
      <c r="SOF221" s="159"/>
      <c r="SOG221" s="157" t="s">
        <v>116</v>
      </c>
      <c r="SOH221" s="158"/>
      <c r="SOI221" s="158"/>
      <c r="SOJ221" s="158"/>
      <c r="SOK221" s="158"/>
      <c r="SOL221" s="158"/>
      <c r="SOM221" s="158"/>
      <c r="SON221" s="159"/>
      <c r="SOO221" s="157" t="s">
        <v>116</v>
      </c>
      <c r="SOP221" s="158"/>
      <c r="SOQ221" s="158"/>
      <c r="SOR221" s="158"/>
      <c r="SOS221" s="158"/>
      <c r="SOT221" s="158"/>
      <c r="SOU221" s="158"/>
      <c r="SOV221" s="159"/>
      <c r="SOW221" s="157" t="s">
        <v>116</v>
      </c>
      <c r="SOX221" s="158"/>
      <c r="SOY221" s="158"/>
      <c r="SOZ221" s="158"/>
      <c r="SPA221" s="158"/>
      <c r="SPB221" s="158"/>
      <c r="SPC221" s="158"/>
      <c r="SPD221" s="159"/>
      <c r="SPE221" s="157" t="s">
        <v>116</v>
      </c>
      <c r="SPF221" s="158"/>
      <c r="SPG221" s="158"/>
      <c r="SPH221" s="158"/>
      <c r="SPI221" s="158"/>
      <c r="SPJ221" s="158"/>
      <c r="SPK221" s="158"/>
      <c r="SPL221" s="159"/>
      <c r="SPM221" s="157" t="s">
        <v>116</v>
      </c>
      <c r="SPN221" s="158"/>
      <c r="SPO221" s="158"/>
      <c r="SPP221" s="158"/>
      <c r="SPQ221" s="158"/>
      <c r="SPR221" s="158"/>
      <c r="SPS221" s="158"/>
      <c r="SPT221" s="159"/>
      <c r="SPU221" s="157" t="s">
        <v>116</v>
      </c>
      <c r="SPV221" s="158"/>
      <c r="SPW221" s="158"/>
      <c r="SPX221" s="158"/>
      <c r="SPY221" s="158"/>
      <c r="SPZ221" s="158"/>
      <c r="SQA221" s="158"/>
      <c r="SQB221" s="159"/>
      <c r="SQC221" s="157" t="s">
        <v>116</v>
      </c>
      <c r="SQD221" s="158"/>
      <c r="SQE221" s="158"/>
      <c r="SQF221" s="158"/>
      <c r="SQG221" s="158"/>
      <c r="SQH221" s="158"/>
      <c r="SQI221" s="158"/>
      <c r="SQJ221" s="159"/>
      <c r="SQK221" s="157" t="s">
        <v>116</v>
      </c>
      <c r="SQL221" s="158"/>
      <c r="SQM221" s="158"/>
      <c r="SQN221" s="158"/>
      <c r="SQO221" s="158"/>
      <c r="SQP221" s="158"/>
      <c r="SQQ221" s="158"/>
      <c r="SQR221" s="159"/>
      <c r="SQS221" s="157" t="s">
        <v>116</v>
      </c>
      <c r="SQT221" s="158"/>
      <c r="SQU221" s="158"/>
      <c r="SQV221" s="158"/>
      <c r="SQW221" s="158"/>
      <c r="SQX221" s="158"/>
      <c r="SQY221" s="158"/>
      <c r="SQZ221" s="159"/>
      <c r="SRA221" s="157" t="s">
        <v>116</v>
      </c>
      <c r="SRB221" s="158"/>
      <c r="SRC221" s="158"/>
      <c r="SRD221" s="158"/>
      <c r="SRE221" s="158"/>
      <c r="SRF221" s="158"/>
      <c r="SRG221" s="158"/>
      <c r="SRH221" s="159"/>
      <c r="SRI221" s="157" t="s">
        <v>116</v>
      </c>
      <c r="SRJ221" s="158"/>
      <c r="SRK221" s="158"/>
      <c r="SRL221" s="158"/>
      <c r="SRM221" s="158"/>
      <c r="SRN221" s="158"/>
      <c r="SRO221" s="158"/>
      <c r="SRP221" s="159"/>
      <c r="SRQ221" s="157" t="s">
        <v>116</v>
      </c>
      <c r="SRR221" s="158"/>
      <c r="SRS221" s="158"/>
      <c r="SRT221" s="158"/>
      <c r="SRU221" s="158"/>
      <c r="SRV221" s="158"/>
      <c r="SRW221" s="158"/>
      <c r="SRX221" s="159"/>
      <c r="SRY221" s="157" t="s">
        <v>116</v>
      </c>
      <c r="SRZ221" s="158"/>
      <c r="SSA221" s="158"/>
      <c r="SSB221" s="158"/>
      <c r="SSC221" s="158"/>
      <c r="SSD221" s="158"/>
      <c r="SSE221" s="158"/>
      <c r="SSF221" s="159"/>
      <c r="SSG221" s="157" t="s">
        <v>116</v>
      </c>
      <c r="SSH221" s="158"/>
      <c r="SSI221" s="158"/>
      <c r="SSJ221" s="158"/>
      <c r="SSK221" s="158"/>
      <c r="SSL221" s="158"/>
      <c r="SSM221" s="158"/>
      <c r="SSN221" s="159"/>
      <c r="SSO221" s="157" t="s">
        <v>116</v>
      </c>
      <c r="SSP221" s="158"/>
      <c r="SSQ221" s="158"/>
      <c r="SSR221" s="158"/>
      <c r="SSS221" s="158"/>
      <c r="SST221" s="158"/>
      <c r="SSU221" s="158"/>
      <c r="SSV221" s="159"/>
      <c r="SSW221" s="157" t="s">
        <v>116</v>
      </c>
      <c r="SSX221" s="158"/>
      <c r="SSY221" s="158"/>
      <c r="SSZ221" s="158"/>
      <c r="STA221" s="158"/>
      <c r="STB221" s="158"/>
      <c r="STC221" s="158"/>
      <c r="STD221" s="159"/>
      <c r="STE221" s="157" t="s">
        <v>116</v>
      </c>
      <c r="STF221" s="158"/>
      <c r="STG221" s="158"/>
      <c r="STH221" s="158"/>
      <c r="STI221" s="158"/>
      <c r="STJ221" s="158"/>
      <c r="STK221" s="158"/>
      <c r="STL221" s="159"/>
      <c r="STM221" s="157" t="s">
        <v>116</v>
      </c>
      <c r="STN221" s="158"/>
      <c r="STO221" s="158"/>
      <c r="STP221" s="158"/>
      <c r="STQ221" s="158"/>
      <c r="STR221" s="158"/>
      <c r="STS221" s="158"/>
      <c r="STT221" s="159"/>
      <c r="STU221" s="157" t="s">
        <v>116</v>
      </c>
      <c r="STV221" s="158"/>
      <c r="STW221" s="158"/>
      <c r="STX221" s="158"/>
      <c r="STY221" s="158"/>
      <c r="STZ221" s="158"/>
      <c r="SUA221" s="158"/>
      <c r="SUB221" s="159"/>
      <c r="SUC221" s="157" t="s">
        <v>116</v>
      </c>
      <c r="SUD221" s="158"/>
      <c r="SUE221" s="158"/>
      <c r="SUF221" s="158"/>
      <c r="SUG221" s="158"/>
      <c r="SUH221" s="158"/>
      <c r="SUI221" s="158"/>
      <c r="SUJ221" s="159"/>
      <c r="SUK221" s="157" t="s">
        <v>116</v>
      </c>
      <c r="SUL221" s="158"/>
      <c r="SUM221" s="158"/>
      <c r="SUN221" s="158"/>
      <c r="SUO221" s="158"/>
      <c r="SUP221" s="158"/>
      <c r="SUQ221" s="158"/>
      <c r="SUR221" s="159"/>
      <c r="SUS221" s="157" t="s">
        <v>116</v>
      </c>
      <c r="SUT221" s="158"/>
      <c r="SUU221" s="158"/>
      <c r="SUV221" s="158"/>
      <c r="SUW221" s="158"/>
      <c r="SUX221" s="158"/>
      <c r="SUY221" s="158"/>
      <c r="SUZ221" s="159"/>
      <c r="SVA221" s="157" t="s">
        <v>116</v>
      </c>
      <c r="SVB221" s="158"/>
      <c r="SVC221" s="158"/>
      <c r="SVD221" s="158"/>
      <c r="SVE221" s="158"/>
      <c r="SVF221" s="158"/>
      <c r="SVG221" s="158"/>
      <c r="SVH221" s="159"/>
      <c r="SVI221" s="157" t="s">
        <v>116</v>
      </c>
      <c r="SVJ221" s="158"/>
      <c r="SVK221" s="158"/>
      <c r="SVL221" s="158"/>
      <c r="SVM221" s="158"/>
      <c r="SVN221" s="158"/>
      <c r="SVO221" s="158"/>
      <c r="SVP221" s="159"/>
      <c r="SVQ221" s="157" t="s">
        <v>116</v>
      </c>
      <c r="SVR221" s="158"/>
      <c r="SVS221" s="158"/>
      <c r="SVT221" s="158"/>
      <c r="SVU221" s="158"/>
      <c r="SVV221" s="158"/>
      <c r="SVW221" s="158"/>
      <c r="SVX221" s="159"/>
      <c r="SVY221" s="157" t="s">
        <v>116</v>
      </c>
      <c r="SVZ221" s="158"/>
      <c r="SWA221" s="158"/>
      <c r="SWB221" s="158"/>
      <c r="SWC221" s="158"/>
      <c r="SWD221" s="158"/>
      <c r="SWE221" s="158"/>
      <c r="SWF221" s="159"/>
      <c r="SWG221" s="157" t="s">
        <v>116</v>
      </c>
      <c r="SWH221" s="158"/>
      <c r="SWI221" s="158"/>
      <c r="SWJ221" s="158"/>
      <c r="SWK221" s="158"/>
      <c r="SWL221" s="158"/>
      <c r="SWM221" s="158"/>
      <c r="SWN221" s="159"/>
      <c r="SWO221" s="157" t="s">
        <v>116</v>
      </c>
      <c r="SWP221" s="158"/>
      <c r="SWQ221" s="158"/>
      <c r="SWR221" s="158"/>
      <c r="SWS221" s="158"/>
      <c r="SWT221" s="158"/>
      <c r="SWU221" s="158"/>
      <c r="SWV221" s="159"/>
      <c r="SWW221" s="157" t="s">
        <v>116</v>
      </c>
      <c r="SWX221" s="158"/>
      <c r="SWY221" s="158"/>
      <c r="SWZ221" s="158"/>
      <c r="SXA221" s="158"/>
      <c r="SXB221" s="158"/>
      <c r="SXC221" s="158"/>
      <c r="SXD221" s="159"/>
      <c r="SXE221" s="157" t="s">
        <v>116</v>
      </c>
      <c r="SXF221" s="158"/>
      <c r="SXG221" s="158"/>
      <c r="SXH221" s="158"/>
      <c r="SXI221" s="158"/>
      <c r="SXJ221" s="158"/>
      <c r="SXK221" s="158"/>
      <c r="SXL221" s="159"/>
      <c r="SXM221" s="157" t="s">
        <v>116</v>
      </c>
      <c r="SXN221" s="158"/>
      <c r="SXO221" s="158"/>
      <c r="SXP221" s="158"/>
      <c r="SXQ221" s="158"/>
      <c r="SXR221" s="158"/>
      <c r="SXS221" s="158"/>
      <c r="SXT221" s="159"/>
      <c r="SXU221" s="157" t="s">
        <v>116</v>
      </c>
      <c r="SXV221" s="158"/>
      <c r="SXW221" s="158"/>
      <c r="SXX221" s="158"/>
      <c r="SXY221" s="158"/>
      <c r="SXZ221" s="158"/>
      <c r="SYA221" s="158"/>
      <c r="SYB221" s="159"/>
      <c r="SYC221" s="157" t="s">
        <v>116</v>
      </c>
      <c r="SYD221" s="158"/>
      <c r="SYE221" s="158"/>
      <c r="SYF221" s="158"/>
      <c r="SYG221" s="158"/>
      <c r="SYH221" s="158"/>
      <c r="SYI221" s="158"/>
      <c r="SYJ221" s="159"/>
      <c r="SYK221" s="157" t="s">
        <v>116</v>
      </c>
      <c r="SYL221" s="158"/>
      <c r="SYM221" s="158"/>
      <c r="SYN221" s="158"/>
      <c r="SYO221" s="158"/>
      <c r="SYP221" s="158"/>
      <c r="SYQ221" s="158"/>
      <c r="SYR221" s="159"/>
      <c r="SYS221" s="157" t="s">
        <v>116</v>
      </c>
      <c r="SYT221" s="158"/>
      <c r="SYU221" s="158"/>
      <c r="SYV221" s="158"/>
      <c r="SYW221" s="158"/>
      <c r="SYX221" s="158"/>
      <c r="SYY221" s="158"/>
      <c r="SYZ221" s="159"/>
      <c r="SZA221" s="157" t="s">
        <v>116</v>
      </c>
      <c r="SZB221" s="158"/>
      <c r="SZC221" s="158"/>
      <c r="SZD221" s="158"/>
      <c r="SZE221" s="158"/>
      <c r="SZF221" s="158"/>
      <c r="SZG221" s="158"/>
      <c r="SZH221" s="159"/>
      <c r="SZI221" s="157" t="s">
        <v>116</v>
      </c>
      <c r="SZJ221" s="158"/>
      <c r="SZK221" s="158"/>
      <c r="SZL221" s="158"/>
      <c r="SZM221" s="158"/>
      <c r="SZN221" s="158"/>
      <c r="SZO221" s="158"/>
      <c r="SZP221" s="159"/>
      <c r="SZQ221" s="157" t="s">
        <v>116</v>
      </c>
      <c r="SZR221" s="158"/>
      <c r="SZS221" s="158"/>
      <c r="SZT221" s="158"/>
      <c r="SZU221" s="158"/>
      <c r="SZV221" s="158"/>
      <c r="SZW221" s="158"/>
      <c r="SZX221" s="159"/>
      <c r="SZY221" s="157" t="s">
        <v>116</v>
      </c>
      <c r="SZZ221" s="158"/>
      <c r="TAA221" s="158"/>
      <c r="TAB221" s="158"/>
      <c r="TAC221" s="158"/>
      <c r="TAD221" s="158"/>
      <c r="TAE221" s="158"/>
      <c r="TAF221" s="159"/>
      <c r="TAG221" s="157" t="s">
        <v>116</v>
      </c>
      <c r="TAH221" s="158"/>
      <c r="TAI221" s="158"/>
      <c r="TAJ221" s="158"/>
      <c r="TAK221" s="158"/>
      <c r="TAL221" s="158"/>
      <c r="TAM221" s="158"/>
      <c r="TAN221" s="159"/>
      <c r="TAO221" s="157" t="s">
        <v>116</v>
      </c>
      <c r="TAP221" s="158"/>
      <c r="TAQ221" s="158"/>
      <c r="TAR221" s="158"/>
      <c r="TAS221" s="158"/>
      <c r="TAT221" s="158"/>
      <c r="TAU221" s="158"/>
      <c r="TAV221" s="159"/>
      <c r="TAW221" s="157" t="s">
        <v>116</v>
      </c>
      <c r="TAX221" s="158"/>
      <c r="TAY221" s="158"/>
      <c r="TAZ221" s="158"/>
      <c r="TBA221" s="158"/>
      <c r="TBB221" s="158"/>
      <c r="TBC221" s="158"/>
      <c r="TBD221" s="159"/>
      <c r="TBE221" s="157" t="s">
        <v>116</v>
      </c>
      <c r="TBF221" s="158"/>
      <c r="TBG221" s="158"/>
      <c r="TBH221" s="158"/>
      <c r="TBI221" s="158"/>
      <c r="TBJ221" s="158"/>
      <c r="TBK221" s="158"/>
      <c r="TBL221" s="159"/>
      <c r="TBM221" s="157" t="s">
        <v>116</v>
      </c>
      <c r="TBN221" s="158"/>
      <c r="TBO221" s="158"/>
      <c r="TBP221" s="158"/>
      <c r="TBQ221" s="158"/>
      <c r="TBR221" s="158"/>
      <c r="TBS221" s="158"/>
      <c r="TBT221" s="159"/>
      <c r="TBU221" s="157" t="s">
        <v>116</v>
      </c>
      <c r="TBV221" s="158"/>
      <c r="TBW221" s="158"/>
      <c r="TBX221" s="158"/>
      <c r="TBY221" s="158"/>
      <c r="TBZ221" s="158"/>
      <c r="TCA221" s="158"/>
      <c r="TCB221" s="159"/>
      <c r="TCC221" s="157" t="s">
        <v>116</v>
      </c>
      <c r="TCD221" s="158"/>
      <c r="TCE221" s="158"/>
      <c r="TCF221" s="158"/>
      <c r="TCG221" s="158"/>
      <c r="TCH221" s="158"/>
      <c r="TCI221" s="158"/>
      <c r="TCJ221" s="159"/>
      <c r="TCK221" s="157" t="s">
        <v>116</v>
      </c>
      <c r="TCL221" s="158"/>
      <c r="TCM221" s="158"/>
      <c r="TCN221" s="158"/>
      <c r="TCO221" s="158"/>
      <c r="TCP221" s="158"/>
      <c r="TCQ221" s="158"/>
      <c r="TCR221" s="159"/>
      <c r="TCS221" s="157" t="s">
        <v>116</v>
      </c>
      <c r="TCT221" s="158"/>
      <c r="TCU221" s="158"/>
      <c r="TCV221" s="158"/>
      <c r="TCW221" s="158"/>
      <c r="TCX221" s="158"/>
      <c r="TCY221" s="158"/>
      <c r="TCZ221" s="159"/>
      <c r="TDA221" s="157" t="s">
        <v>116</v>
      </c>
      <c r="TDB221" s="158"/>
      <c r="TDC221" s="158"/>
      <c r="TDD221" s="158"/>
      <c r="TDE221" s="158"/>
      <c r="TDF221" s="158"/>
      <c r="TDG221" s="158"/>
      <c r="TDH221" s="159"/>
      <c r="TDI221" s="157" t="s">
        <v>116</v>
      </c>
      <c r="TDJ221" s="158"/>
      <c r="TDK221" s="158"/>
      <c r="TDL221" s="158"/>
      <c r="TDM221" s="158"/>
      <c r="TDN221" s="158"/>
      <c r="TDO221" s="158"/>
      <c r="TDP221" s="159"/>
      <c r="TDQ221" s="157" t="s">
        <v>116</v>
      </c>
      <c r="TDR221" s="158"/>
      <c r="TDS221" s="158"/>
      <c r="TDT221" s="158"/>
      <c r="TDU221" s="158"/>
      <c r="TDV221" s="158"/>
      <c r="TDW221" s="158"/>
      <c r="TDX221" s="159"/>
      <c r="TDY221" s="157" t="s">
        <v>116</v>
      </c>
      <c r="TDZ221" s="158"/>
      <c r="TEA221" s="158"/>
      <c r="TEB221" s="158"/>
      <c r="TEC221" s="158"/>
      <c r="TED221" s="158"/>
      <c r="TEE221" s="158"/>
      <c r="TEF221" s="159"/>
      <c r="TEG221" s="157" t="s">
        <v>116</v>
      </c>
      <c r="TEH221" s="158"/>
      <c r="TEI221" s="158"/>
      <c r="TEJ221" s="158"/>
      <c r="TEK221" s="158"/>
      <c r="TEL221" s="158"/>
      <c r="TEM221" s="158"/>
      <c r="TEN221" s="159"/>
      <c r="TEO221" s="157" t="s">
        <v>116</v>
      </c>
      <c r="TEP221" s="158"/>
      <c r="TEQ221" s="158"/>
      <c r="TER221" s="158"/>
      <c r="TES221" s="158"/>
      <c r="TET221" s="158"/>
      <c r="TEU221" s="158"/>
      <c r="TEV221" s="159"/>
      <c r="TEW221" s="157" t="s">
        <v>116</v>
      </c>
      <c r="TEX221" s="158"/>
      <c r="TEY221" s="158"/>
      <c r="TEZ221" s="158"/>
      <c r="TFA221" s="158"/>
      <c r="TFB221" s="158"/>
      <c r="TFC221" s="158"/>
      <c r="TFD221" s="159"/>
      <c r="TFE221" s="157" t="s">
        <v>116</v>
      </c>
      <c r="TFF221" s="158"/>
      <c r="TFG221" s="158"/>
      <c r="TFH221" s="158"/>
      <c r="TFI221" s="158"/>
      <c r="TFJ221" s="158"/>
      <c r="TFK221" s="158"/>
      <c r="TFL221" s="159"/>
      <c r="TFM221" s="157" t="s">
        <v>116</v>
      </c>
      <c r="TFN221" s="158"/>
      <c r="TFO221" s="158"/>
      <c r="TFP221" s="158"/>
      <c r="TFQ221" s="158"/>
      <c r="TFR221" s="158"/>
      <c r="TFS221" s="158"/>
      <c r="TFT221" s="159"/>
      <c r="TFU221" s="157" t="s">
        <v>116</v>
      </c>
      <c r="TFV221" s="158"/>
      <c r="TFW221" s="158"/>
      <c r="TFX221" s="158"/>
      <c r="TFY221" s="158"/>
      <c r="TFZ221" s="158"/>
      <c r="TGA221" s="158"/>
      <c r="TGB221" s="159"/>
      <c r="TGC221" s="157" t="s">
        <v>116</v>
      </c>
      <c r="TGD221" s="158"/>
      <c r="TGE221" s="158"/>
      <c r="TGF221" s="158"/>
      <c r="TGG221" s="158"/>
      <c r="TGH221" s="158"/>
      <c r="TGI221" s="158"/>
      <c r="TGJ221" s="159"/>
      <c r="TGK221" s="157" t="s">
        <v>116</v>
      </c>
      <c r="TGL221" s="158"/>
      <c r="TGM221" s="158"/>
      <c r="TGN221" s="158"/>
      <c r="TGO221" s="158"/>
      <c r="TGP221" s="158"/>
      <c r="TGQ221" s="158"/>
      <c r="TGR221" s="159"/>
      <c r="TGS221" s="157" t="s">
        <v>116</v>
      </c>
      <c r="TGT221" s="158"/>
      <c r="TGU221" s="158"/>
      <c r="TGV221" s="158"/>
      <c r="TGW221" s="158"/>
      <c r="TGX221" s="158"/>
      <c r="TGY221" s="158"/>
      <c r="TGZ221" s="159"/>
      <c r="THA221" s="157" t="s">
        <v>116</v>
      </c>
      <c r="THB221" s="158"/>
      <c r="THC221" s="158"/>
      <c r="THD221" s="158"/>
      <c r="THE221" s="158"/>
      <c r="THF221" s="158"/>
      <c r="THG221" s="158"/>
      <c r="THH221" s="159"/>
      <c r="THI221" s="157" t="s">
        <v>116</v>
      </c>
      <c r="THJ221" s="158"/>
      <c r="THK221" s="158"/>
      <c r="THL221" s="158"/>
      <c r="THM221" s="158"/>
      <c r="THN221" s="158"/>
      <c r="THO221" s="158"/>
      <c r="THP221" s="159"/>
      <c r="THQ221" s="157" t="s">
        <v>116</v>
      </c>
      <c r="THR221" s="158"/>
      <c r="THS221" s="158"/>
      <c r="THT221" s="158"/>
      <c r="THU221" s="158"/>
      <c r="THV221" s="158"/>
      <c r="THW221" s="158"/>
      <c r="THX221" s="159"/>
      <c r="THY221" s="157" t="s">
        <v>116</v>
      </c>
      <c r="THZ221" s="158"/>
      <c r="TIA221" s="158"/>
      <c r="TIB221" s="158"/>
      <c r="TIC221" s="158"/>
      <c r="TID221" s="158"/>
      <c r="TIE221" s="158"/>
      <c r="TIF221" s="159"/>
      <c r="TIG221" s="157" t="s">
        <v>116</v>
      </c>
      <c r="TIH221" s="158"/>
      <c r="TII221" s="158"/>
      <c r="TIJ221" s="158"/>
      <c r="TIK221" s="158"/>
      <c r="TIL221" s="158"/>
      <c r="TIM221" s="158"/>
      <c r="TIN221" s="159"/>
      <c r="TIO221" s="157" t="s">
        <v>116</v>
      </c>
      <c r="TIP221" s="158"/>
      <c r="TIQ221" s="158"/>
      <c r="TIR221" s="158"/>
      <c r="TIS221" s="158"/>
      <c r="TIT221" s="158"/>
      <c r="TIU221" s="158"/>
      <c r="TIV221" s="159"/>
      <c r="TIW221" s="157" t="s">
        <v>116</v>
      </c>
      <c r="TIX221" s="158"/>
      <c r="TIY221" s="158"/>
      <c r="TIZ221" s="158"/>
      <c r="TJA221" s="158"/>
      <c r="TJB221" s="158"/>
      <c r="TJC221" s="158"/>
      <c r="TJD221" s="159"/>
      <c r="TJE221" s="157" t="s">
        <v>116</v>
      </c>
      <c r="TJF221" s="158"/>
      <c r="TJG221" s="158"/>
      <c r="TJH221" s="158"/>
      <c r="TJI221" s="158"/>
      <c r="TJJ221" s="158"/>
      <c r="TJK221" s="158"/>
      <c r="TJL221" s="159"/>
      <c r="TJM221" s="157" t="s">
        <v>116</v>
      </c>
      <c r="TJN221" s="158"/>
      <c r="TJO221" s="158"/>
      <c r="TJP221" s="158"/>
      <c r="TJQ221" s="158"/>
      <c r="TJR221" s="158"/>
      <c r="TJS221" s="158"/>
      <c r="TJT221" s="159"/>
      <c r="TJU221" s="157" t="s">
        <v>116</v>
      </c>
      <c r="TJV221" s="158"/>
      <c r="TJW221" s="158"/>
      <c r="TJX221" s="158"/>
      <c r="TJY221" s="158"/>
      <c r="TJZ221" s="158"/>
      <c r="TKA221" s="158"/>
      <c r="TKB221" s="159"/>
      <c r="TKC221" s="157" t="s">
        <v>116</v>
      </c>
      <c r="TKD221" s="158"/>
      <c r="TKE221" s="158"/>
      <c r="TKF221" s="158"/>
      <c r="TKG221" s="158"/>
      <c r="TKH221" s="158"/>
      <c r="TKI221" s="158"/>
      <c r="TKJ221" s="159"/>
      <c r="TKK221" s="157" t="s">
        <v>116</v>
      </c>
      <c r="TKL221" s="158"/>
      <c r="TKM221" s="158"/>
      <c r="TKN221" s="158"/>
      <c r="TKO221" s="158"/>
      <c r="TKP221" s="158"/>
      <c r="TKQ221" s="158"/>
      <c r="TKR221" s="159"/>
      <c r="TKS221" s="157" t="s">
        <v>116</v>
      </c>
      <c r="TKT221" s="158"/>
      <c r="TKU221" s="158"/>
      <c r="TKV221" s="158"/>
      <c r="TKW221" s="158"/>
      <c r="TKX221" s="158"/>
      <c r="TKY221" s="158"/>
      <c r="TKZ221" s="159"/>
      <c r="TLA221" s="157" t="s">
        <v>116</v>
      </c>
      <c r="TLB221" s="158"/>
      <c r="TLC221" s="158"/>
      <c r="TLD221" s="158"/>
      <c r="TLE221" s="158"/>
      <c r="TLF221" s="158"/>
      <c r="TLG221" s="158"/>
      <c r="TLH221" s="159"/>
      <c r="TLI221" s="157" t="s">
        <v>116</v>
      </c>
      <c r="TLJ221" s="158"/>
      <c r="TLK221" s="158"/>
      <c r="TLL221" s="158"/>
      <c r="TLM221" s="158"/>
      <c r="TLN221" s="158"/>
      <c r="TLO221" s="158"/>
      <c r="TLP221" s="159"/>
      <c r="TLQ221" s="157" t="s">
        <v>116</v>
      </c>
      <c r="TLR221" s="158"/>
      <c r="TLS221" s="158"/>
      <c r="TLT221" s="158"/>
      <c r="TLU221" s="158"/>
      <c r="TLV221" s="158"/>
      <c r="TLW221" s="158"/>
      <c r="TLX221" s="159"/>
      <c r="TLY221" s="157" t="s">
        <v>116</v>
      </c>
      <c r="TLZ221" s="158"/>
      <c r="TMA221" s="158"/>
      <c r="TMB221" s="158"/>
      <c r="TMC221" s="158"/>
      <c r="TMD221" s="158"/>
      <c r="TME221" s="158"/>
      <c r="TMF221" s="159"/>
      <c r="TMG221" s="157" t="s">
        <v>116</v>
      </c>
      <c r="TMH221" s="158"/>
      <c r="TMI221" s="158"/>
      <c r="TMJ221" s="158"/>
      <c r="TMK221" s="158"/>
      <c r="TML221" s="158"/>
      <c r="TMM221" s="158"/>
      <c r="TMN221" s="159"/>
      <c r="TMO221" s="157" t="s">
        <v>116</v>
      </c>
      <c r="TMP221" s="158"/>
      <c r="TMQ221" s="158"/>
      <c r="TMR221" s="158"/>
      <c r="TMS221" s="158"/>
      <c r="TMT221" s="158"/>
      <c r="TMU221" s="158"/>
      <c r="TMV221" s="159"/>
      <c r="TMW221" s="157" t="s">
        <v>116</v>
      </c>
      <c r="TMX221" s="158"/>
      <c r="TMY221" s="158"/>
      <c r="TMZ221" s="158"/>
      <c r="TNA221" s="158"/>
      <c r="TNB221" s="158"/>
      <c r="TNC221" s="158"/>
      <c r="TND221" s="159"/>
      <c r="TNE221" s="157" t="s">
        <v>116</v>
      </c>
      <c r="TNF221" s="158"/>
      <c r="TNG221" s="158"/>
      <c r="TNH221" s="158"/>
      <c r="TNI221" s="158"/>
      <c r="TNJ221" s="158"/>
      <c r="TNK221" s="158"/>
      <c r="TNL221" s="159"/>
      <c r="TNM221" s="157" t="s">
        <v>116</v>
      </c>
      <c r="TNN221" s="158"/>
      <c r="TNO221" s="158"/>
      <c r="TNP221" s="158"/>
      <c r="TNQ221" s="158"/>
      <c r="TNR221" s="158"/>
      <c r="TNS221" s="158"/>
      <c r="TNT221" s="159"/>
      <c r="TNU221" s="157" t="s">
        <v>116</v>
      </c>
      <c r="TNV221" s="158"/>
      <c r="TNW221" s="158"/>
      <c r="TNX221" s="158"/>
      <c r="TNY221" s="158"/>
      <c r="TNZ221" s="158"/>
      <c r="TOA221" s="158"/>
      <c r="TOB221" s="159"/>
      <c r="TOC221" s="157" t="s">
        <v>116</v>
      </c>
      <c r="TOD221" s="158"/>
      <c r="TOE221" s="158"/>
      <c r="TOF221" s="158"/>
      <c r="TOG221" s="158"/>
      <c r="TOH221" s="158"/>
      <c r="TOI221" s="158"/>
      <c r="TOJ221" s="159"/>
      <c r="TOK221" s="157" t="s">
        <v>116</v>
      </c>
      <c r="TOL221" s="158"/>
      <c r="TOM221" s="158"/>
      <c r="TON221" s="158"/>
      <c r="TOO221" s="158"/>
      <c r="TOP221" s="158"/>
      <c r="TOQ221" s="158"/>
      <c r="TOR221" s="159"/>
      <c r="TOS221" s="157" t="s">
        <v>116</v>
      </c>
      <c r="TOT221" s="158"/>
      <c r="TOU221" s="158"/>
      <c r="TOV221" s="158"/>
      <c r="TOW221" s="158"/>
      <c r="TOX221" s="158"/>
      <c r="TOY221" s="158"/>
      <c r="TOZ221" s="159"/>
      <c r="TPA221" s="157" t="s">
        <v>116</v>
      </c>
      <c r="TPB221" s="158"/>
      <c r="TPC221" s="158"/>
      <c r="TPD221" s="158"/>
      <c r="TPE221" s="158"/>
      <c r="TPF221" s="158"/>
      <c r="TPG221" s="158"/>
      <c r="TPH221" s="159"/>
      <c r="TPI221" s="157" t="s">
        <v>116</v>
      </c>
      <c r="TPJ221" s="158"/>
      <c r="TPK221" s="158"/>
      <c r="TPL221" s="158"/>
      <c r="TPM221" s="158"/>
      <c r="TPN221" s="158"/>
      <c r="TPO221" s="158"/>
      <c r="TPP221" s="159"/>
      <c r="TPQ221" s="157" t="s">
        <v>116</v>
      </c>
      <c r="TPR221" s="158"/>
      <c r="TPS221" s="158"/>
      <c r="TPT221" s="158"/>
      <c r="TPU221" s="158"/>
      <c r="TPV221" s="158"/>
      <c r="TPW221" s="158"/>
      <c r="TPX221" s="159"/>
      <c r="TPY221" s="157" t="s">
        <v>116</v>
      </c>
      <c r="TPZ221" s="158"/>
      <c r="TQA221" s="158"/>
      <c r="TQB221" s="158"/>
      <c r="TQC221" s="158"/>
      <c r="TQD221" s="158"/>
      <c r="TQE221" s="158"/>
      <c r="TQF221" s="159"/>
      <c r="TQG221" s="157" t="s">
        <v>116</v>
      </c>
      <c r="TQH221" s="158"/>
      <c r="TQI221" s="158"/>
      <c r="TQJ221" s="158"/>
      <c r="TQK221" s="158"/>
      <c r="TQL221" s="158"/>
      <c r="TQM221" s="158"/>
      <c r="TQN221" s="159"/>
      <c r="TQO221" s="157" t="s">
        <v>116</v>
      </c>
      <c r="TQP221" s="158"/>
      <c r="TQQ221" s="158"/>
      <c r="TQR221" s="158"/>
      <c r="TQS221" s="158"/>
      <c r="TQT221" s="158"/>
      <c r="TQU221" s="158"/>
      <c r="TQV221" s="159"/>
      <c r="TQW221" s="157" t="s">
        <v>116</v>
      </c>
      <c r="TQX221" s="158"/>
      <c r="TQY221" s="158"/>
      <c r="TQZ221" s="158"/>
      <c r="TRA221" s="158"/>
      <c r="TRB221" s="158"/>
      <c r="TRC221" s="158"/>
      <c r="TRD221" s="159"/>
      <c r="TRE221" s="157" t="s">
        <v>116</v>
      </c>
      <c r="TRF221" s="158"/>
      <c r="TRG221" s="158"/>
      <c r="TRH221" s="158"/>
      <c r="TRI221" s="158"/>
      <c r="TRJ221" s="158"/>
      <c r="TRK221" s="158"/>
      <c r="TRL221" s="159"/>
      <c r="TRM221" s="157" t="s">
        <v>116</v>
      </c>
      <c r="TRN221" s="158"/>
      <c r="TRO221" s="158"/>
      <c r="TRP221" s="158"/>
      <c r="TRQ221" s="158"/>
      <c r="TRR221" s="158"/>
      <c r="TRS221" s="158"/>
      <c r="TRT221" s="159"/>
      <c r="TRU221" s="157" t="s">
        <v>116</v>
      </c>
      <c r="TRV221" s="158"/>
      <c r="TRW221" s="158"/>
      <c r="TRX221" s="158"/>
      <c r="TRY221" s="158"/>
      <c r="TRZ221" s="158"/>
      <c r="TSA221" s="158"/>
      <c r="TSB221" s="159"/>
      <c r="TSC221" s="157" t="s">
        <v>116</v>
      </c>
      <c r="TSD221" s="158"/>
      <c r="TSE221" s="158"/>
      <c r="TSF221" s="158"/>
      <c r="TSG221" s="158"/>
      <c r="TSH221" s="158"/>
      <c r="TSI221" s="158"/>
      <c r="TSJ221" s="159"/>
      <c r="TSK221" s="157" t="s">
        <v>116</v>
      </c>
      <c r="TSL221" s="158"/>
      <c r="TSM221" s="158"/>
      <c r="TSN221" s="158"/>
      <c r="TSO221" s="158"/>
      <c r="TSP221" s="158"/>
      <c r="TSQ221" s="158"/>
      <c r="TSR221" s="159"/>
      <c r="TSS221" s="157" t="s">
        <v>116</v>
      </c>
      <c r="TST221" s="158"/>
      <c r="TSU221" s="158"/>
      <c r="TSV221" s="158"/>
      <c r="TSW221" s="158"/>
      <c r="TSX221" s="158"/>
      <c r="TSY221" s="158"/>
      <c r="TSZ221" s="159"/>
      <c r="TTA221" s="157" t="s">
        <v>116</v>
      </c>
      <c r="TTB221" s="158"/>
      <c r="TTC221" s="158"/>
      <c r="TTD221" s="158"/>
      <c r="TTE221" s="158"/>
      <c r="TTF221" s="158"/>
      <c r="TTG221" s="158"/>
      <c r="TTH221" s="159"/>
      <c r="TTI221" s="157" t="s">
        <v>116</v>
      </c>
      <c r="TTJ221" s="158"/>
      <c r="TTK221" s="158"/>
      <c r="TTL221" s="158"/>
      <c r="TTM221" s="158"/>
      <c r="TTN221" s="158"/>
      <c r="TTO221" s="158"/>
      <c r="TTP221" s="159"/>
      <c r="TTQ221" s="157" t="s">
        <v>116</v>
      </c>
      <c r="TTR221" s="158"/>
      <c r="TTS221" s="158"/>
      <c r="TTT221" s="158"/>
      <c r="TTU221" s="158"/>
      <c r="TTV221" s="158"/>
      <c r="TTW221" s="158"/>
      <c r="TTX221" s="159"/>
      <c r="TTY221" s="157" t="s">
        <v>116</v>
      </c>
      <c r="TTZ221" s="158"/>
      <c r="TUA221" s="158"/>
      <c r="TUB221" s="158"/>
      <c r="TUC221" s="158"/>
      <c r="TUD221" s="158"/>
      <c r="TUE221" s="158"/>
      <c r="TUF221" s="159"/>
      <c r="TUG221" s="157" t="s">
        <v>116</v>
      </c>
      <c r="TUH221" s="158"/>
      <c r="TUI221" s="158"/>
      <c r="TUJ221" s="158"/>
      <c r="TUK221" s="158"/>
      <c r="TUL221" s="158"/>
      <c r="TUM221" s="158"/>
      <c r="TUN221" s="159"/>
      <c r="TUO221" s="157" t="s">
        <v>116</v>
      </c>
      <c r="TUP221" s="158"/>
      <c r="TUQ221" s="158"/>
      <c r="TUR221" s="158"/>
      <c r="TUS221" s="158"/>
      <c r="TUT221" s="158"/>
      <c r="TUU221" s="158"/>
      <c r="TUV221" s="159"/>
      <c r="TUW221" s="157" t="s">
        <v>116</v>
      </c>
      <c r="TUX221" s="158"/>
      <c r="TUY221" s="158"/>
      <c r="TUZ221" s="158"/>
      <c r="TVA221" s="158"/>
      <c r="TVB221" s="158"/>
      <c r="TVC221" s="158"/>
      <c r="TVD221" s="159"/>
      <c r="TVE221" s="157" t="s">
        <v>116</v>
      </c>
      <c r="TVF221" s="158"/>
      <c r="TVG221" s="158"/>
      <c r="TVH221" s="158"/>
      <c r="TVI221" s="158"/>
      <c r="TVJ221" s="158"/>
      <c r="TVK221" s="158"/>
      <c r="TVL221" s="159"/>
      <c r="TVM221" s="157" t="s">
        <v>116</v>
      </c>
      <c r="TVN221" s="158"/>
      <c r="TVO221" s="158"/>
      <c r="TVP221" s="158"/>
      <c r="TVQ221" s="158"/>
      <c r="TVR221" s="158"/>
      <c r="TVS221" s="158"/>
      <c r="TVT221" s="159"/>
      <c r="TVU221" s="157" t="s">
        <v>116</v>
      </c>
      <c r="TVV221" s="158"/>
      <c r="TVW221" s="158"/>
      <c r="TVX221" s="158"/>
      <c r="TVY221" s="158"/>
      <c r="TVZ221" s="158"/>
      <c r="TWA221" s="158"/>
      <c r="TWB221" s="159"/>
      <c r="TWC221" s="157" t="s">
        <v>116</v>
      </c>
      <c r="TWD221" s="158"/>
      <c r="TWE221" s="158"/>
      <c r="TWF221" s="158"/>
      <c r="TWG221" s="158"/>
      <c r="TWH221" s="158"/>
      <c r="TWI221" s="158"/>
      <c r="TWJ221" s="159"/>
      <c r="TWK221" s="157" t="s">
        <v>116</v>
      </c>
      <c r="TWL221" s="158"/>
      <c r="TWM221" s="158"/>
      <c r="TWN221" s="158"/>
      <c r="TWO221" s="158"/>
      <c r="TWP221" s="158"/>
      <c r="TWQ221" s="158"/>
      <c r="TWR221" s="159"/>
      <c r="TWS221" s="157" t="s">
        <v>116</v>
      </c>
      <c r="TWT221" s="158"/>
      <c r="TWU221" s="158"/>
      <c r="TWV221" s="158"/>
      <c r="TWW221" s="158"/>
      <c r="TWX221" s="158"/>
      <c r="TWY221" s="158"/>
      <c r="TWZ221" s="159"/>
      <c r="TXA221" s="157" t="s">
        <v>116</v>
      </c>
      <c r="TXB221" s="158"/>
      <c r="TXC221" s="158"/>
      <c r="TXD221" s="158"/>
      <c r="TXE221" s="158"/>
      <c r="TXF221" s="158"/>
      <c r="TXG221" s="158"/>
      <c r="TXH221" s="159"/>
      <c r="TXI221" s="157" t="s">
        <v>116</v>
      </c>
      <c r="TXJ221" s="158"/>
      <c r="TXK221" s="158"/>
      <c r="TXL221" s="158"/>
      <c r="TXM221" s="158"/>
      <c r="TXN221" s="158"/>
      <c r="TXO221" s="158"/>
      <c r="TXP221" s="159"/>
      <c r="TXQ221" s="157" t="s">
        <v>116</v>
      </c>
      <c r="TXR221" s="158"/>
      <c r="TXS221" s="158"/>
      <c r="TXT221" s="158"/>
      <c r="TXU221" s="158"/>
      <c r="TXV221" s="158"/>
      <c r="TXW221" s="158"/>
      <c r="TXX221" s="159"/>
      <c r="TXY221" s="157" t="s">
        <v>116</v>
      </c>
      <c r="TXZ221" s="158"/>
      <c r="TYA221" s="158"/>
      <c r="TYB221" s="158"/>
      <c r="TYC221" s="158"/>
      <c r="TYD221" s="158"/>
      <c r="TYE221" s="158"/>
      <c r="TYF221" s="159"/>
      <c r="TYG221" s="157" t="s">
        <v>116</v>
      </c>
      <c r="TYH221" s="158"/>
      <c r="TYI221" s="158"/>
      <c r="TYJ221" s="158"/>
      <c r="TYK221" s="158"/>
      <c r="TYL221" s="158"/>
      <c r="TYM221" s="158"/>
      <c r="TYN221" s="159"/>
      <c r="TYO221" s="157" t="s">
        <v>116</v>
      </c>
      <c r="TYP221" s="158"/>
      <c r="TYQ221" s="158"/>
      <c r="TYR221" s="158"/>
      <c r="TYS221" s="158"/>
      <c r="TYT221" s="158"/>
      <c r="TYU221" s="158"/>
      <c r="TYV221" s="159"/>
      <c r="TYW221" s="157" t="s">
        <v>116</v>
      </c>
      <c r="TYX221" s="158"/>
      <c r="TYY221" s="158"/>
      <c r="TYZ221" s="158"/>
      <c r="TZA221" s="158"/>
      <c r="TZB221" s="158"/>
      <c r="TZC221" s="158"/>
      <c r="TZD221" s="159"/>
      <c r="TZE221" s="157" t="s">
        <v>116</v>
      </c>
      <c r="TZF221" s="158"/>
      <c r="TZG221" s="158"/>
      <c r="TZH221" s="158"/>
      <c r="TZI221" s="158"/>
      <c r="TZJ221" s="158"/>
      <c r="TZK221" s="158"/>
      <c r="TZL221" s="159"/>
      <c r="TZM221" s="157" t="s">
        <v>116</v>
      </c>
      <c r="TZN221" s="158"/>
      <c r="TZO221" s="158"/>
      <c r="TZP221" s="158"/>
      <c r="TZQ221" s="158"/>
      <c r="TZR221" s="158"/>
      <c r="TZS221" s="158"/>
      <c r="TZT221" s="159"/>
      <c r="TZU221" s="157" t="s">
        <v>116</v>
      </c>
      <c r="TZV221" s="158"/>
      <c r="TZW221" s="158"/>
      <c r="TZX221" s="158"/>
      <c r="TZY221" s="158"/>
      <c r="TZZ221" s="158"/>
      <c r="UAA221" s="158"/>
      <c r="UAB221" s="159"/>
      <c r="UAC221" s="157" t="s">
        <v>116</v>
      </c>
      <c r="UAD221" s="158"/>
      <c r="UAE221" s="158"/>
      <c r="UAF221" s="158"/>
      <c r="UAG221" s="158"/>
      <c r="UAH221" s="158"/>
      <c r="UAI221" s="158"/>
      <c r="UAJ221" s="159"/>
      <c r="UAK221" s="157" t="s">
        <v>116</v>
      </c>
      <c r="UAL221" s="158"/>
      <c r="UAM221" s="158"/>
      <c r="UAN221" s="158"/>
      <c r="UAO221" s="158"/>
      <c r="UAP221" s="158"/>
      <c r="UAQ221" s="158"/>
      <c r="UAR221" s="159"/>
      <c r="UAS221" s="157" t="s">
        <v>116</v>
      </c>
      <c r="UAT221" s="158"/>
      <c r="UAU221" s="158"/>
      <c r="UAV221" s="158"/>
      <c r="UAW221" s="158"/>
      <c r="UAX221" s="158"/>
      <c r="UAY221" s="158"/>
      <c r="UAZ221" s="159"/>
      <c r="UBA221" s="157" t="s">
        <v>116</v>
      </c>
      <c r="UBB221" s="158"/>
      <c r="UBC221" s="158"/>
      <c r="UBD221" s="158"/>
      <c r="UBE221" s="158"/>
      <c r="UBF221" s="158"/>
      <c r="UBG221" s="158"/>
      <c r="UBH221" s="159"/>
      <c r="UBI221" s="157" t="s">
        <v>116</v>
      </c>
      <c r="UBJ221" s="158"/>
      <c r="UBK221" s="158"/>
      <c r="UBL221" s="158"/>
      <c r="UBM221" s="158"/>
      <c r="UBN221" s="158"/>
      <c r="UBO221" s="158"/>
      <c r="UBP221" s="159"/>
      <c r="UBQ221" s="157" t="s">
        <v>116</v>
      </c>
      <c r="UBR221" s="158"/>
      <c r="UBS221" s="158"/>
      <c r="UBT221" s="158"/>
      <c r="UBU221" s="158"/>
      <c r="UBV221" s="158"/>
      <c r="UBW221" s="158"/>
      <c r="UBX221" s="159"/>
      <c r="UBY221" s="157" t="s">
        <v>116</v>
      </c>
      <c r="UBZ221" s="158"/>
      <c r="UCA221" s="158"/>
      <c r="UCB221" s="158"/>
      <c r="UCC221" s="158"/>
      <c r="UCD221" s="158"/>
      <c r="UCE221" s="158"/>
      <c r="UCF221" s="159"/>
      <c r="UCG221" s="157" t="s">
        <v>116</v>
      </c>
      <c r="UCH221" s="158"/>
      <c r="UCI221" s="158"/>
      <c r="UCJ221" s="158"/>
      <c r="UCK221" s="158"/>
      <c r="UCL221" s="158"/>
      <c r="UCM221" s="158"/>
      <c r="UCN221" s="159"/>
      <c r="UCO221" s="157" t="s">
        <v>116</v>
      </c>
      <c r="UCP221" s="158"/>
      <c r="UCQ221" s="158"/>
      <c r="UCR221" s="158"/>
      <c r="UCS221" s="158"/>
      <c r="UCT221" s="158"/>
      <c r="UCU221" s="158"/>
      <c r="UCV221" s="159"/>
      <c r="UCW221" s="157" t="s">
        <v>116</v>
      </c>
      <c r="UCX221" s="158"/>
      <c r="UCY221" s="158"/>
      <c r="UCZ221" s="158"/>
      <c r="UDA221" s="158"/>
      <c r="UDB221" s="158"/>
      <c r="UDC221" s="158"/>
      <c r="UDD221" s="159"/>
      <c r="UDE221" s="157" t="s">
        <v>116</v>
      </c>
      <c r="UDF221" s="158"/>
      <c r="UDG221" s="158"/>
      <c r="UDH221" s="158"/>
      <c r="UDI221" s="158"/>
      <c r="UDJ221" s="158"/>
      <c r="UDK221" s="158"/>
      <c r="UDL221" s="159"/>
      <c r="UDM221" s="157" t="s">
        <v>116</v>
      </c>
      <c r="UDN221" s="158"/>
      <c r="UDO221" s="158"/>
      <c r="UDP221" s="158"/>
      <c r="UDQ221" s="158"/>
      <c r="UDR221" s="158"/>
      <c r="UDS221" s="158"/>
      <c r="UDT221" s="159"/>
      <c r="UDU221" s="157" t="s">
        <v>116</v>
      </c>
      <c r="UDV221" s="158"/>
      <c r="UDW221" s="158"/>
      <c r="UDX221" s="158"/>
      <c r="UDY221" s="158"/>
      <c r="UDZ221" s="158"/>
      <c r="UEA221" s="158"/>
      <c r="UEB221" s="159"/>
      <c r="UEC221" s="157" t="s">
        <v>116</v>
      </c>
      <c r="UED221" s="158"/>
      <c r="UEE221" s="158"/>
      <c r="UEF221" s="158"/>
      <c r="UEG221" s="158"/>
      <c r="UEH221" s="158"/>
      <c r="UEI221" s="158"/>
      <c r="UEJ221" s="159"/>
      <c r="UEK221" s="157" t="s">
        <v>116</v>
      </c>
      <c r="UEL221" s="158"/>
      <c r="UEM221" s="158"/>
      <c r="UEN221" s="158"/>
      <c r="UEO221" s="158"/>
      <c r="UEP221" s="158"/>
      <c r="UEQ221" s="158"/>
      <c r="UER221" s="159"/>
      <c r="UES221" s="157" t="s">
        <v>116</v>
      </c>
      <c r="UET221" s="158"/>
      <c r="UEU221" s="158"/>
      <c r="UEV221" s="158"/>
      <c r="UEW221" s="158"/>
      <c r="UEX221" s="158"/>
      <c r="UEY221" s="158"/>
      <c r="UEZ221" s="159"/>
      <c r="UFA221" s="157" t="s">
        <v>116</v>
      </c>
      <c r="UFB221" s="158"/>
      <c r="UFC221" s="158"/>
      <c r="UFD221" s="158"/>
      <c r="UFE221" s="158"/>
      <c r="UFF221" s="158"/>
      <c r="UFG221" s="158"/>
      <c r="UFH221" s="159"/>
      <c r="UFI221" s="157" t="s">
        <v>116</v>
      </c>
      <c r="UFJ221" s="158"/>
      <c r="UFK221" s="158"/>
      <c r="UFL221" s="158"/>
      <c r="UFM221" s="158"/>
      <c r="UFN221" s="158"/>
      <c r="UFO221" s="158"/>
      <c r="UFP221" s="159"/>
      <c r="UFQ221" s="157" t="s">
        <v>116</v>
      </c>
      <c r="UFR221" s="158"/>
      <c r="UFS221" s="158"/>
      <c r="UFT221" s="158"/>
      <c r="UFU221" s="158"/>
      <c r="UFV221" s="158"/>
      <c r="UFW221" s="158"/>
      <c r="UFX221" s="159"/>
      <c r="UFY221" s="157" t="s">
        <v>116</v>
      </c>
      <c r="UFZ221" s="158"/>
      <c r="UGA221" s="158"/>
      <c r="UGB221" s="158"/>
      <c r="UGC221" s="158"/>
      <c r="UGD221" s="158"/>
      <c r="UGE221" s="158"/>
      <c r="UGF221" s="159"/>
      <c r="UGG221" s="157" t="s">
        <v>116</v>
      </c>
      <c r="UGH221" s="158"/>
      <c r="UGI221" s="158"/>
      <c r="UGJ221" s="158"/>
      <c r="UGK221" s="158"/>
      <c r="UGL221" s="158"/>
      <c r="UGM221" s="158"/>
      <c r="UGN221" s="159"/>
      <c r="UGO221" s="157" t="s">
        <v>116</v>
      </c>
      <c r="UGP221" s="158"/>
      <c r="UGQ221" s="158"/>
      <c r="UGR221" s="158"/>
      <c r="UGS221" s="158"/>
      <c r="UGT221" s="158"/>
      <c r="UGU221" s="158"/>
      <c r="UGV221" s="159"/>
      <c r="UGW221" s="157" t="s">
        <v>116</v>
      </c>
      <c r="UGX221" s="158"/>
      <c r="UGY221" s="158"/>
      <c r="UGZ221" s="158"/>
      <c r="UHA221" s="158"/>
      <c r="UHB221" s="158"/>
      <c r="UHC221" s="158"/>
      <c r="UHD221" s="159"/>
      <c r="UHE221" s="157" t="s">
        <v>116</v>
      </c>
      <c r="UHF221" s="158"/>
      <c r="UHG221" s="158"/>
      <c r="UHH221" s="158"/>
      <c r="UHI221" s="158"/>
      <c r="UHJ221" s="158"/>
      <c r="UHK221" s="158"/>
      <c r="UHL221" s="159"/>
      <c r="UHM221" s="157" t="s">
        <v>116</v>
      </c>
      <c r="UHN221" s="158"/>
      <c r="UHO221" s="158"/>
      <c r="UHP221" s="158"/>
      <c r="UHQ221" s="158"/>
      <c r="UHR221" s="158"/>
      <c r="UHS221" s="158"/>
      <c r="UHT221" s="159"/>
      <c r="UHU221" s="157" t="s">
        <v>116</v>
      </c>
      <c r="UHV221" s="158"/>
      <c r="UHW221" s="158"/>
      <c r="UHX221" s="158"/>
      <c r="UHY221" s="158"/>
      <c r="UHZ221" s="158"/>
      <c r="UIA221" s="158"/>
      <c r="UIB221" s="159"/>
      <c r="UIC221" s="157" t="s">
        <v>116</v>
      </c>
      <c r="UID221" s="158"/>
      <c r="UIE221" s="158"/>
      <c r="UIF221" s="158"/>
      <c r="UIG221" s="158"/>
      <c r="UIH221" s="158"/>
      <c r="UII221" s="158"/>
      <c r="UIJ221" s="159"/>
      <c r="UIK221" s="157" t="s">
        <v>116</v>
      </c>
      <c r="UIL221" s="158"/>
      <c r="UIM221" s="158"/>
      <c r="UIN221" s="158"/>
      <c r="UIO221" s="158"/>
      <c r="UIP221" s="158"/>
      <c r="UIQ221" s="158"/>
      <c r="UIR221" s="159"/>
      <c r="UIS221" s="157" t="s">
        <v>116</v>
      </c>
      <c r="UIT221" s="158"/>
      <c r="UIU221" s="158"/>
      <c r="UIV221" s="158"/>
      <c r="UIW221" s="158"/>
      <c r="UIX221" s="158"/>
      <c r="UIY221" s="158"/>
      <c r="UIZ221" s="159"/>
      <c r="UJA221" s="157" t="s">
        <v>116</v>
      </c>
      <c r="UJB221" s="158"/>
      <c r="UJC221" s="158"/>
      <c r="UJD221" s="158"/>
      <c r="UJE221" s="158"/>
      <c r="UJF221" s="158"/>
      <c r="UJG221" s="158"/>
      <c r="UJH221" s="159"/>
      <c r="UJI221" s="157" t="s">
        <v>116</v>
      </c>
      <c r="UJJ221" s="158"/>
      <c r="UJK221" s="158"/>
      <c r="UJL221" s="158"/>
      <c r="UJM221" s="158"/>
      <c r="UJN221" s="158"/>
      <c r="UJO221" s="158"/>
      <c r="UJP221" s="159"/>
      <c r="UJQ221" s="157" t="s">
        <v>116</v>
      </c>
      <c r="UJR221" s="158"/>
      <c r="UJS221" s="158"/>
      <c r="UJT221" s="158"/>
      <c r="UJU221" s="158"/>
      <c r="UJV221" s="158"/>
      <c r="UJW221" s="158"/>
      <c r="UJX221" s="159"/>
      <c r="UJY221" s="157" t="s">
        <v>116</v>
      </c>
      <c r="UJZ221" s="158"/>
      <c r="UKA221" s="158"/>
      <c r="UKB221" s="158"/>
      <c r="UKC221" s="158"/>
      <c r="UKD221" s="158"/>
      <c r="UKE221" s="158"/>
      <c r="UKF221" s="159"/>
      <c r="UKG221" s="157" t="s">
        <v>116</v>
      </c>
      <c r="UKH221" s="158"/>
      <c r="UKI221" s="158"/>
      <c r="UKJ221" s="158"/>
      <c r="UKK221" s="158"/>
      <c r="UKL221" s="158"/>
      <c r="UKM221" s="158"/>
      <c r="UKN221" s="159"/>
      <c r="UKO221" s="157" t="s">
        <v>116</v>
      </c>
      <c r="UKP221" s="158"/>
      <c r="UKQ221" s="158"/>
      <c r="UKR221" s="158"/>
      <c r="UKS221" s="158"/>
      <c r="UKT221" s="158"/>
      <c r="UKU221" s="158"/>
      <c r="UKV221" s="159"/>
      <c r="UKW221" s="157" t="s">
        <v>116</v>
      </c>
      <c r="UKX221" s="158"/>
      <c r="UKY221" s="158"/>
      <c r="UKZ221" s="158"/>
      <c r="ULA221" s="158"/>
      <c r="ULB221" s="158"/>
      <c r="ULC221" s="158"/>
      <c r="ULD221" s="159"/>
      <c r="ULE221" s="157" t="s">
        <v>116</v>
      </c>
      <c r="ULF221" s="158"/>
      <c r="ULG221" s="158"/>
      <c r="ULH221" s="158"/>
      <c r="ULI221" s="158"/>
      <c r="ULJ221" s="158"/>
      <c r="ULK221" s="158"/>
      <c r="ULL221" s="159"/>
      <c r="ULM221" s="157" t="s">
        <v>116</v>
      </c>
      <c r="ULN221" s="158"/>
      <c r="ULO221" s="158"/>
      <c r="ULP221" s="158"/>
      <c r="ULQ221" s="158"/>
      <c r="ULR221" s="158"/>
      <c r="ULS221" s="158"/>
      <c r="ULT221" s="159"/>
      <c r="ULU221" s="157" t="s">
        <v>116</v>
      </c>
      <c r="ULV221" s="158"/>
      <c r="ULW221" s="158"/>
      <c r="ULX221" s="158"/>
      <c r="ULY221" s="158"/>
      <c r="ULZ221" s="158"/>
      <c r="UMA221" s="158"/>
      <c r="UMB221" s="159"/>
      <c r="UMC221" s="157" t="s">
        <v>116</v>
      </c>
      <c r="UMD221" s="158"/>
      <c r="UME221" s="158"/>
      <c r="UMF221" s="158"/>
      <c r="UMG221" s="158"/>
      <c r="UMH221" s="158"/>
      <c r="UMI221" s="158"/>
      <c r="UMJ221" s="159"/>
      <c r="UMK221" s="157" t="s">
        <v>116</v>
      </c>
      <c r="UML221" s="158"/>
      <c r="UMM221" s="158"/>
      <c r="UMN221" s="158"/>
      <c r="UMO221" s="158"/>
      <c r="UMP221" s="158"/>
      <c r="UMQ221" s="158"/>
      <c r="UMR221" s="159"/>
      <c r="UMS221" s="157" t="s">
        <v>116</v>
      </c>
      <c r="UMT221" s="158"/>
      <c r="UMU221" s="158"/>
      <c r="UMV221" s="158"/>
      <c r="UMW221" s="158"/>
      <c r="UMX221" s="158"/>
      <c r="UMY221" s="158"/>
      <c r="UMZ221" s="159"/>
      <c r="UNA221" s="157" t="s">
        <v>116</v>
      </c>
      <c r="UNB221" s="158"/>
      <c r="UNC221" s="158"/>
      <c r="UND221" s="158"/>
      <c r="UNE221" s="158"/>
      <c r="UNF221" s="158"/>
      <c r="UNG221" s="158"/>
      <c r="UNH221" s="159"/>
      <c r="UNI221" s="157" t="s">
        <v>116</v>
      </c>
      <c r="UNJ221" s="158"/>
      <c r="UNK221" s="158"/>
      <c r="UNL221" s="158"/>
      <c r="UNM221" s="158"/>
      <c r="UNN221" s="158"/>
      <c r="UNO221" s="158"/>
      <c r="UNP221" s="159"/>
      <c r="UNQ221" s="157" t="s">
        <v>116</v>
      </c>
      <c r="UNR221" s="158"/>
      <c r="UNS221" s="158"/>
      <c r="UNT221" s="158"/>
      <c r="UNU221" s="158"/>
      <c r="UNV221" s="158"/>
      <c r="UNW221" s="158"/>
      <c r="UNX221" s="159"/>
      <c r="UNY221" s="157" t="s">
        <v>116</v>
      </c>
      <c r="UNZ221" s="158"/>
      <c r="UOA221" s="158"/>
      <c r="UOB221" s="158"/>
      <c r="UOC221" s="158"/>
      <c r="UOD221" s="158"/>
      <c r="UOE221" s="158"/>
      <c r="UOF221" s="159"/>
      <c r="UOG221" s="157" t="s">
        <v>116</v>
      </c>
      <c r="UOH221" s="158"/>
      <c r="UOI221" s="158"/>
      <c r="UOJ221" s="158"/>
      <c r="UOK221" s="158"/>
      <c r="UOL221" s="158"/>
      <c r="UOM221" s="158"/>
      <c r="UON221" s="159"/>
      <c r="UOO221" s="157" t="s">
        <v>116</v>
      </c>
      <c r="UOP221" s="158"/>
      <c r="UOQ221" s="158"/>
      <c r="UOR221" s="158"/>
      <c r="UOS221" s="158"/>
      <c r="UOT221" s="158"/>
      <c r="UOU221" s="158"/>
      <c r="UOV221" s="159"/>
      <c r="UOW221" s="157" t="s">
        <v>116</v>
      </c>
      <c r="UOX221" s="158"/>
      <c r="UOY221" s="158"/>
      <c r="UOZ221" s="158"/>
      <c r="UPA221" s="158"/>
      <c r="UPB221" s="158"/>
      <c r="UPC221" s="158"/>
      <c r="UPD221" s="159"/>
      <c r="UPE221" s="157" t="s">
        <v>116</v>
      </c>
      <c r="UPF221" s="158"/>
      <c r="UPG221" s="158"/>
      <c r="UPH221" s="158"/>
      <c r="UPI221" s="158"/>
      <c r="UPJ221" s="158"/>
      <c r="UPK221" s="158"/>
      <c r="UPL221" s="159"/>
      <c r="UPM221" s="157" t="s">
        <v>116</v>
      </c>
      <c r="UPN221" s="158"/>
      <c r="UPO221" s="158"/>
      <c r="UPP221" s="158"/>
      <c r="UPQ221" s="158"/>
      <c r="UPR221" s="158"/>
      <c r="UPS221" s="158"/>
      <c r="UPT221" s="159"/>
      <c r="UPU221" s="157" t="s">
        <v>116</v>
      </c>
      <c r="UPV221" s="158"/>
      <c r="UPW221" s="158"/>
      <c r="UPX221" s="158"/>
      <c r="UPY221" s="158"/>
      <c r="UPZ221" s="158"/>
      <c r="UQA221" s="158"/>
      <c r="UQB221" s="159"/>
      <c r="UQC221" s="157" t="s">
        <v>116</v>
      </c>
      <c r="UQD221" s="158"/>
      <c r="UQE221" s="158"/>
      <c r="UQF221" s="158"/>
      <c r="UQG221" s="158"/>
      <c r="UQH221" s="158"/>
      <c r="UQI221" s="158"/>
      <c r="UQJ221" s="159"/>
      <c r="UQK221" s="157" t="s">
        <v>116</v>
      </c>
      <c r="UQL221" s="158"/>
      <c r="UQM221" s="158"/>
      <c r="UQN221" s="158"/>
      <c r="UQO221" s="158"/>
      <c r="UQP221" s="158"/>
      <c r="UQQ221" s="158"/>
      <c r="UQR221" s="159"/>
      <c r="UQS221" s="157" t="s">
        <v>116</v>
      </c>
      <c r="UQT221" s="158"/>
      <c r="UQU221" s="158"/>
      <c r="UQV221" s="158"/>
      <c r="UQW221" s="158"/>
      <c r="UQX221" s="158"/>
      <c r="UQY221" s="158"/>
      <c r="UQZ221" s="159"/>
      <c r="URA221" s="157" t="s">
        <v>116</v>
      </c>
      <c r="URB221" s="158"/>
      <c r="URC221" s="158"/>
      <c r="URD221" s="158"/>
      <c r="URE221" s="158"/>
      <c r="URF221" s="158"/>
      <c r="URG221" s="158"/>
      <c r="URH221" s="159"/>
      <c r="URI221" s="157" t="s">
        <v>116</v>
      </c>
      <c r="URJ221" s="158"/>
      <c r="URK221" s="158"/>
      <c r="URL221" s="158"/>
      <c r="URM221" s="158"/>
      <c r="URN221" s="158"/>
      <c r="URO221" s="158"/>
      <c r="URP221" s="159"/>
      <c r="URQ221" s="157" t="s">
        <v>116</v>
      </c>
      <c r="URR221" s="158"/>
      <c r="URS221" s="158"/>
      <c r="URT221" s="158"/>
      <c r="URU221" s="158"/>
      <c r="URV221" s="158"/>
      <c r="URW221" s="158"/>
      <c r="URX221" s="159"/>
      <c r="URY221" s="157" t="s">
        <v>116</v>
      </c>
      <c r="URZ221" s="158"/>
      <c r="USA221" s="158"/>
      <c r="USB221" s="158"/>
      <c r="USC221" s="158"/>
      <c r="USD221" s="158"/>
      <c r="USE221" s="158"/>
      <c r="USF221" s="159"/>
      <c r="USG221" s="157" t="s">
        <v>116</v>
      </c>
      <c r="USH221" s="158"/>
      <c r="USI221" s="158"/>
      <c r="USJ221" s="158"/>
      <c r="USK221" s="158"/>
      <c r="USL221" s="158"/>
      <c r="USM221" s="158"/>
      <c r="USN221" s="159"/>
      <c r="USO221" s="157" t="s">
        <v>116</v>
      </c>
      <c r="USP221" s="158"/>
      <c r="USQ221" s="158"/>
      <c r="USR221" s="158"/>
      <c r="USS221" s="158"/>
      <c r="UST221" s="158"/>
      <c r="USU221" s="158"/>
      <c r="USV221" s="159"/>
      <c r="USW221" s="157" t="s">
        <v>116</v>
      </c>
      <c r="USX221" s="158"/>
      <c r="USY221" s="158"/>
      <c r="USZ221" s="158"/>
      <c r="UTA221" s="158"/>
      <c r="UTB221" s="158"/>
      <c r="UTC221" s="158"/>
      <c r="UTD221" s="159"/>
      <c r="UTE221" s="157" t="s">
        <v>116</v>
      </c>
      <c r="UTF221" s="158"/>
      <c r="UTG221" s="158"/>
      <c r="UTH221" s="158"/>
      <c r="UTI221" s="158"/>
      <c r="UTJ221" s="158"/>
      <c r="UTK221" s="158"/>
      <c r="UTL221" s="159"/>
      <c r="UTM221" s="157" t="s">
        <v>116</v>
      </c>
      <c r="UTN221" s="158"/>
      <c r="UTO221" s="158"/>
      <c r="UTP221" s="158"/>
      <c r="UTQ221" s="158"/>
      <c r="UTR221" s="158"/>
      <c r="UTS221" s="158"/>
      <c r="UTT221" s="159"/>
      <c r="UTU221" s="157" t="s">
        <v>116</v>
      </c>
      <c r="UTV221" s="158"/>
      <c r="UTW221" s="158"/>
      <c r="UTX221" s="158"/>
      <c r="UTY221" s="158"/>
      <c r="UTZ221" s="158"/>
      <c r="UUA221" s="158"/>
      <c r="UUB221" s="159"/>
      <c r="UUC221" s="157" t="s">
        <v>116</v>
      </c>
      <c r="UUD221" s="158"/>
      <c r="UUE221" s="158"/>
      <c r="UUF221" s="158"/>
      <c r="UUG221" s="158"/>
      <c r="UUH221" s="158"/>
      <c r="UUI221" s="158"/>
      <c r="UUJ221" s="159"/>
      <c r="UUK221" s="157" t="s">
        <v>116</v>
      </c>
      <c r="UUL221" s="158"/>
      <c r="UUM221" s="158"/>
      <c r="UUN221" s="158"/>
      <c r="UUO221" s="158"/>
      <c r="UUP221" s="158"/>
      <c r="UUQ221" s="158"/>
      <c r="UUR221" s="159"/>
      <c r="UUS221" s="157" t="s">
        <v>116</v>
      </c>
      <c r="UUT221" s="158"/>
      <c r="UUU221" s="158"/>
      <c r="UUV221" s="158"/>
      <c r="UUW221" s="158"/>
      <c r="UUX221" s="158"/>
      <c r="UUY221" s="158"/>
      <c r="UUZ221" s="159"/>
      <c r="UVA221" s="157" t="s">
        <v>116</v>
      </c>
      <c r="UVB221" s="158"/>
      <c r="UVC221" s="158"/>
      <c r="UVD221" s="158"/>
      <c r="UVE221" s="158"/>
      <c r="UVF221" s="158"/>
      <c r="UVG221" s="158"/>
      <c r="UVH221" s="159"/>
      <c r="UVI221" s="157" t="s">
        <v>116</v>
      </c>
      <c r="UVJ221" s="158"/>
      <c r="UVK221" s="158"/>
      <c r="UVL221" s="158"/>
      <c r="UVM221" s="158"/>
      <c r="UVN221" s="158"/>
      <c r="UVO221" s="158"/>
      <c r="UVP221" s="159"/>
      <c r="UVQ221" s="157" t="s">
        <v>116</v>
      </c>
      <c r="UVR221" s="158"/>
      <c r="UVS221" s="158"/>
      <c r="UVT221" s="158"/>
      <c r="UVU221" s="158"/>
      <c r="UVV221" s="158"/>
      <c r="UVW221" s="158"/>
      <c r="UVX221" s="159"/>
      <c r="UVY221" s="157" t="s">
        <v>116</v>
      </c>
      <c r="UVZ221" s="158"/>
      <c r="UWA221" s="158"/>
      <c r="UWB221" s="158"/>
      <c r="UWC221" s="158"/>
      <c r="UWD221" s="158"/>
      <c r="UWE221" s="158"/>
      <c r="UWF221" s="159"/>
      <c r="UWG221" s="157" t="s">
        <v>116</v>
      </c>
      <c r="UWH221" s="158"/>
      <c r="UWI221" s="158"/>
      <c r="UWJ221" s="158"/>
      <c r="UWK221" s="158"/>
      <c r="UWL221" s="158"/>
      <c r="UWM221" s="158"/>
      <c r="UWN221" s="159"/>
      <c r="UWO221" s="157" t="s">
        <v>116</v>
      </c>
      <c r="UWP221" s="158"/>
      <c r="UWQ221" s="158"/>
      <c r="UWR221" s="158"/>
      <c r="UWS221" s="158"/>
      <c r="UWT221" s="158"/>
      <c r="UWU221" s="158"/>
      <c r="UWV221" s="159"/>
      <c r="UWW221" s="157" t="s">
        <v>116</v>
      </c>
      <c r="UWX221" s="158"/>
      <c r="UWY221" s="158"/>
      <c r="UWZ221" s="158"/>
      <c r="UXA221" s="158"/>
      <c r="UXB221" s="158"/>
      <c r="UXC221" s="158"/>
      <c r="UXD221" s="159"/>
      <c r="UXE221" s="157" t="s">
        <v>116</v>
      </c>
      <c r="UXF221" s="158"/>
      <c r="UXG221" s="158"/>
      <c r="UXH221" s="158"/>
      <c r="UXI221" s="158"/>
      <c r="UXJ221" s="158"/>
      <c r="UXK221" s="158"/>
      <c r="UXL221" s="159"/>
      <c r="UXM221" s="157" t="s">
        <v>116</v>
      </c>
      <c r="UXN221" s="158"/>
      <c r="UXO221" s="158"/>
      <c r="UXP221" s="158"/>
      <c r="UXQ221" s="158"/>
      <c r="UXR221" s="158"/>
      <c r="UXS221" s="158"/>
      <c r="UXT221" s="159"/>
      <c r="UXU221" s="157" t="s">
        <v>116</v>
      </c>
      <c r="UXV221" s="158"/>
      <c r="UXW221" s="158"/>
      <c r="UXX221" s="158"/>
      <c r="UXY221" s="158"/>
      <c r="UXZ221" s="158"/>
      <c r="UYA221" s="158"/>
      <c r="UYB221" s="159"/>
      <c r="UYC221" s="157" t="s">
        <v>116</v>
      </c>
      <c r="UYD221" s="158"/>
      <c r="UYE221" s="158"/>
      <c r="UYF221" s="158"/>
      <c r="UYG221" s="158"/>
      <c r="UYH221" s="158"/>
      <c r="UYI221" s="158"/>
      <c r="UYJ221" s="159"/>
      <c r="UYK221" s="157" t="s">
        <v>116</v>
      </c>
      <c r="UYL221" s="158"/>
      <c r="UYM221" s="158"/>
      <c r="UYN221" s="158"/>
      <c r="UYO221" s="158"/>
      <c r="UYP221" s="158"/>
      <c r="UYQ221" s="158"/>
      <c r="UYR221" s="159"/>
      <c r="UYS221" s="157" t="s">
        <v>116</v>
      </c>
      <c r="UYT221" s="158"/>
      <c r="UYU221" s="158"/>
      <c r="UYV221" s="158"/>
      <c r="UYW221" s="158"/>
      <c r="UYX221" s="158"/>
      <c r="UYY221" s="158"/>
      <c r="UYZ221" s="159"/>
      <c r="UZA221" s="157" t="s">
        <v>116</v>
      </c>
      <c r="UZB221" s="158"/>
      <c r="UZC221" s="158"/>
      <c r="UZD221" s="158"/>
      <c r="UZE221" s="158"/>
      <c r="UZF221" s="158"/>
      <c r="UZG221" s="158"/>
      <c r="UZH221" s="159"/>
      <c r="UZI221" s="157" t="s">
        <v>116</v>
      </c>
      <c r="UZJ221" s="158"/>
      <c r="UZK221" s="158"/>
      <c r="UZL221" s="158"/>
      <c r="UZM221" s="158"/>
      <c r="UZN221" s="158"/>
      <c r="UZO221" s="158"/>
      <c r="UZP221" s="159"/>
      <c r="UZQ221" s="157" t="s">
        <v>116</v>
      </c>
      <c r="UZR221" s="158"/>
      <c r="UZS221" s="158"/>
      <c r="UZT221" s="158"/>
      <c r="UZU221" s="158"/>
      <c r="UZV221" s="158"/>
      <c r="UZW221" s="158"/>
      <c r="UZX221" s="159"/>
      <c r="UZY221" s="157" t="s">
        <v>116</v>
      </c>
      <c r="UZZ221" s="158"/>
      <c r="VAA221" s="158"/>
      <c r="VAB221" s="158"/>
      <c r="VAC221" s="158"/>
      <c r="VAD221" s="158"/>
      <c r="VAE221" s="158"/>
      <c r="VAF221" s="159"/>
      <c r="VAG221" s="157" t="s">
        <v>116</v>
      </c>
      <c r="VAH221" s="158"/>
      <c r="VAI221" s="158"/>
      <c r="VAJ221" s="158"/>
      <c r="VAK221" s="158"/>
      <c r="VAL221" s="158"/>
      <c r="VAM221" s="158"/>
      <c r="VAN221" s="159"/>
      <c r="VAO221" s="157" t="s">
        <v>116</v>
      </c>
      <c r="VAP221" s="158"/>
      <c r="VAQ221" s="158"/>
      <c r="VAR221" s="158"/>
      <c r="VAS221" s="158"/>
      <c r="VAT221" s="158"/>
      <c r="VAU221" s="158"/>
      <c r="VAV221" s="159"/>
      <c r="VAW221" s="157" t="s">
        <v>116</v>
      </c>
      <c r="VAX221" s="158"/>
      <c r="VAY221" s="158"/>
      <c r="VAZ221" s="158"/>
      <c r="VBA221" s="158"/>
      <c r="VBB221" s="158"/>
      <c r="VBC221" s="158"/>
      <c r="VBD221" s="159"/>
      <c r="VBE221" s="157" t="s">
        <v>116</v>
      </c>
      <c r="VBF221" s="158"/>
      <c r="VBG221" s="158"/>
      <c r="VBH221" s="158"/>
      <c r="VBI221" s="158"/>
      <c r="VBJ221" s="158"/>
      <c r="VBK221" s="158"/>
      <c r="VBL221" s="159"/>
      <c r="VBM221" s="157" t="s">
        <v>116</v>
      </c>
      <c r="VBN221" s="158"/>
      <c r="VBO221" s="158"/>
      <c r="VBP221" s="158"/>
      <c r="VBQ221" s="158"/>
      <c r="VBR221" s="158"/>
      <c r="VBS221" s="158"/>
      <c r="VBT221" s="159"/>
      <c r="VBU221" s="157" t="s">
        <v>116</v>
      </c>
      <c r="VBV221" s="158"/>
      <c r="VBW221" s="158"/>
      <c r="VBX221" s="158"/>
      <c r="VBY221" s="158"/>
      <c r="VBZ221" s="158"/>
      <c r="VCA221" s="158"/>
      <c r="VCB221" s="159"/>
      <c r="VCC221" s="157" t="s">
        <v>116</v>
      </c>
      <c r="VCD221" s="158"/>
      <c r="VCE221" s="158"/>
      <c r="VCF221" s="158"/>
      <c r="VCG221" s="158"/>
      <c r="VCH221" s="158"/>
      <c r="VCI221" s="158"/>
      <c r="VCJ221" s="159"/>
      <c r="VCK221" s="157" t="s">
        <v>116</v>
      </c>
      <c r="VCL221" s="158"/>
      <c r="VCM221" s="158"/>
      <c r="VCN221" s="158"/>
      <c r="VCO221" s="158"/>
      <c r="VCP221" s="158"/>
      <c r="VCQ221" s="158"/>
      <c r="VCR221" s="159"/>
      <c r="VCS221" s="157" t="s">
        <v>116</v>
      </c>
      <c r="VCT221" s="158"/>
      <c r="VCU221" s="158"/>
      <c r="VCV221" s="158"/>
      <c r="VCW221" s="158"/>
      <c r="VCX221" s="158"/>
      <c r="VCY221" s="158"/>
      <c r="VCZ221" s="159"/>
      <c r="VDA221" s="157" t="s">
        <v>116</v>
      </c>
      <c r="VDB221" s="158"/>
      <c r="VDC221" s="158"/>
      <c r="VDD221" s="158"/>
      <c r="VDE221" s="158"/>
      <c r="VDF221" s="158"/>
      <c r="VDG221" s="158"/>
      <c r="VDH221" s="159"/>
      <c r="VDI221" s="157" t="s">
        <v>116</v>
      </c>
      <c r="VDJ221" s="158"/>
      <c r="VDK221" s="158"/>
      <c r="VDL221" s="158"/>
      <c r="VDM221" s="158"/>
      <c r="VDN221" s="158"/>
      <c r="VDO221" s="158"/>
      <c r="VDP221" s="159"/>
      <c r="VDQ221" s="157" t="s">
        <v>116</v>
      </c>
      <c r="VDR221" s="158"/>
      <c r="VDS221" s="158"/>
      <c r="VDT221" s="158"/>
      <c r="VDU221" s="158"/>
      <c r="VDV221" s="158"/>
      <c r="VDW221" s="158"/>
      <c r="VDX221" s="159"/>
      <c r="VDY221" s="157" t="s">
        <v>116</v>
      </c>
      <c r="VDZ221" s="158"/>
      <c r="VEA221" s="158"/>
      <c r="VEB221" s="158"/>
      <c r="VEC221" s="158"/>
      <c r="VED221" s="158"/>
      <c r="VEE221" s="158"/>
      <c r="VEF221" s="159"/>
      <c r="VEG221" s="157" t="s">
        <v>116</v>
      </c>
      <c r="VEH221" s="158"/>
      <c r="VEI221" s="158"/>
      <c r="VEJ221" s="158"/>
      <c r="VEK221" s="158"/>
      <c r="VEL221" s="158"/>
      <c r="VEM221" s="158"/>
      <c r="VEN221" s="159"/>
      <c r="VEO221" s="157" t="s">
        <v>116</v>
      </c>
      <c r="VEP221" s="158"/>
      <c r="VEQ221" s="158"/>
      <c r="VER221" s="158"/>
      <c r="VES221" s="158"/>
      <c r="VET221" s="158"/>
      <c r="VEU221" s="158"/>
      <c r="VEV221" s="159"/>
      <c r="VEW221" s="157" t="s">
        <v>116</v>
      </c>
      <c r="VEX221" s="158"/>
      <c r="VEY221" s="158"/>
      <c r="VEZ221" s="158"/>
      <c r="VFA221" s="158"/>
      <c r="VFB221" s="158"/>
      <c r="VFC221" s="158"/>
      <c r="VFD221" s="159"/>
      <c r="VFE221" s="157" t="s">
        <v>116</v>
      </c>
      <c r="VFF221" s="158"/>
      <c r="VFG221" s="158"/>
      <c r="VFH221" s="158"/>
      <c r="VFI221" s="158"/>
      <c r="VFJ221" s="158"/>
      <c r="VFK221" s="158"/>
      <c r="VFL221" s="159"/>
      <c r="VFM221" s="157" t="s">
        <v>116</v>
      </c>
      <c r="VFN221" s="158"/>
      <c r="VFO221" s="158"/>
      <c r="VFP221" s="158"/>
      <c r="VFQ221" s="158"/>
      <c r="VFR221" s="158"/>
      <c r="VFS221" s="158"/>
      <c r="VFT221" s="159"/>
      <c r="VFU221" s="157" t="s">
        <v>116</v>
      </c>
      <c r="VFV221" s="158"/>
      <c r="VFW221" s="158"/>
      <c r="VFX221" s="158"/>
      <c r="VFY221" s="158"/>
      <c r="VFZ221" s="158"/>
      <c r="VGA221" s="158"/>
      <c r="VGB221" s="159"/>
      <c r="VGC221" s="157" t="s">
        <v>116</v>
      </c>
      <c r="VGD221" s="158"/>
      <c r="VGE221" s="158"/>
      <c r="VGF221" s="158"/>
      <c r="VGG221" s="158"/>
      <c r="VGH221" s="158"/>
      <c r="VGI221" s="158"/>
      <c r="VGJ221" s="159"/>
      <c r="VGK221" s="157" t="s">
        <v>116</v>
      </c>
      <c r="VGL221" s="158"/>
      <c r="VGM221" s="158"/>
      <c r="VGN221" s="158"/>
      <c r="VGO221" s="158"/>
      <c r="VGP221" s="158"/>
      <c r="VGQ221" s="158"/>
      <c r="VGR221" s="159"/>
      <c r="VGS221" s="157" t="s">
        <v>116</v>
      </c>
      <c r="VGT221" s="158"/>
      <c r="VGU221" s="158"/>
      <c r="VGV221" s="158"/>
      <c r="VGW221" s="158"/>
      <c r="VGX221" s="158"/>
      <c r="VGY221" s="158"/>
      <c r="VGZ221" s="159"/>
      <c r="VHA221" s="157" t="s">
        <v>116</v>
      </c>
      <c r="VHB221" s="158"/>
      <c r="VHC221" s="158"/>
      <c r="VHD221" s="158"/>
      <c r="VHE221" s="158"/>
      <c r="VHF221" s="158"/>
      <c r="VHG221" s="158"/>
      <c r="VHH221" s="159"/>
      <c r="VHI221" s="157" t="s">
        <v>116</v>
      </c>
      <c r="VHJ221" s="158"/>
      <c r="VHK221" s="158"/>
      <c r="VHL221" s="158"/>
      <c r="VHM221" s="158"/>
      <c r="VHN221" s="158"/>
      <c r="VHO221" s="158"/>
      <c r="VHP221" s="159"/>
      <c r="VHQ221" s="157" t="s">
        <v>116</v>
      </c>
      <c r="VHR221" s="158"/>
      <c r="VHS221" s="158"/>
      <c r="VHT221" s="158"/>
      <c r="VHU221" s="158"/>
      <c r="VHV221" s="158"/>
      <c r="VHW221" s="158"/>
      <c r="VHX221" s="159"/>
      <c r="VHY221" s="157" t="s">
        <v>116</v>
      </c>
      <c r="VHZ221" s="158"/>
      <c r="VIA221" s="158"/>
      <c r="VIB221" s="158"/>
      <c r="VIC221" s="158"/>
      <c r="VID221" s="158"/>
      <c r="VIE221" s="158"/>
      <c r="VIF221" s="159"/>
      <c r="VIG221" s="157" t="s">
        <v>116</v>
      </c>
      <c r="VIH221" s="158"/>
      <c r="VII221" s="158"/>
      <c r="VIJ221" s="158"/>
      <c r="VIK221" s="158"/>
      <c r="VIL221" s="158"/>
      <c r="VIM221" s="158"/>
      <c r="VIN221" s="159"/>
      <c r="VIO221" s="157" t="s">
        <v>116</v>
      </c>
      <c r="VIP221" s="158"/>
      <c r="VIQ221" s="158"/>
      <c r="VIR221" s="158"/>
      <c r="VIS221" s="158"/>
      <c r="VIT221" s="158"/>
      <c r="VIU221" s="158"/>
      <c r="VIV221" s="159"/>
      <c r="VIW221" s="157" t="s">
        <v>116</v>
      </c>
      <c r="VIX221" s="158"/>
      <c r="VIY221" s="158"/>
      <c r="VIZ221" s="158"/>
      <c r="VJA221" s="158"/>
      <c r="VJB221" s="158"/>
      <c r="VJC221" s="158"/>
      <c r="VJD221" s="159"/>
      <c r="VJE221" s="157" t="s">
        <v>116</v>
      </c>
      <c r="VJF221" s="158"/>
      <c r="VJG221" s="158"/>
      <c r="VJH221" s="158"/>
      <c r="VJI221" s="158"/>
      <c r="VJJ221" s="158"/>
      <c r="VJK221" s="158"/>
      <c r="VJL221" s="159"/>
      <c r="VJM221" s="157" t="s">
        <v>116</v>
      </c>
      <c r="VJN221" s="158"/>
      <c r="VJO221" s="158"/>
      <c r="VJP221" s="158"/>
      <c r="VJQ221" s="158"/>
      <c r="VJR221" s="158"/>
      <c r="VJS221" s="158"/>
      <c r="VJT221" s="159"/>
      <c r="VJU221" s="157" t="s">
        <v>116</v>
      </c>
      <c r="VJV221" s="158"/>
      <c r="VJW221" s="158"/>
      <c r="VJX221" s="158"/>
      <c r="VJY221" s="158"/>
      <c r="VJZ221" s="158"/>
      <c r="VKA221" s="158"/>
      <c r="VKB221" s="159"/>
      <c r="VKC221" s="157" t="s">
        <v>116</v>
      </c>
      <c r="VKD221" s="158"/>
      <c r="VKE221" s="158"/>
      <c r="VKF221" s="158"/>
      <c r="VKG221" s="158"/>
      <c r="VKH221" s="158"/>
      <c r="VKI221" s="158"/>
      <c r="VKJ221" s="159"/>
      <c r="VKK221" s="157" t="s">
        <v>116</v>
      </c>
      <c r="VKL221" s="158"/>
      <c r="VKM221" s="158"/>
      <c r="VKN221" s="158"/>
      <c r="VKO221" s="158"/>
      <c r="VKP221" s="158"/>
      <c r="VKQ221" s="158"/>
      <c r="VKR221" s="159"/>
      <c r="VKS221" s="157" t="s">
        <v>116</v>
      </c>
      <c r="VKT221" s="158"/>
      <c r="VKU221" s="158"/>
      <c r="VKV221" s="158"/>
      <c r="VKW221" s="158"/>
      <c r="VKX221" s="158"/>
      <c r="VKY221" s="158"/>
      <c r="VKZ221" s="159"/>
      <c r="VLA221" s="157" t="s">
        <v>116</v>
      </c>
      <c r="VLB221" s="158"/>
      <c r="VLC221" s="158"/>
      <c r="VLD221" s="158"/>
      <c r="VLE221" s="158"/>
      <c r="VLF221" s="158"/>
      <c r="VLG221" s="158"/>
      <c r="VLH221" s="159"/>
      <c r="VLI221" s="157" t="s">
        <v>116</v>
      </c>
      <c r="VLJ221" s="158"/>
      <c r="VLK221" s="158"/>
      <c r="VLL221" s="158"/>
      <c r="VLM221" s="158"/>
      <c r="VLN221" s="158"/>
      <c r="VLO221" s="158"/>
      <c r="VLP221" s="159"/>
      <c r="VLQ221" s="157" t="s">
        <v>116</v>
      </c>
      <c r="VLR221" s="158"/>
      <c r="VLS221" s="158"/>
      <c r="VLT221" s="158"/>
      <c r="VLU221" s="158"/>
      <c r="VLV221" s="158"/>
      <c r="VLW221" s="158"/>
      <c r="VLX221" s="159"/>
      <c r="VLY221" s="157" t="s">
        <v>116</v>
      </c>
      <c r="VLZ221" s="158"/>
      <c r="VMA221" s="158"/>
      <c r="VMB221" s="158"/>
      <c r="VMC221" s="158"/>
      <c r="VMD221" s="158"/>
      <c r="VME221" s="158"/>
      <c r="VMF221" s="159"/>
      <c r="VMG221" s="157" t="s">
        <v>116</v>
      </c>
      <c r="VMH221" s="158"/>
      <c r="VMI221" s="158"/>
      <c r="VMJ221" s="158"/>
      <c r="VMK221" s="158"/>
      <c r="VML221" s="158"/>
      <c r="VMM221" s="158"/>
      <c r="VMN221" s="159"/>
      <c r="VMO221" s="157" t="s">
        <v>116</v>
      </c>
      <c r="VMP221" s="158"/>
      <c r="VMQ221" s="158"/>
      <c r="VMR221" s="158"/>
      <c r="VMS221" s="158"/>
      <c r="VMT221" s="158"/>
      <c r="VMU221" s="158"/>
      <c r="VMV221" s="159"/>
      <c r="VMW221" s="157" t="s">
        <v>116</v>
      </c>
      <c r="VMX221" s="158"/>
      <c r="VMY221" s="158"/>
      <c r="VMZ221" s="158"/>
      <c r="VNA221" s="158"/>
      <c r="VNB221" s="158"/>
      <c r="VNC221" s="158"/>
      <c r="VND221" s="159"/>
      <c r="VNE221" s="157" t="s">
        <v>116</v>
      </c>
      <c r="VNF221" s="158"/>
      <c r="VNG221" s="158"/>
      <c r="VNH221" s="158"/>
      <c r="VNI221" s="158"/>
      <c r="VNJ221" s="158"/>
      <c r="VNK221" s="158"/>
      <c r="VNL221" s="159"/>
      <c r="VNM221" s="157" t="s">
        <v>116</v>
      </c>
      <c r="VNN221" s="158"/>
      <c r="VNO221" s="158"/>
      <c r="VNP221" s="158"/>
      <c r="VNQ221" s="158"/>
      <c r="VNR221" s="158"/>
      <c r="VNS221" s="158"/>
      <c r="VNT221" s="159"/>
      <c r="VNU221" s="157" t="s">
        <v>116</v>
      </c>
      <c r="VNV221" s="158"/>
      <c r="VNW221" s="158"/>
      <c r="VNX221" s="158"/>
      <c r="VNY221" s="158"/>
      <c r="VNZ221" s="158"/>
      <c r="VOA221" s="158"/>
      <c r="VOB221" s="159"/>
      <c r="VOC221" s="157" t="s">
        <v>116</v>
      </c>
      <c r="VOD221" s="158"/>
      <c r="VOE221" s="158"/>
      <c r="VOF221" s="158"/>
      <c r="VOG221" s="158"/>
      <c r="VOH221" s="158"/>
      <c r="VOI221" s="158"/>
      <c r="VOJ221" s="159"/>
      <c r="VOK221" s="157" t="s">
        <v>116</v>
      </c>
      <c r="VOL221" s="158"/>
      <c r="VOM221" s="158"/>
      <c r="VON221" s="158"/>
      <c r="VOO221" s="158"/>
      <c r="VOP221" s="158"/>
      <c r="VOQ221" s="158"/>
      <c r="VOR221" s="159"/>
      <c r="VOS221" s="157" t="s">
        <v>116</v>
      </c>
      <c r="VOT221" s="158"/>
      <c r="VOU221" s="158"/>
      <c r="VOV221" s="158"/>
      <c r="VOW221" s="158"/>
      <c r="VOX221" s="158"/>
      <c r="VOY221" s="158"/>
      <c r="VOZ221" s="159"/>
      <c r="VPA221" s="157" t="s">
        <v>116</v>
      </c>
      <c r="VPB221" s="158"/>
      <c r="VPC221" s="158"/>
      <c r="VPD221" s="158"/>
      <c r="VPE221" s="158"/>
      <c r="VPF221" s="158"/>
      <c r="VPG221" s="158"/>
      <c r="VPH221" s="159"/>
      <c r="VPI221" s="157" t="s">
        <v>116</v>
      </c>
      <c r="VPJ221" s="158"/>
      <c r="VPK221" s="158"/>
      <c r="VPL221" s="158"/>
      <c r="VPM221" s="158"/>
      <c r="VPN221" s="158"/>
      <c r="VPO221" s="158"/>
      <c r="VPP221" s="159"/>
      <c r="VPQ221" s="157" t="s">
        <v>116</v>
      </c>
      <c r="VPR221" s="158"/>
      <c r="VPS221" s="158"/>
      <c r="VPT221" s="158"/>
      <c r="VPU221" s="158"/>
      <c r="VPV221" s="158"/>
      <c r="VPW221" s="158"/>
      <c r="VPX221" s="159"/>
      <c r="VPY221" s="157" t="s">
        <v>116</v>
      </c>
      <c r="VPZ221" s="158"/>
      <c r="VQA221" s="158"/>
      <c r="VQB221" s="158"/>
      <c r="VQC221" s="158"/>
      <c r="VQD221" s="158"/>
      <c r="VQE221" s="158"/>
      <c r="VQF221" s="159"/>
      <c r="VQG221" s="157" t="s">
        <v>116</v>
      </c>
      <c r="VQH221" s="158"/>
      <c r="VQI221" s="158"/>
      <c r="VQJ221" s="158"/>
      <c r="VQK221" s="158"/>
      <c r="VQL221" s="158"/>
      <c r="VQM221" s="158"/>
      <c r="VQN221" s="159"/>
      <c r="VQO221" s="157" t="s">
        <v>116</v>
      </c>
      <c r="VQP221" s="158"/>
      <c r="VQQ221" s="158"/>
      <c r="VQR221" s="158"/>
      <c r="VQS221" s="158"/>
      <c r="VQT221" s="158"/>
      <c r="VQU221" s="158"/>
      <c r="VQV221" s="159"/>
      <c r="VQW221" s="157" t="s">
        <v>116</v>
      </c>
      <c r="VQX221" s="158"/>
      <c r="VQY221" s="158"/>
      <c r="VQZ221" s="158"/>
      <c r="VRA221" s="158"/>
      <c r="VRB221" s="158"/>
      <c r="VRC221" s="158"/>
      <c r="VRD221" s="159"/>
      <c r="VRE221" s="157" t="s">
        <v>116</v>
      </c>
      <c r="VRF221" s="158"/>
      <c r="VRG221" s="158"/>
      <c r="VRH221" s="158"/>
      <c r="VRI221" s="158"/>
      <c r="VRJ221" s="158"/>
      <c r="VRK221" s="158"/>
      <c r="VRL221" s="159"/>
      <c r="VRM221" s="157" t="s">
        <v>116</v>
      </c>
      <c r="VRN221" s="158"/>
      <c r="VRO221" s="158"/>
      <c r="VRP221" s="158"/>
      <c r="VRQ221" s="158"/>
      <c r="VRR221" s="158"/>
      <c r="VRS221" s="158"/>
      <c r="VRT221" s="159"/>
      <c r="VRU221" s="157" t="s">
        <v>116</v>
      </c>
      <c r="VRV221" s="158"/>
      <c r="VRW221" s="158"/>
      <c r="VRX221" s="158"/>
      <c r="VRY221" s="158"/>
      <c r="VRZ221" s="158"/>
      <c r="VSA221" s="158"/>
      <c r="VSB221" s="159"/>
      <c r="VSC221" s="157" t="s">
        <v>116</v>
      </c>
      <c r="VSD221" s="158"/>
      <c r="VSE221" s="158"/>
      <c r="VSF221" s="158"/>
      <c r="VSG221" s="158"/>
      <c r="VSH221" s="158"/>
      <c r="VSI221" s="158"/>
      <c r="VSJ221" s="159"/>
      <c r="VSK221" s="157" t="s">
        <v>116</v>
      </c>
      <c r="VSL221" s="158"/>
      <c r="VSM221" s="158"/>
      <c r="VSN221" s="158"/>
      <c r="VSO221" s="158"/>
      <c r="VSP221" s="158"/>
      <c r="VSQ221" s="158"/>
      <c r="VSR221" s="159"/>
      <c r="VSS221" s="157" t="s">
        <v>116</v>
      </c>
      <c r="VST221" s="158"/>
      <c r="VSU221" s="158"/>
      <c r="VSV221" s="158"/>
      <c r="VSW221" s="158"/>
      <c r="VSX221" s="158"/>
      <c r="VSY221" s="158"/>
      <c r="VSZ221" s="159"/>
      <c r="VTA221" s="157" t="s">
        <v>116</v>
      </c>
      <c r="VTB221" s="158"/>
      <c r="VTC221" s="158"/>
      <c r="VTD221" s="158"/>
      <c r="VTE221" s="158"/>
      <c r="VTF221" s="158"/>
      <c r="VTG221" s="158"/>
      <c r="VTH221" s="159"/>
      <c r="VTI221" s="157" t="s">
        <v>116</v>
      </c>
      <c r="VTJ221" s="158"/>
      <c r="VTK221" s="158"/>
      <c r="VTL221" s="158"/>
      <c r="VTM221" s="158"/>
      <c r="VTN221" s="158"/>
      <c r="VTO221" s="158"/>
      <c r="VTP221" s="159"/>
      <c r="VTQ221" s="157" t="s">
        <v>116</v>
      </c>
      <c r="VTR221" s="158"/>
      <c r="VTS221" s="158"/>
      <c r="VTT221" s="158"/>
      <c r="VTU221" s="158"/>
      <c r="VTV221" s="158"/>
      <c r="VTW221" s="158"/>
      <c r="VTX221" s="159"/>
      <c r="VTY221" s="157" t="s">
        <v>116</v>
      </c>
      <c r="VTZ221" s="158"/>
      <c r="VUA221" s="158"/>
      <c r="VUB221" s="158"/>
      <c r="VUC221" s="158"/>
      <c r="VUD221" s="158"/>
      <c r="VUE221" s="158"/>
      <c r="VUF221" s="159"/>
      <c r="VUG221" s="157" t="s">
        <v>116</v>
      </c>
      <c r="VUH221" s="158"/>
      <c r="VUI221" s="158"/>
      <c r="VUJ221" s="158"/>
      <c r="VUK221" s="158"/>
      <c r="VUL221" s="158"/>
      <c r="VUM221" s="158"/>
      <c r="VUN221" s="159"/>
      <c r="VUO221" s="157" t="s">
        <v>116</v>
      </c>
      <c r="VUP221" s="158"/>
      <c r="VUQ221" s="158"/>
      <c r="VUR221" s="158"/>
      <c r="VUS221" s="158"/>
      <c r="VUT221" s="158"/>
      <c r="VUU221" s="158"/>
      <c r="VUV221" s="159"/>
      <c r="VUW221" s="157" t="s">
        <v>116</v>
      </c>
      <c r="VUX221" s="158"/>
      <c r="VUY221" s="158"/>
      <c r="VUZ221" s="158"/>
      <c r="VVA221" s="158"/>
      <c r="VVB221" s="158"/>
      <c r="VVC221" s="158"/>
      <c r="VVD221" s="159"/>
      <c r="VVE221" s="157" t="s">
        <v>116</v>
      </c>
      <c r="VVF221" s="158"/>
      <c r="VVG221" s="158"/>
      <c r="VVH221" s="158"/>
      <c r="VVI221" s="158"/>
      <c r="VVJ221" s="158"/>
      <c r="VVK221" s="158"/>
      <c r="VVL221" s="159"/>
      <c r="VVM221" s="157" t="s">
        <v>116</v>
      </c>
      <c r="VVN221" s="158"/>
      <c r="VVO221" s="158"/>
      <c r="VVP221" s="158"/>
      <c r="VVQ221" s="158"/>
      <c r="VVR221" s="158"/>
      <c r="VVS221" s="158"/>
      <c r="VVT221" s="159"/>
      <c r="VVU221" s="157" t="s">
        <v>116</v>
      </c>
      <c r="VVV221" s="158"/>
      <c r="VVW221" s="158"/>
      <c r="VVX221" s="158"/>
      <c r="VVY221" s="158"/>
      <c r="VVZ221" s="158"/>
      <c r="VWA221" s="158"/>
      <c r="VWB221" s="159"/>
      <c r="VWC221" s="157" t="s">
        <v>116</v>
      </c>
      <c r="VWD221" s="158"/>
      <c r="VWE221" s="158"/>
      <c r="VWF221" s="158"/>
      <c r="VWG221" s="158"/>
      <c r="VWH221" s="158"/>
      <c r="VWI221" s="158"/>
      <c r="VWJ221" s="159"/>
      <c r="VWK221" s="157" t="s">
        <v>116</v>
      </c>
      <c r="VWL221" s="158"/>
      <c r="VWM221" s="158"/>
      <c r="VWN221" s="158"/>
      <c r="VWO221" s="158"/>
      <c r="VWP221" s="158"/>
      <c r="VWQ221" s="158"/>
      <c r="VWR221" s="159"/>
      <c r="VWS221" s="157" t="s">
        <v>116</v>
      </c>
      <c r="VWT221" s="158"/>
      <c r="VWU221" s="158"/>
      <c r="VWV221" s="158"/>
      <c r="VWW221" s="158"/>
      <c r="VWX221" s="158"/>
      <c r="VWY221" s="158"/>
      <c r="VWZ221" s="159"/>
      <c r="VXA221" s="157" t="s">
        <v>116</v>
      </c>
      <c r="VXB221" s="158"/>
      <c r="VXC221" s="158"/>
      <c r="VXD221" s="158"/>
      <c r="VXE221" s="158"/>
      <c r="VXF221" s="158"/>
      <c r="VXG221" s="158"/>
      <c r="VXH221" s="159"/>
      <c r="VXI221" s="157" t="s">
        <v>116</v>
      </c>
      <c r="VXJ221" s="158"/>
      <c r="VXK221" s="158"/>
      <c r="VXL221" s="158"/>
      <c r="VXM221" s="158"/>
      <c r="VXN221" s="158"/>
      <c r="VXO221" s="158"/>
      <c r="VXP221" s="159"/>
      <c r="VXQ221" s="157" t="s">
        <v>116</v>
      </c>
      <c r="VXR221" s="158"/>
      <c r="VXS221" s="158"/>
      <c r="VXT221" s="158"/>
      <c r="VXU221" s="158"/>
      <c r="VXV221" s="158"/>
      <c r="VXW221" s="158"/>
      <c r="VXX221" s="159"/>
      <c r="VXY221" s="157" t="s">
        <v>116</v>
      </c>
      <c r="VXZ221" s="158"/>
      <c r="VYA221" s="158"/>
      <c r="VYB221" s="158"/>
      <c r="VYC221" s="158"/>
      <c r="VYD221" s="158"/>
      <c r="VYE221" s="158"/>
      <c r="VYF221" s="159"/>
      <c r="VYG221" s="157" t="s">
        <v>116</v>
      </c>
      <c r="VYH221" s="158"/>
      <c r="VYI221" s="158"/>
      <c r="VYJ221" s="158"/>
      <c r="VYK221" s="158"/>
      <c r="VYL221" s="158"/>
      <c r="VYM221" s="158"/>
      <c r="VYN221" s="159"/>
      <c r="VYO221" s="157" t="s">
        <v>116</v>
      </c>
      <c r="VYP221" s="158"/>
      <c r="VYQ221" s="158"/>
      <c r="VYR221" s="158"/>
      <c r="VYS221" s="158"/>
      <c r="VYT221" s="158"/>
      <c r="VYU221" s="158"/>
      <c r="VYV221" s="159"/>
      <c r="VYW221" s="157" t="s">
        <v>116</v>
      </c>
      <c r="VYX221" s="158"/>
      <c r="VYY221" s="158"/>
      <c r="VYZ221" s="158"/>
      <c r="VZA221" s="158"/>
      <c r="VZB221" s="158"/>
      <c r="VZC221" s="158"/>
      <c r="VZD221" s="159"/>
      <c r="VZE221" s="157" t="s">
        <v>116</v>
      </c>
      <c r="VZF221" s="158"/>
      <c r="VZG221" s="158"/>
      <c r="VZH221" s="158"/>
      <c r="VZI221" s="158"/>
      <c r="VZJ221" s="158"/>
      <c r="VZK221" s="158"/>
      <c r="VZL221" s="159"/>
      <c r="VZM221" s="157" t="s">
        <v>116</v>
      </c>
      <c r="VZN221" s="158"/>
      <c r="VZO221" s="158"/>
      <c r="VZP221" s="158"/>
      <c r="VZQ221" s="158"/>
      <c r="VZR221" s="158"/>
      <c r="VZS221" s="158"/>
      <c r="VZT221" s="159"/>
      <c r="VZU221" s="157" t="s">
        <v>116</v>
      </c>
      <c r="VZV221" s="158"/>
      <c r="VZW221" s="158"/>
      <c r="VZX221" s="158"/>
      <c r="VZY221" s="158"/>
      <c r="VZZ221" s="158"/>
      <c r="WAA221" s="158"/>
      <c r="WAB221" s="159"/>
      <c r="WAC221" s="157" t="s">
        <v>116</v>
      </c>
      <c r="WAD221" s="158"/>
      <c r="WAE221" s="158"/>
      <c r="WAF221" s="158"/>
      <c r="WAG221" s="158"/>
      <c r="WAH221" s="158"/>
      <c r="WAI221" s="158"/>
      <c r="WAJ221" s="159"/>
      <c r="WAK221" s="157" t="s">
        <v>116</v>
      </c>
      <c r="WAL221" s="158"/>
      <c r="WAM221" s="158"/>
      <c r="WAN221" s="158"/>
      <c r="WAO221" s="158"/>
      <c r="WAP221" s="158"/>
      <c r="WAQ221" s="158"/>
      <c r="WAR221" s="159"/>
      <c r="WAS221" s="157" t="s">
        <v>116</v>
      </c>
      <c r="WAT221" s="158"/>
      <c r="WAU221" s="158"/>
      <c r="WAV221" s="158"/>
      <c r="WAW221" s="158"/>
      <c r="WAX221" s="158"/>
      <c r="WAY221" s="158"/>
      <c r="WAZ221" s="159"/>
      <c r="WBA221" s="157" t="s">
        <v>116</v>
      </c>
      <c r="WBB221" s="158"/>
      <c r="WBC221" s="158"/>
      <c r="WBD221" s="158"/>
      <c r="WBE221" s="158"/>
      <c r="WBF221" s="158"/>
      <c r="WBG221" s="158"/>
      <c r="WBH221" s="159"/>
      <c r="WBI221" s="157" t="s">
        <v>116</v>
      </c>
      <c r="WBJ221" s="158"/>
      <c r="WBK221" s="158"/>
      <c r="WBL221" s="158"/>
      <c r="WBM221" s="158"/>
      <c r="WBN221" s="158"/>
      <c r="WBO221" s="158"/>
      <c r="WBP221" s="159"/>
      <c r="WBQ221" s="157" t="s">
        <v>116</v>
      </c>
      <c r="WBR221" s="158"/>
      <c r="WBS221" s="158"/>
      <c r="WBT221" s="158"/>
      <c r="WBU221" s="158"/>
      <c r="WBV221" s="158"/>
      <c r="WBW221" s="158"/>
      <c r="WBX221" s="159"/>
      <c r="WBY221" s="157" t="s">
        <v>116</v>
      </c>
      <c r="WBZ221" s="158"/>
      <c r="WCA221" s="158"/>
      <c r="WCB221" s="158"/>
      <c r="WCC221" s="158"/>
      <c r="WCD221" s="158"/>
      <c r="WCE221" s="158"/>
      <c r="WCF221" s="159"/>
      <c r="WCG221" s="157" t="s">
        <v>116</v>
      </c>
      <c r="WCH221" s="158"/>
      <c r="WCI221" s="158"/>
      <c r="WCJ221" s="158"/>
      <c r="WCK221" s="158"/>
      <c r="WCL221" s="158"/>
      <c r="WCM221" s="158"/>
      <c r="WCN221" s="159"/>
      <c r="WCO221" s="157" t="s">
        <v>116</v>
      </c>
      <c r="WCP221" s="158"/>
      <c r="WCQ221" s="158"/>
      <c r="WCR221" s="158"/>
      <c r="WCS221" s="158"/>
      <c r="WCT221" s="158"/>
      <c r="WCU221" s="158"/>
      <c r="WCV221" s="159"/>
      <c r="WCW221" s="157" t="s">
        <v>116</v>
      </c>
      <c r="WCX221" s="158"/>
      <c r="WCY221" s="158"/>
      <c r="WCZ221" s="158"/>
      <c r="WDA221" s="158"/>
      <c r="WDB221" s="158"/>
      <c r="WDC221" s="158"/>
      <c r="WDD221" s="159"/>
      <c r="WDE221" s="157" t="s">
        <v>116</v>
      </c>
      <c r="WDF221" s="158"/>
      <c r="WDG221" s="158"/>
      <c r="WDH221" s="158"/>
      <c r="WDI221" s="158"/>
      <c r="WDJ221" s="158"/>
      <c r="WDK221" s="158"/>
      <c r="WDL221" s="159"/>
      <c r="WDM221" s="157" t="s">
        <v>116</v>
      </c>
      <c r="WDN221" s="158"/>
      <c r="WDO221" s="158"/>
      <c r="WDP221" s="158"/>
      <c r="WDQ221" s="158"/>
      <c r="WDR221" s="158"/>
      <c r="WDS221" s="158"/>
      <c r="WDT221" s="159"/>
      <c r="WDU221" s="157" t="s">
        <v>116</v>
      </c>
      <c r="WDV221" s="158"/>
      <c r="WDW221" s="158"/>
      <c r="WDX221" s="158"/>
      <c r="WDY221" s="158"/>
      <c r="WDZ221" s="158"/>
      <c r="WEA221" s="158"/>
      <c r="WEB221" s="159"/>
      <c r="WEC221" s="157" t="s">
        <v>116</v>
      </c>
      <c r="WED221" s="158"/>
      <c r="WEE221" s="158"/>
      <c r="WEF221" s="158"/>
      <c r="WEG221" s="158"/>
      <c r="WEH221" s="158"/>
      <c r="WEI221" s="158"/>
      <c r="WEJ221" s="159"/>
      <c r="WEK221" s="157" t="s">
        <v>116</v>
      </c>
      <c r="WEL221" s="158"/>
      <c r="WEM221" s="158"/>
      <c r="WEN221" s="158"/>
      <c r="WEO221" s="158"/>
      <c r="WEP221" s="158"/>
      <c r="WEQ221" s="158"/>
      <c r="WER221" s="159"/>
      <c r="WES221" s="157" t="s">
        <v>116</v>
      </c>
      <c r="WET221" s="158"/>
      <c r="WEU221" s="158"/>
      <c r="WEV221" s="158"/>
      <c r="WEW221" s="158"/>
      <c r="WEX221" s="158"/>
      <c r="WEY221" s="158"/>
      <c r="WEZ221" s="159"/>
      <c r="WFA221" s="157" t="s">
        <v>116</v>
      </c>
      <c r="WFB221" s="158"/>
      <c r="WFC221" s="158"/>
      <c r="WFD221" s="158"/>
      <c r="WFE221" s="158"/>
      <c r="WFF221" s="158"/>
      <c r="WFG221" s="158"/>
      <c r="WFH221" s="159"/>
      <c r="WFI221" s="157" t="s">
        <v>116</v>
      </c>
      <c r="WFJ221" s="158"/>
      <c r="WFK221" s="158"/>
      <c r="WFL221" s="158"/>
      <c r="WFM221" s="158"/>
      <c r="WFN221" s="158"/>
      <c r="WFO221" s="158"/>
      <c r="WFP221" s="159"/>
      <c r="WFQ221" s="157" t="s">
        <v>116</v>
      </c>
      <c r="WFR221" s="158"/>
      <c r="WFS221" s="158"/>
      <c r="WFT221" s="158"/>
      <c r="WFU221" s="158"/>
      <c r="WFV221" s="158"/>
      <c r="WFW221" s="158"/>
      <c r="WFX221" s="159"/>
      <c r="WFY221" s="157" t="s">
        <v>116</v>
      </c>
      <c r="WFZ221" s="158"/>
      <c r="WGA221" s="158"/>
      <c r="WGB221" s="158"/>
      <c r="WGC221" s="158"/>
      <c r="WGD221" s="158"/>
      <c r="WGE221" s="158"/>
      <c r="WGF221" s="159"/>
      <c r="WGG221" s="157" t="s">
        <v>116</v>
      </c>
      <c r="WGH221" s="158"/>
      <c r="WGI221" s="158"/>
      <c r="WGJ221" s="158"/>
      <c r="WGK221" s="158"/>
      <c r="WGL221" s="158"/>
      <c r="WGM221" s="158"/>
      <c r="WGN221" s="159"/>
      <c r="WGO221" s="157" t="s">
        <v>116</v>
      </c>
      <c r="WGP221" s="158"/>
      <c r="WGQ221" s="158"/>
      <c r="WGR221" s="158"/>
      <c r="WGS221" s="158"/>
      <c r="WGT221" s="158"/>
      <c r="WGU221" s="158"/>
      <c r="WGV221" s="159"/>
      <c r="WGW221" s="157" t="s">
        <v>116</v>
      </c>
      <c r="WGX221" s="158"/>
      <c r="WGY221" s="158"/>
      <c r="WGZ221" s="158"/>
      <c r="WHA221" s="158"/>
      <c r="WHB221" s="158"/>
      <c r="WHC221" s="158"/>
      <c r="WHD221" s="159"/>
      <c r="WHE221" s="157" t="s">
        <v>116</v>
      </c>
      <c r="WHF221" s="158"/>
      <c r="WHG221" s="158"/>
      <c r="WHH221" s="158"/>
      <c r="WHI221" s="158"/>
      <c r="WHJ221" s="158"/>
      <c r="WHK221" s="158"/>
      <c r="WHL221" s="159"/>
      <c r="WHM221" s="157" t="s">
        <v>116</v>
      </c>
      <c r="WHN221" s="158"/>
      <c r="WHO221" s="158"/>
      <c r="WHP221" s="158"/>
      <c r="WHQ221" s="158"/>
      <c r="WHR221" s="158"/>
      <c r="WHS221" s="158"/>
      <c r="WHT221" s="159"/>
      <c r="WHU221" s="157" t="s">
        <v>116</v>
      </c>
      <c r="WHV221" s="158"/>
      <c r="WHW221" s="158"/>
      <c r="WHX221" s="158"/>
      <c r="WHY221" s="158"/>
      <c r="WHZ221" s="158"/>
      <c r="WIA221" s="158"/>
      <c r="WIB221" s="159"/>
      <c r="WIC221" s="157" t="s">
        <v>116</v>
      </c>
      <c r="WID221" s="158"/>
      <c r="WIE221" s="158"/>
      <c r="WIF221" s="158"/>
      <c r="WIG221" s="158"/>
      <c r="WIH221" s="158"/>
      <c r="WII221" s="158"/>
      <c r="WIJ221" s="159"/>
      <c r="WIK221" s="157" t="s">
        <v>116</v>
      </c>
      <c r="WIL221" s="158"/>
      <c r="WIM221" s="158"/>
      <c r="WIN221" s="158"/>
      <c r="WIO221" s="158"/>
      <c r="WIP221" s="158"/>
      <c r="WIQ221" s="158"/>
      <c r="WIR221" s="159"/>
      <c r="WIS221" s="157" t="s">
        <v>116</v>
      </c>
      <c r="WIT221" s="158"/>
      <c r="WIU221" s="158"/>
      <c r="WIV221" s="158"/>
      <c r="WIW221" s="158"/>
      <c r="WIX221" s="158"/>
      <c r="WIY221" s="158"/>
      <c r="WIZ221" s="159"/>
      <c r="WJA221" s="157" t="s">
        <v>116</v>
      </c>
      <c r="WJB221" s="158"/>
      <c r="WJC221" s="158"/>
      <c r="WJD221" s="158"/>
      <c r="WJE221" s="158"/>
      <c r="WJF221" s="158"/>
      <c r="WJG221" s="158"/>
      <c r="WJH221" s="159"/>
      <c r="WJI221" s="157" t="s">
        <v>116</v>
      </c>
      <c r="WJJ221" s="158"/>
      <c r="WJK221" s="158"/>
      <c r="WJL221" s="158"/>
      <c r="WJM221" s="158"/>
      <c r="WJN221" s="158"/>
      <c r="WJO221" s="158"/>
      <c r="WJP221" s="159"/>
      <c r="WJQ221" s="157" t="s">
        <v>116</v>
      </c>
      <c r="WJR221" s="158"/>
      <c r="WJS221" s="158"/>
      <c r="WJT221" s="158"/>
      <c r="WJU221" s="158"/>
      <c r="WJV221" s="158"/>
      <c r="WJW221" s="158"/>
      <c r="WJX221" s="159"/>
      <c r="WJY221" s="157" t="s">
        <v>116</v>
      </c>
      <c r="WJZ221" s="158"/>
      <c r="WKA221" s="158"/>
      <c r="WKB221" s="158"/>
      <c r="WKC221" s="158"/>
      <c r="WKD221" s="158"/>
      <c r="WKE221" s="158"/>
      <c r="WKF221" s="159"/>
      <c r="WKG221" s="157" t="s">
        <v>116</v>
      </c>
      <c r="WKH221" s="158"/>
      <c r="WKI221" s="158"/>
      <c r="WKJ221" s="158"/>
      <c r="WKK221" s="158"/>
      <c r="WKL221" s="158"/>
      <c r="WKM221" s="158"/>
      <c r="WKN221" s="159"/>
      <c r="WKO221" s="157" t="s">
        <v>116</v>
      </c>
      <c r="WKP221" s="158"/>
      <c r="WKQ221" s="158"/>
      <c r="WKR221" s="158"/>
      <c r="WKS221" s="158"/>
      <c r="WKT221" s="158"/>
      <c r="WKU221" s="158"/>
      <c r="WKV221" s="159"/>
      <c r="WKW221" s="157" t="s">
        <v>116</v>
      </c>
      <c r="WKX221" s="158"/>
      <c r="WKY221" s="158"/>
      <c r="WKZ221" s="158"/>
      <c r="WLA221" s="158"/>
      <c r="WLB221" s="158"/>
      <c r="WLC221" s="158"/>
      <c r="WLD221" s="159"/>
      <c r="WLE221" s="157" t="s">
        <v>116</v>
      </c>
      <c r="WLF221" s="158"/>
      <c r="WLG221" s="158"/>
      <c r="WLH221" s="158"/>
      <c r="WLI221" s="158"/>
      <c r="WLJ221" s="158"/>
      <c r="WLK221" s="158"/>
      <c r="WLL221" s="159"/>
      <c r="WLM221" s="157" t="s">
        <v>116</v>
      </c>
      <c r="WLN221" s="158"/>
      <c r="WLO221" s="158"/>
      <c r="WLP221" s="158"/>
      <c r="WLQ221" s="158"/>
      <c r="WLR221" s="158"/>
      <c r="WLS221" s="158"/>
      <c r="WLT221" s="159"/>
      <c r="WLU221" s="157" t="s">
        <v>116</v>
      </c>
      <c r="WLV221" s="158"/>
      <c r="WLW221" s="158"/>
      <c r="WLX221" s="158"/>
      <c r="WLY221" s="158"/>
      <c r="WLZ221" s="158"/>
      <c r="WMA221" s="158"/>
      <c r="WMB221" s="159"/>
      <c r="WMC221" s="157" t="s">
        <v>116</v>
      </c>
      <c r="WMD221" s="158"/>
      <c r="WME221" s="158"/>
      <c r="WMF221" s="158"/>
      <c r="WMG221" s="158"/>
      <c r="WMH221" s="158"/>
      <c r="WMI221" s="158"/>
      <c r="WMJ221" s="159"/>
      <c r="WMK221" s="157" t="s">
        <v>116</v>
      </c>
      <c r="WML221" s="158"/>
      <c r="WMM221" s="158"/>
      <c r="WMN221" s="158"/>
      <c r="WMO221" s="158"/>
      <c r="WMP221" s="158"/>
      <c r="WMQ221" s="158"/>
      <c r="WMR221" s="159"/>
      <c r="WMS221" s="157" t="s">
        <v>116</v>
      </c>
      <c r="WMT221" s="158"/>
      <c r="WMU221" s="158"/>
      <c r="WMV221" s="158"/>
      <c r="WMW221" s="158"/>
      <c r="WMX221" s="158"/>
      <c r="WMY221" s="158"/>
      <c r="WMZ221" s="159"/>
      <c r="WNA221" s="157" t="s">
        <v>116</v>
      </c>
      <c r="WNB221" s="158"/>
      <c r="WNC221" s="158"/>
      <c r="WND221" s="158"/>
      <c r="WNE221" s="158"/>
      <c r="WNF221" s="158"/>
      <c r="WNG221" s="158"/>
      <c r="WNH221" s="159"/>
      <c r="WNI221" s="157" t="s">
        <v>116</v>
      </c>
      <c r="WNJ221" s="158"/>
      <c r="WNK221" s="158"/>
      <c r="WNL221" s="158"/>
      <c r="WNM221" s="158"/>
      <c r="WNN221" s="158"/>
      <c r="WNO221" s="158"/>
      <c r="WNP221" s="159"/>
      <c r="WNQ221" s="157" t="s">
        <v>116</v>
      </c>
      <c r="WNR221" s="158"/>
      <c r="WNS221" s="158"/>
      <c r="WNT221" s="158"/>
      <c r="WNU221" s="158"/>
      <c r="WNV221" s="158"/>
      <c r="WNW221" s="158"/>
      <c r="WNX221" s="159"/>
      <c r="WNY221" s="157" t="s">
        <v>116</v>
      </c>
      <c r="WNZ221" s="158"/>
      <c r="WOA221" s="158"/>
      <c r="WOB221" s="158"/>
      <c r="WOC221" s="158"/>
      <c r="WOD221" s="158"/>
      <c r="WOE221" s="158"/>
      <c r="WOF221" s="159"/>
      <c r="WOG221" s="157" t="s">
        <v>116</v>
      </c>
      <c r="WOH221" s="158"/>
      <c r="WOI221" s="158"/>
      <c r="WOJ221" s="158"/>
      <c r="WOK221" s="158"/>
      <c r="WOL221" s="158"/>
      <c r="WOM221" s="158"/>
      <c r="WON221" s="159"/>
      <c r="WOO221" s="157" t="s">
        <v>116</v>
      </c>
      <c r="WOP221" s="158"/>
      <c r="WOQ221" s="158"/>
      <c r="WOR221" s="158"/>
      <c r="WOS221" s="158"/>
      <c r="WOT221" s="158"/>
      <c r="WOU221" s="158"/>
      <c r="WOV221" s="159"/>
      <c r="WOW221" s="157" t="s">
        <v>116</v>
      </c>
      <c r="WOX221" s="158"/>
      <c r="WOY221" s="158"/>
      <c r="WOZ221" s="158"/>
      <c r="WPA221" s="158"/>
      <c r="WPB221" s="158"/>
      <c r="WPC221" s="158"/>
      <c r="WPD221" s="159"/>
      <c r="WPE221" s="157" t="s">
        <v>116</v>
      </c>
      <c r="WPF221" s="158"/>
      <c r="WPG221" s="158"/>
      <c r="WPH221" s="158"/>
      <c r="WPI221" s="158"/>
      <c r="WPJ221" s="158"/>
      <c r="WPK221" s="158"/>
      <c r="WPL221" s="159"/>
      <c r="WPM221" s="157" t="s">
        <v>116</v>
      </c>
      <c r="WPN221" s="158"/>
      <c r="WPO221" s="158"/>
      <c r="WPP221" s="158"/>
      <c r="WPQ221" s="158"/>
      <c r="WPR221" s="158"/>
      <c r="WPS221" s="158"/>
      <c r="WPT221" s="159"/>
      <c r="WPU221" s="157" t="s">
        <v>116</v>
      </c>
      <c r="WPV221" s="158"/>
      <c r="WPW221" s="158"/>
      <c r="WPX221" s="158"/>
      <c r="WPY221" s="158"/>
      <c r="WPZ221" s="158"/>
      <c r="WQA221" s="158"/>
      <c r="WQB221" s="159"/>
      <c r="WQC221" s="157" t="s">
        <v>116</v>
      </c>
      <c r="WQD221" s="158"/>
      <c r="WQE221" s="158"/>
      <c r="WQF221" s="158"/>
      <c r="WQG221" s="158"/>
      <c r="WQH221" s="158"/>
      <c r="WQI221" s="158"/>
      <c r="WQJ221" s="159"/>
      <c r="WQK221" s="157" t="s">
        <v>116</v>
      </c>
      <c r="WQL221" s="158"/>
      <c r="WQM221" s="158"/>
      <c r="WQN221" s="158"/>
      <c r="WQO221" s="158"/>
      <c r="WQP221" s="158"/>
      <c r="WQQ221" s="158"/>
      <c r="WQR221" s="159"/>
      <c r="WQS221" s="157" t="s">
        <v>116</v>
      </c>
      <c r="WQT221" s="158"/>
      <c r="WQU221" s="158"/>
      <c r="WQV221" s="158"/>
      <c r="WQW221" s="158"/>
      <c r="WQX221" s="158"/>
      <c r="WQY221" s="158"/>
      <c r="WQZ221" s="159"/>
      <c r="WRA221" s="157" t="s">
        <v>116</v>
      </c>
      <c r="WRB221" s="158"/>
      <c r="WRC221" s="158"/>
      <c r="WRD221" s="158"/>
      <c r="WRE221" s="158"/>
      <c r="WRF221" s="158"/>
      <c r="WRG221" s="158"/>
      <c r="WRH221" s="159"/>
      <c r="WRI221" s="157" t="s">
        <v>116</v>
      </c>
      <c r="WRJ221" s="158"/>
      <c r="WRK221" s="158"/>
      <c r="WRL221" s="158"/>
      <c r="WRM221" s="158"/>
      <c r="WRN221" s="158"/>
      <c r="WRO221" s="158"/>
      <c r="WRP221" s="159"/>
      <c r="WRQ221" s="157" t="s">
        <v>116</v>
      </c>
      <c r="WRR221" s="158"/>
      <c r="WRS221" s="158"/>
      <c r="WRT221" s="158"/>
      <c r="WRU221" s="158"/>
      <c r="WRV221" s="158"/>
      <c r="WRW221" s="158"/>
      <c r="WRX221" s="159"/>
      <c r="WRY221" s="157" t="s">
        <v>116</v>
      </c>
      <c r="WRZ221" s="158"/>
      <c r="WSA221" s="158"/>
      <c r="WSB221" s="158"/>
      <c r="WSC221" s="158"/>
      <c r="WSD221" s="158"/>
      <c r="WSE221" s="158"/>
      <c r="WSF221" s="159"/>
      <c r="WSG221" s="157" t="s">
        <v>116</v>
      </c>
      <c r="WSH221" s="158"/>
      <c r="WSI221" s="158"/>
      <c r="WSJ221" s="158"/>
      <c r="WSK221" s="158"/>
      <c r="WSL221" s="158"/>
      <c r="WSM221" s="158"/>
      <c r="WSN221" s="159"/>
      <c r="WSO221" s="157" t="s">
        <v>116</v>
      </c>
      <c r="WSP221" s="158"/>
      <c r="WSQ221" s="158"/>
      <c r="WSR221" s="158"/>
      <c r="WSS221" s="158"/>
      <c r="WST221" s="158"/>
      <c r="WSU221" s="158"/>
      <c r="WSV221" s="159"/>
      <c r="WSW221" s="157" t="s">
        <v>116</v>
      </c>
      <c r="WSX221" s="158"/>
      <c r="WSY221" s="158"/>
      <c r="WSZ221" s="158"/>
      <c r="WTA221" s="158"/>
      <c r="WTB221" s="158"/>
      <c r="WTC221" s="158"/>
      <c r="WTD221" s="159"/>
      <c r="WTE221" s="157" t="s">
        <v>116</v>
      </c>
      <c r="WTF221" s="158"/>
      <c r="WTG221" s="158"/>
      <c r="WTH221" s="158"/>
      <c r="WTI221" s="158"/>
      <c r="WTJ221" s="158"/>
      <c r="WTK221" s="158"/>
      <c r="WTL221" s="159"/>
      <c r="WTM221" s="157" t="s">
        <v>116</v>
      </c>
      <c r="WTN221" s="158"/>
      <c r="WTO221" s="158"/>
      <c r="WTP221" s="158"/>
      <c r="WTQ221" s="158"/>
      <c r="WTR221" s="158"/>
      <c r="WTS221" s="158"/>
      <c r="WTT221" s="159"/>
      <c r="WTU221" s="157" t="s">
        <v>116</v>
      </c>
      <c r="WTV221" s="158"/>
      <c r="WTW221" s="158"/>
      <c r="WTX221" s="158"/>
      <c r="WTY221" s="158"/>
      <c r="WTZ221" s="158"/>
      <c r="WUA221" s="158"/>
      <c r="WUB221" s="159"/>
      <c r="WUC221" s="157" t="s">
        <v>116</v>
      </c>
      <c r="WUD221" s="158"/>
      <c r="WUE221" s="158"/>
      <c r="WUF221" s="158"/>
      <c r="WUG221" s="158"/>
      <c r="WUH221" s="158"/>
      <c r="WUI221" s="158"/>
      <c r="WUJ221" s="159"/>
      <c r="WUK221" s="157" t="s">
        <v>116</v>
      </c>
      <c r="WUL221" s="158"/>
      <c r="WUM221" s="158"/>
      <c r="WUN221" s="158"/>
      <c r="WUO221" s="158"/>
      <c r="WUP221" s="158"/>
      <c r="WUQ221" s="158"/>
      <c r="WUR221" s="159"/>
      <c r="WUS221" s="157" t="s">
        <v>116</v>
      </c>
      <c r="WUT221" s="158"/>
      <c r="WUU221" s="158"/>
      <c r="WUV221" s="158"/>
      <c r="WUW221" s="158"/>
      <c r="WUX221" s="158"/>
      <c r="WUY221" s="158"/>
      <c r="WUZ221" s="159"/>
      <c r="WVA221" s="157" t="s">
        <v>116</v>
      </c>
      <c r="WVB221" s="158"/>
      <c r="WVC221" s="158"/>
      <c r="WVD221" s="158"/>
      <c r="WVE221" s="158"/>
      <c r="WVF221" s="158"/>
      <c r="WVG221" s="158"/>
      <c r="WVH221" s="159"/>
      <c r="WVI221" s="157" t="s">
        <v>116</v>
      </c>
      <c r="WVJ221" s="158"/>
      <c r="WVK221" s="158"/>
      <c r="WVL221" s="158"/>
      <c r="WVM221" s="158"/>
      <c r="WVN221" s="158"/>
      <c r="WVO221" s="158"/>
      <c r="WVP221" s="159"/>
      <c r="WVQ221" s="157" t="s">
        <v>116</v>
      </c>
      <c r="WVR221" s="158"/>
      <c r="WVS221" s="158"/>
      <c r="WVT221" s="158"/>
      <c r="WVU221" s="158"/>
      <c r="WVV221" s="158"/>
      <c r="WVW221" s="158"/>
      <c r="WVX221" s="159"/>
      <c r="WVY221" s="157" t="s">
        <v>116</v>
      </c>
      <c r="WVZ221" s="158"/>
      <c r="WWA221" s="158"/>
      <c r="WWB221" s="158"/>
      <c r="WWC221" s="158"/>
      <c r="WWD221" s="158"/>
      <c r="WWE221" s="158"/>
      <c r="WWF221" s="159"/>
      <c r="WWG221" s="157" t="s">
        <v>116</v>
      </c>
      <c r="WWH221" s="158"/>
      <c r="WWI221" s="158"/>
      <c r="WWJ221" s="158"/>
      <c r="WWK221" s="158"/>
      <c r="WWL221" s="158"/>
      <c r="WWM221" s="158"/>
      <c r="WWN221" s="159"/>
      <c r="WWO221" s="157" t="s">
        <v>116</v>
      </c>
      <c r="WWP221" s="158"/>
      <c r="WWQ221" s="158"/>
      <c r="WWR221" s="158"/>
      <c r="WWS221" s="158"/>
      <c r="WWT221" s="158"/>
      <c r="WWU221" s="158"/>
      <c r="WWV221" s="159"/>
      <c r="WWW221" s="157" t="s">
        <v>116</v>
      </c>
      <c r="WWX221" s="158"/>
      <c r="WWY221" s="158"/>
      <c r="WWZ221" s="158"/>
      <c r="WXA221" s="158"/>
      <c r="WXB221" s="158"/>
      <c r="WXC221" s="158"/>
      <c r="WXD221" s="159"/>
      <c r="WXE221" s="157" t="s">
        <v>116</v>
      </c>
      <c r="WXF221" s="158"/>
      <c r="WXG221" s="158"/>
      <c r="WXH221" s="158"/>
      <c r="WXI221" s="158"/>
      <c r="WXJ221" s="158"/>
      <c r="WXK221" s="158"/>
      <c r="WXL221" s="159"/>
      <c r="WXM221" s="157" t="s">
        <v>116</v>
      </c>
      <c r="WXN221" s="158"/>
      <c r="WXO221" s="158"/>
      <c r="WXP221" s="158"/>
      <c r="WXQ221" s="158"/>
      <c r="WXR221" s="158"/>
      <c r="WXS221" s="158"/>
      <c r="WXT221" s="159"/>
      <c r="WXU221" s="157" t="s">
        <v>116</v>
      </c>
      <c r="WXV221" s="158"/>
      <c r="WXW221" s="158"/>
      <c r="WXX221" s="158"/>
      <c r="WXY221" s="158"/>
      <c r="WXZ221" s="158"/>
      <c r="WYA221" s="158"/>
      <c r="WYB221" s="159"/>
      <c r="WYC221" s="157" t="s">
        <v>116</v>
      </c>
      <c r="WYD221" s="158"/>
      <c r="WYE221" s="158"/>
      <c r="WYF221" s="158"/>
      <c r="WYG221" s="158"/>
      <c r="WYH221" s="158"/>
      <c r="WYI221" s="158"/>
      <c r="WYJ221" s="159"/>
      <c r="WYK221" s="157" t="s">
        <v>116</v>
      </c>
      <c r="WYL221" s="158"/>
      <c r="WYM221" s="158"/>
      <c r="WYN221" s="158"/>
      <c r="WYO221" s="158"/>
      <c r="WYP221" s="158"/>
      <c r="WYQ221" s="158"/>
      <c r="WYR221" s="159"/>
      <c r="WYS221" s="157" t="s">
        <v>116</v>
      </c>
      <c r="WYT221" s="158"/>
      <c r="WYU221" s="158"/>
      <c r="WYV221" s="158"/>
      <c r="WYW221" s="158"/>
      <c r="WYX221" s="158"/>
      <c r="WYY221" s="158"/>
      <c r="WYZ221" s="159"/>
      <c r="WZA221" s="157" t="s">
        <v>116</v>
      </c>
      <c r="WZB221" s="158"/>
      <c r="WZC221" s="158"/>
      <c r="WZD221" s="158"/>
      <c r="WZE221" s="158"/>
      <c r="WZF221" s="158"/>
      <c r="WZG221" s="158"/>
      <c r="WZH221" s="159"/>
      <c r="WZI221" s="157" t="s">
        <v>116</v>
      </c>
      <c r="WZJ221" s="158"/>
      <c r="WZK221" s="158"/>
      <c r="WZL221" s="158"/>
      <c r="WZM221" s="158"/>
      <c r="WZN221" s="158"/>
      <c r="WZO221" s="158"/>
      <c r="WZP221" s="159"/>
      <c r="WZQ221" s="157" t="s">
        <v>116</v>
      </c>
      <c r="WZR221" s="158"/>
      <c r="WZS221" s="158"/>
      <c r="WZT221" s="158"/>
      <c r="WZU221" s="158"/>
      <c r="WZV221" s="158"/>
      <c r="WZW221" s="158"/>
      <c r="WZX221" s="159"/>
      <c r="WZY221" s="157" t="s">
        <v>116</v>
      </c>
      <c r="WZZ221" s="158"/>
      <c r="XAA221" s="158"/>
      <c r="XAB221" s="158"/>
      <c r="XAC221" s="158"/>
      <c r="XAD221" s="158"/>
      <c r="XAE221" s="158"/>
      <c r="XAF221" s="159"/>
      <c r="XAG221" s="157" t="s">
        <v>116</v>
      </c>
      <c r="XAH221" s="158"/>
      <c r="XAI221" s="158"/>
      <c r="XAJ221" s="158"/>
      <c r="XAK221" s="158"/>
      <c r="XAL221" s="158"/>
      <c r="XAM221" s="158"/>
      <c r="XAN221" s="159"/>
      <c r="XAO221" s="157" t="s">
        <v>116</v>
      </c>
      <c r="XAP221" s="158"/>
      <c r="XAQ221" s="158"/>
      <c r="XAR221" s="158"/>
      <c r="XAS221" s="158"/>
      <c r="XAT221" s="158"/>
      <c r="XAU221" s="158"/>
      <c r="XAV221" s="159"/>
      <c r="XAW221" s="157" t="s">
        <v>116</v>
      </c>
      <c r="XAX221" s="158"/>
      <c r="XAY221" s="158"/>
      <c r="XAZ221" s="158"/>
      <c r="XBA221" s="158"/>
      <c r="XBB221" s="158"/>
      <c r="XBC221" s="158"/>
      <c r="XBD221" s="159"/>
      <c r="XBE221" s="157" t="s">
        <v>116</v>
      </c>
      <c r="XBF221" s="158"/>
      <c r="XBG221" s="158"/>
      <c r="XBH221" s="158"/>
      <c r="XBI221" s="158"/>
      <c r="XBJ221" s="158"/>
      <c r="XBK221" s="158"/>
      <c r="XBL221" s="159"/>
      <c r="XBM221" s="157" t="s">
        <v>116</v>
      </c>
      <c r="XBN221" s="158"/>
      <c r="XBO221" s="158"/>
      <c r="XBP221" s="158"/>
      <c r="XBQ221" s="158"/>
      <c r="XBR221" s="158"/>
      <c r="XBS221" s="158"/>
      <c r="XBT221" s="159"/>
      <c r="XBU221" s="157" t="s">
        <v>116</v>
      </c>
      <c r="XBV221" s="158"/>
      <c r="XBW221" s="158"/>
      <c r="XBX221" s="158"/>
      <c r="XBY221" s="158"/>
      <c r="XBZ221" s="158"/>
      <c r="XCA221" s="158"/>
      <c r="XCB221" s="159"/>
      <c r="XCC221" s="157" t="s">
        <v>116</v>
      </c>
      <c r="XCD221" s="158"/>
      <c r="XCE221" s="158"/>
      <c r="XCF221" s="158"/>
      <c r="XCG221" s="158"/>
      <c r="XCH221" s="158"/>
      <c r="XCI221" s="158"/>
      <c r="XCJ221" s="159"/>
      <c r="XCK221" s="157" t="s">
        <v>116</v>
      </c>
      <c r="XCL221" s="158"/>
      <c r="XCM221" s="158"/>
      <c r="XCN221" s="158"/>
      <c r="XCO221" s="158"/>
      <c r="XCP221" s="158"/>
      <c r="XCQ221" s="158"/>
      <c r="XCR221" s="159"/>
      <c r="XCS221" s="157" t="s">
        <v>116</v>
      </c>
      <c r="XCT221" s="158"/>
      <c r="XCU221" s="158"/>
      <c r="XCV221" s="158"/>
      <c r="XCW221" s="158"/>
      <c r="XCX221" s="158"/>
      <c r="XCY221" s="158"/>
      <c r="XCZ221" s="159"/>
      <c r="XDA221" s="157" t="s">
        <v>116</v>
      </c>
      <c r="XDB221" s="158"/>
      <c r="XDC221" s="158"/>
      <c r="XDD221" s="158"/>
      <c r="XDE221" s="158"/>
      <c r="XDF221" s="158"/>
      <c r="XDG221" s="158"/>
      <c r="XDH221" s="159"/>
      <c r="XDI221" s="157" t="s">
        <v>116</v>
      </c>
      <c r="XDJ221" s="158"/>
      <c r="XDK221" s="158"/>
      <c r="XDL221" s="158"/>
      <c r="XDM221" s="158"/>
      <c r="XDN221" s="158"/>
      <c r="XDO221" s="158"/>
      <c r="XDP221" s="159"/>
      <c r="XDQ221" s="157" t="s">
        <v>116</v>
      </c>
      <c r="XDR221" s="158"/>
      <c r="XDS221" s="158"/>
      <c r="XDT221" s="158"/>
      <c r="XDU221" s="158"/>
      <c r="XDV221" s="158"/>
      <c r="XDW221" s="158"/>
      <c r="XDX221" s="159"/>
      <c r="XDY221" s="157" t="s">
        <v>116</v>
      </c>
      <c r="XDZ221" s="158"/>
      <c r="XEA221" s="158"/>
      <c r="XEB221" s="158"/>
      <c r="XEC221" s="158"/>
      <c r="XED221" s="158"/>
      <c r="XEE221" s="158"/>
      <c r="XEF221" s="159"/>
      <c r="XEG221" s="157" t="s">
        <v>116</v>
      </c>
      <c r="XEH221" s="158"/>
      <c r="XEI221" s="158"/>
      <c r="XEJ221" s="158"/>
      <c r="XEK221" s="158"/>
      <c r="XEL221" s="158"/>
      <c r="XEM221" s="158"/>
      <c r="XEN221" s="159"/>
      <c r="XEO221" s="157" t="s">
        <v>116</v>
      </c>
      <c r="XEP221" s="158"/>
      <c r="XEQ221" s="158"/>
      <c r="XER221" s="158"/>
      <c r="XES221" s="158"/>
      <c r="XET221" s="158"/>
      <c r="XEU221" s="158"/>
      <c r="XEV221" s="159"/>
      <c r="XEW221" s="157" t="s">
        <v>116</v>
      </c>
      <c r="XEX221" s="158"/>
      <c r="XEY221" s="158"/>
      <c r="XEZ221" s="158"/>
      <c r="XFA221" s="158"/>
      <c r="XFB221" s="158"/>
      <c r="XFC221" s="158"/>
      <c r="XFD221" s="159"/>
    </row>
    <row r="222" spans="1:16384" s="104" customFormat="1" ht="15.75" customHeight="1" x14ac:dyDescent="0.35">
      <c r="A222" s="149" t="s">
        <v>400</v>
      </c>
      <c r="B222" s="149"/>
      <c r="C222" s="149"/>
      <c r="D222" s="149"/>
      <c r="E222" s="149"/>
      <c r="F222" s="149"/>
      <c r="G222" s="149"/>
      <c r="H222" s="149"/>
      <c r="I222" s="111"/>
      <c r="J222" s="108"/>
      <c r="K222" s="108"/>
      <c r="L222" s="108"/>
      <c r="M222" s="108"/>
      <c r="N222" s="108"/>
      <c r="O222" s="108"/>
      <c r="P222" s="108"/>
      <c r="Q222" s="158" t="s">
        <v>116</v>
      </c>
      <c r="R222" s="158"/>
      <c r="S222" s="158"/>
      <c r="T222" s="158"/>
      <c r="U222" s="158"/>
      <c r="V222" s="158"/>
      <c r="W222" s="158"/>
      <c r="X222" s="159"/>
      <c r="Y222" s="157" t="s">
        <v>116</v>
      </c>
      <c r="Z222" s="158"/>
      <c r="AA222" s="158"/>
      <c r="AB222" s="158"/>
      <c r="AC222" s="158"/>
      <c r="AD222" s="158"/>
      <c r="AE222" s="158"/>
      <c r="AF222" s="159"/>
      <c r="AG222" s="157" t="s">
        <v>116</v>
      </c>
      <c r="AH222" s="158"/>
      <c r="AI222" s="158"/>
      <c r="AJ222" s="158"/>
      <c r="AK222" s="158"/>
      <c r="AL222" s="158"/>
      <c r="AM222" s="158"/>
      <c r="AN222" s="159"/>
      <c r="AO222" s="157" t="s">
        <v>116</v>
      </c>
      <c r="AP222" s="158"/>
      <c r="AQ222" s="158"/>
      <c r="AR222" s="158"/>
      <c r="AS222" s="158"/>
      <c r="AT222" s="158"/>
      <c r="AU222" s="158"/>
      <c r="AV222" s="159"/>
      <c r="AW222" s="157" t="s">
        <v>116</v>
      </c>
      <c r="AX222" s="158"/>
      <c r="AY222" s="158"/>
      <c r="AZ222" s="158"/>
      <c r="BA222" s="158"/>
      <c r="BB222" s="158"/>
      <c r="BC222" s="158"/>
      <c r="BD222" s="159"/>
      <c r="BE222" s="157" t="s">
        <v>116</v>
      </c>
      <c r="BF222" s="158"/>
      <c r="BG222" s="158"/>
      <c r="BH222" s="158"/>
      <c r="BI222" s="158"/>
      <c r="BJ222" s="158"/>
      <c r="BK222" s="158"/>
      <c r="BL222" s="159"/>
      <c r="BM222" s="157" t="s">
        <v>116</v>
      </c>
      <c r="BN222" s="158"/>
      <c r="BO222" s="158"/>
      <c r="BP222" s="158"/>
      <c r="BQ222" s="158"/>
      <c r="BR222" s="158"/>
      <c r="BS222" s="158"/>
      <c r="BT222" s="159"/>
      <c r="BU222" s="157" t="s">
        <v>116</v>
      </c>
      <c r="BV222" s="158"/>
      <c r="BW222" s="158"/>
      <c r="BX222" s="158"/>
      <c r="BY222" s="158"/>
      <c r="BZ222" s="158"/>
      <c r="CA222" s="158"/>
      <c r="CB222" s="159"/>
      <c r="CC222" s="157" t="s">
        <v>116</v>
      </c>
      <c r="CD222" s="158"/>
      <c r="CE222" s="158"/>
      <c r="CF222" s="158"/>
      <c r="CG222" s="158"/>
      <c r="CH222" s="158"/>
      <c r="CI222" s="158"/>
      <c r="CJ222" s="159"/>
      <c r="CK222" s="157" t="s">
        <v>116</v>
      </c>
      <c r="CL222" s="158"/>
      <c r="CM222" s="158"/>
      <c r="CN222" s="158"/>
      <c r="CO222" s="158"/>
      <c r="CP222" s="158"/>
      <c r="CQ222" s="158"/>
      <c r="CR222" s="159"/>
      <c r="CS222" s="157" t="s">
        <v>116</v>
      </c>
      <c r="CT222" s="158"/>
      <c r="CU222" s="158"/>
      <c r="CV222" s="158"/>
      <c r="CW222" s="158"/>
      <c r="CX222" s="158"/>
      <c r="CY222" s="158"/>
      <c r="CZ222" s="159"/>
      <c r="DA222" s="157" t="s">
        <v>116</v>
      </c>
      <c r="DB222" s="158"/>
      <c r="DC222" s="158"/>
      <c r="DD222" s="158"/>
      <c r="DE222" s="158"/>
      <c r="DF222" s="158"/>
      <c r="DG222" s="158"/>
      <c r="DH222" s="159"/>
      <c r="DI222" s="157" t="s">
        <v>116</v>
      </c>
      <c r="DJ222" s="158"/>
      <c r="DK222" s="158"/>
      <c r="DL222" s="158"/>
      <c r="DM222" s="158"/>
      <c r="DN222" s="158"/>
      <c r="DO222" s="158"/>
      <c r="DP222" s="159"/>
      <c r="DQ222" s="157" t="s">
        <v>116</v>
      </c>
      <c r="DR222" s="158"/>
      <c r="DS222" s="158"/>
      <c r="DT222" s="158"/>
      <c r="DU222" s="158"/>
      <c r="DV222" s="158"/>
      <c r="DW222" s="158"/>
      <c r="DX222" s="159"/>
      <c r="DY222" s="157" t="s">
        <v>116</v>
      </c>
      <c r="DZ222" s="158"/>
      <c r="EA222" s="158"/>
      <c r="EB222" s="158"/>
      <c r="EC222" s="158"/>
      <c r="ED222" s="158"/>
      <c r="EE222" s="158"/>
      <c r="EF222" s="159"/>
      <c r="EG222" s="157" t="s">
        <v>116</v>
      </c>
      <c r="EH222" s="158"/>
      <c r="EI222" s="158"/>
      <c r="EJ222" s="158"/>
      <c r="EK222" s="158"/>
      <c r="EL222" s="158"/>
      <c r="EM222" s="158"/>
      <c r="EN222" s="159"/>
      <c r="EO222" s="157" t="s">
        <v>116</v>
      </c>
      <c r="EP222" s="158"/>
      <c r="EQ222" s="158"/>
      <c r="ER222" s="158"/>
      <c r="ES222" s="158"/>
      <c r="ET222" s="158"/>
      <c r="EU222" s="158"/>
      <c r="EV222" s="159"/>
      <c r="EW222" s="157" t="s">
        <v>116</v>
      </c>
      <c r="EX222" s="158"/>
      <c r="EY222" s="158"/>
      <c r="EZ222" s="158"/>
      <c r="FA222" s="158"/>
      <c r="FB222" s="158"/>
      <c r="FC222" s="158"/>
      <c r="FD222" s="159"/>
      <c r="FE222" s="157" t="s">
        <v>116</v>
      </c>
      <c r="FF222" s="158"/>
      <c r="FG222" s="158"/>
      <c r="FH222" s="158"/>
      <c r="FI222" s="158"/>
      <c r="FJ222" s="158"/>
      <c r="FK222" s="158"/>
      <c r="FL222" s="159"/>
      <c r="FM222" s="157" t="s">
        <v>116</v>
      </c>
      <c r="FN222" s="158"/>
      <c r="FO222" s="158"/>
      <c r="FP222" s="158"/>
      <c r="FQ222" s="158"/>
      <c r="FR222" s="158"/>
      <c r="FS222" s="158"/>
      <c r="FT222" s="159"/>
      <c r="FU222" s="157" t="s">
        <v>116</v>
      </c>
      <c r="FV222" s="158"/>
      <c r="FW222" s="158"/>
      <c r="FX222" s="158"/>
      <c r="FY222" s="158"/>
      <c r="FZ222" s="158"/>
      <c r="GA222" s="158"/>
      <c r="GB222" s="159"/>
      <c r="GC222" s="157" t="s">
        <v>116</v>
      </c>
      <c r="GD222" s="158"/>
      <c r="GE222" s="158"/>
      <c r="GF222" s="158"/>
      <c r="GG222" s="158"/>
      <c r="GH222" s="158"/>
      <c r="GI222" s="158"/>
      <c r="GJ222" s="159"/>
      <c r="GK222" s="157" t="s">
        <v>116</v>
      </c>
      <c r="GL222" s="158"/>
      <c r="GM222" s="158"/>
      <c r="GN222" s="158"/>
      <c r="GO222" s="158"/>
      <c r="GP222" s="158"/>
      <c r="GQ222" s="158"/>
      <c r="GR222" s="159"/>
      <c r="GS222" s="157" t="s">
        <v>116</v>
      </c>
      <c r="GT222" s="158"/>
      <c r="GU222" s="158"/>
      <c r="GV222" s="158"/>
      <c r="GW222" s="158"/>
      <c r="GX222" s="158"/>
      <c r="GY222" s="158"/>
      <c r="GZ222" s="159"/>
      <c r="HA222" s="157" t="s">
        <v>116</v>
      </c>
      <c r="HB222" s="158"/>
      <c r="HC222" s="158"/>
      <c r="HD222" s="158"/>
      <c r="HE222" s="158"/>
      <c r="HF222" s="158"/>
      <c r="HG222" s="158"/>
      <c r="HH222" s="159"/>
      <c r="HI222" s="157" t="s">
        <v>116</v>
      </c>
      <c r="HJ222" s="158"/>
      <c r="HK222" s="158"/>
      <c r="HL222" s="158"/>
      <c r="HM222" s="158"/>
      <c r="HN222" s="158"/>
      <c r="HO222" s="158"/>
      <c r="HP222" s="159"/>
      <c r="HQ222" s="157" t="s">
        <v>116</v>
      </c>
      <c r="HR222" s="158"/>
      <c r="HS222" s="158"/>
      <c r="HT222" s="158"/>
      <c r="HU222" s="158"/>
      <c r="HV222" s="158"/>
      <c r="HW222" s="158"/>
      <c r="HX222" s="159"/>
      <c r="HY222" s="157" t="s">
        <v>116</v>
      </c>
      <c r="HZ222" s="158"/>
      <c r="IA222" s="158"/>
      <c r="IB222" s="158"/>
      <c r="IC222" s="158"/>
      <c r="ID222" s="158"/>
      <c r="IE222" s="158"/>
      <c r="IF222" s="159"/>
      <c r="IG222" s="157" t="s">
        <v>116</v>
      </c>
      <c r="IH222" s="158"/>
      <c r="II222" s="158"/>
      <c r="IJ222" s="158"/>
      <c r="IK222" s="158"/>
      <c r="IL222" s="158"/>
      <c r="IM222" s="158"/>
      <c r="IN222" s="159"/>
      <c r="IO222" s="157" t="s">
        <v>116</v>
      </c>
      <c r="IP222" s="158"/>
      <c r="IQ222" s="158"/>
      <c r="IR222" s="158"/>
      <c r="IS222" s="158"/>
      <c r="IT222" s="158"/>
      <c r="IU222" s="158"/>
      <c r="IV222" s="159"/>
      <c r="IW222" s="157" t="s">
        <v>116</v>
      </c>
      <c r="IX222" s="158"/>
      <c r="IY222" s="158"/>
      <c r="IZ222" s="158"/>
      <c r="JA222" s="158"/>
      <c r="JB222" s="158"/>
      <c r="JC222" s="158"/>
      <c r="JD222" s="159"/>
      <c r="JE222" s="157" t="s">
        <v>116</v>
      </c>
      <c r="JF222" s="158"/>
      <c r="JG222" s="158"/>
      <c r="JH222" s="158"/>
      <c r="JI222" s="158"/>
      <c r="JJ222" s="158"/>
      <c r="JK222" s="158"/>
      <c r="JL222" s="159"/>
      <c r="JM222" s="157" t="s">
        <v>116</v>
      </c>
      <c r="JN222" s="158"/>
      <c r="JO222" s="158"/>
      <c r="JP222" s="158"/>
      <c r="JQ222" s="158"/>
      <c r="JR222" s="158"/>
      <c r="JS222" s="158"/>
      <c r="JT222" s="159"/>
      <c r="JU222" s="157" t="s">
        <v>116</v>
      </c>
      <c r="JV222" s="158"/>
      <c r="JW222" s="158"/>
      <c r="JX222" s="158"/>
      <c r="JY222" s="158"/>
      <c r="JZ222" s="158"/>
      <c r="KA222" s="158"/>
      <c r="KB222" s="159"/>
      <c r="KC222" s="157" t="s">
        <v>116</v>
      </c>
      <c r="KD222" s="158"/>
      <c r="KE222" s="158"/>
      <c r="KF222" s="158"/>
      <c r="KG222" s="158"/>
      <c r="KH222" s="158"/>
      <c r="KI222" s="158"/>
      <c r="KJ222" s="159"/>
      <c r="KK222" s="157" t="s">
        <v>116</v>
      </c>
      <c r="KL222" s="158"/>
      <c r="KM222" s="158"/>
      <c r="KN222" s="158"/>
      <c r="KO222" s="158"/>
      <c r="KP222" s="158"/>
      <c r="KQ222" s="158"/>
      <c r="KR222" s="159"/>
      <c r="KS222" s="157" t="s">
        <v>116</v>
      </c>
      <c r="KT222" s="158"/>
      <c r="KU222" s="158"/>
      <c r="KV222" s="158"/>
      <c r="KW222" s="158"/>
      <c r="KX222" s="158"/>
      <c r="KY222" s="158"/>
      <c r="KZ222" s="159"/>
      <c r="LA222" s="157" t="s">
        <v>116</v>
      </c>
      <c r="LB222" s="158"/>
      <c r="LC222" s="158"/>
      <c r="LD222" s="158"/>
      <c r="LE222" s="158"/>
      <c r="LF222" s="158"/>
      <c r="LG222" s="158"/>
      <c r="LH222" s="159"/>
      <c r="LI222" s="157" t="s">
        <v>116</v>
      </c>
      <c r="LJ222" s="158"/>
      <c r="LK222" s="158"/>
      <c r="LL222" s="158"/>
      <c r="LM222" s="158"/>
      <c r="LN222" s="158"/>
      <c r="LO222" s="158"/>
      <c r="LP222" s="159"/>
      <c r="LQ222" s="157" t="s">
        <v>116</v>
      </c>
      <c r="LR222" s="158"/>
      <c r="LS222" s="158"/>
      <c r="LT222" s="158"/>
      <c r="LU222" s="158"/>
      <c r="LV222" s="158"/>
      <c r="LW222" s="158"/>
      <c r="LX222" s="159"/>
      <c r="LY222" s="157" t="s">
        <v>116</v>
      </c>
      <c r="LZ222" s="158"/>
      <c r="MA222" s="158"/>
      <c r="MB222" s="158"/>
      <c r="MC222" s="158"/>
      <c r="MD222" s="158"/>
      <c r="ME222" s="158"/>
      <c r="MF222" s="159"/>
      <c r="MG222" s="157" t="s">
        <v>116</v>
      </c>
      <c r="MH222" s="158"/>
      <c r="MI222" s="158"/>
      <c r="MJ222" s="158"/>
      <c r="MK222" s="158"/>
      <c r="ML222" s="158"/>
      <c r="MM222" s="158"/>
      <c r="MN222" s="159"/>
      <c r="MO222" s="157" t="s">
        <v>116</v>
      </c>
      <c r="MP222" s="158"/>
      <c r="MQ222" s="158"/>
      <c r="MR222" s="158"/>
      <c r="MS222" s="158"/>
      <c r="MT222" s="158"/>
      <c r="MU222" s="158"/>
      <c r="MV222" s="159"/>
      <c r="MW222" s="157" t="s">
        <v>116</v>
      </c>
      <c r="MX222" s="158"/>
      <c r="MY222" s="158"/>
      <c r="MZ222" s="158"/>
      <c r="NA222" s="158"/>
      <c r="NB222" s="158"/>
      <c r="NC222" s="158"/>
      <c r="ND222" s="159"/>
      <c r="NE222" s="157" t="s">
        <v>116</v>
      </c>
      <c r="NF222" s="158"/>
      <c r="NG222" s="158"/>
      <c r="NH222" s="158"/>
      <c r="NI222" s="158"/>
      <c r="NJ222" s="158"/>
      <c r="NK222" s="158"/>
      <c r="NL222" s="159"/>
      <c r="NM222" s="157" t="s">
        <v>116</v>
      </c>
      <c r="NN222" s="158"/>
      <c r="NO222" s="158"/>
      <c r="NP222" s="158"/>
      <c r="NQ222" s="158"/>
      <c r="NR222" s="158"/>
      <c r="NS222" s="158"/>
      <c r="NT222" s="159"/>
      <c r="NU222" s="157" t="s">
        <v>116</v>
      </c>
      <c r="NV222" s="158"/>
      <c r="NW222" s="158"/>
      <c r="NX222" s="158"/>
      <c r="NY222" s="158"/>
      <c r="NZ222" s="158"/>
      <c r="OA222" s="158"/>
      <c r="OB222" s="159"/>
      <c r="OC222" s="157" t="s">
        <v>116</v>
      </c>
      <c r="OD222" s="158"/>
      <c r="OE222" s="158"/>
      <c r="OF222" s="158"/>
      <c r="OG222" s="158"/>
      <c r="OH222" s="158"/>
      <c r="OI222" s="158"/>
      <c r="OJ222" s="159"/>
      <c r="OK222" s="157" t="s">
        <v>116</v>
      </c>
      <c r="OL222" s="158"/>
      <c r="OM222" s="158"/>
      <c r="ON222" s="158"/>
      <c r="OO222" s="158"/>
      <c r="OP222" s="158"/>
      <c r="OQ222" s="158"/>
      <c r="OR222" s="159"/>
      <c r="OS222" s="157" t="s">
        <v>116</v>
      </c>
      <c r="OT222" s="158"/>
      <c r="OU222" s="158"/>
      <c r="OV222" s="158"/>
      <c r="OW222" s="158"/>
      <c r="OX222" s="158"/>
      <c r="OY222" s="158"/>
      <c r="OZ222" s="159"/>
      <c r="PA222" s="157" t="s">
        <v>116</v>
      </c>
      <c r="PB222" s="158"/>
      <c r="PC222" s="158"/>
      <c r="PD222" s="158"/>
      <c r="PE222" s="158"/>
      <c r="PF222" s="158"/>
      <c r="PG222" s="158"/>
      <c r="PH222" s="159"/>
      <c r="PI222" s="157" t="s">
        <v>116</v>
      </c>
      <c r="PJ222" s="158"/>
      <c r="PK222" s="158"/>
      <c r="PL222" s="158"/>
      <c r="PM222" s="158"/>
      <c r="PN222" s="158"/>
      <c r="PO222" s="158"/>
      <c r="PP222" s="159"/>
      <c r="PQ222" s="157" t="s">
        <v>116</v>
      </c>
      <c r="PR222" s="158"/>
      <c r="PS222" s="158"/>
      <c r="PT222" s="158"/>
      <c r="PU222" s="158"/>
      <c r="PV222" s="158"/>
      <c r="PW222" s="158"/>
      <c r="PX222" s="159"/>
      <c r="PY222" s="157" t="s">
        <v>116</v>
      </c>
      <c r="PZ222" s="158"/>
      <c r="QA222" s="158"/>
      <c r="QB222" s="158"/>
      <c r="QC222" s="158"/>
      <c r="QD222" s="158"/>
      <c r="QE222" s="158"/>
      <c r="QF222" s="159"/>
      <c r="QG222" s="157" t="s">
        <v>116</v>
      </c>
      <c r="QH222" s="158"/>
      <c r="QI222" s="158"/>
      <c r="QJ222" s="158"/>
      <c r="QK222" s="158"/>
      <c r="QL222" s="158"/>
      <c r="QM222" s="158"/>
      <c r="QN222" s="159"/>
      <c r="QO222" s="157" t="s">
        <v>116</v>
      </c>
      <c r="QP222" s="158"/>
      <c r="QQ222" s="158"/>
      <c r="QR222" s="158"/>
      <c r="QS222" s="158"/>
      <c r="QT222" s="158"/>
      <c r="QU222" s="158"/>
      <c r="QV222" s="159"/>
      <c r="QW222" s="157" t="s">
        <v>116</v>
      </c>
      <c r="QX222" s="158"/>
      <c r="QY222" s="158"/>
      <c r="QZ222" s="158"/>
      <c r="RA222" s="158"/>
      <c r="RB222" s="158"/>
      <c r="RC222" s="158"/>
      <c r="RD222" s="159"/>
      <c r="RE222" s="157" t="s">
        <v>116</v>
      </c>
      <c r="RF222" s="158"/>
      <c r="RG222" s="158"/>
      <c r="RH222" s="158"/>
      <c r="RI222" s="158"/>
      <c r="RJ222" s="158"/>
      <c r="RK222" s="158"/>
      <c r="RL222" s="159"/>
      <c r="RM222" s="157" t="s">
        <v>116</v>
      </c>
      <c r="RN222" s="158"/>
      <c r="RO222" s="158"/>
      <c r="RP222" s="158"/>
      <c r="RQ222" s="158"/>
      <c r="RR222" s="158"/>
      <c r="RS222" s="158"/>
      <c r="RT222" s="159"/>
      <c r="RU222" s="157" t="s">
        <v>116</v>
      </c>
      <c r="RV222" s="158"/>
      <c r="RW222" s="158"/>
      <c r="RX222" s="158"/>
      <c r="RY222" s="158"/>
      <c r="RZ222" s="158"/>
      <c r="SA222" s="158"/>
      <c r="SB222" s="159"/>
      <c r="SC222" s="157" t="s">
        <v>116</v>
      </c>
      <c r="SD222" s="158"/>
      <c r="SE222" s="158"/>
      <c r="SF222" s="158"/>
      <c r="SG222" s="158"/>
      <c r="SH222" s="158"/>
      <c r="SI222" s="158"/>
      <c r="SJ222" s="159"/>
      <c r="SK222" s="157" t="s">
        <v>116</v>
      </c>
      <c r="SL222" s="158"/>
      <c r="SM222" s="158"/>
      <c r="SN222" s="158"/>
      <c r="SO222" s="158"/>
      <c r="SP222" s="158"/>
      <c r="SQ222" s="158"/>
      <c r="SR222" s="159"/>
      <c r="SS222" s="157" t="s">
        <v>116</v>
      </c>
      <c r="ST222" s="158"/>
      <c r="SU222" s="158"/>
      <c r="SV222" s="158"/>
      <c r="SW222" s="158"/>
      <c r="SX222" s="158"/>
      <c r="SY222" s="158"/>
      <c r="SZ222" s="159"/>
      <c r="TA222" s="157" t="s">
        <v>116</v>
      </c>
      <c r="TB222" s="158"/>
      <c r="TC222" s="158"/>
      <c r="TD222" s="158"/>
      <c r="TE222" s="158"/>
      <c r="TF222" s="158"/>
      <c r="TG222" s="158"/>
      <c r="TH222" s="159"/>
      <c r="TI222" s="157" t="s">
        <v>116</v>
      </c>
      <c r="TJ222" s="158"/>
      <c r="TK222" s="158"/>
      <c r="TL222" s="158"/>
      <c r="TM222" s="158"/>
      <c r="TN222" s="158"/>
      <c r="TO222" s="158"/>
      <c r="TP222" s="159"/>
      <c r="TQ222" s="157" t="s">
        <v>116</v>
      </c>
      <c r="TR222" s="158"/>
      <c r="TS222" s="158"/>
      <c r="TT222" s="158"/>
      <c r="TU222" s="158"/>
      <c r="TV222" s="158"/>
      <c r="TW222" s="158"/>
      <c r="TX222" s="159"/>
      <c r="TY222" s="157" t="s">
        <v>116</v>
      </c>
      <c r="TZ222" s="158"/>
      <c r="UA222" s="158"/>
      <c r="UB222" s="158"/>
      <c r="UC222" s="158"/>
      <c r="UD222" s="158"/>
      <c r="UE222" s="158"/>
      <c r="UF222" s="159"/>
      <c r="UG222" s="157" t="s">
        <v>116</v>
      </c>
      <c r="UH222" s="158"/>
      <c r="UI222" s="158"/>
      <c r="UJ222" s="158"/>
      <c r="UK222" s="158"/>
      <c r="UL222" s="158"/>
      <c r="UM222" s="158"/>
      <c r="UN222" s="159"/>
      <c r="UO222" s="157" t="s">
        <v>116</v>
      </c>
      <c r="UP222" s="158"/>
      <c r="UQ222" s="158"/>
      <c r="UR222" s="158"/>
      <c r="US222" s="158"/>
      <c r="UT222" s="158"/>
      <c r="UU222" s="158"/>
      <c r="UV222" s="159"/>
      <c r="UW222" s="157" t="s">
        <v>116</v>
      </c>
      <c r="UX222" s="158"/>
      <c r="UY222" s="158"/>
      <c r="UZ222" s="158"/>
      <c r="VA222" s="158"/>
      <c r="VB222" s="158"/>
      <c r="VC222" s="158"/>
      <c r="VD222" s="159"/>
      <c r="VE222" s="157" t="s">
        <v>116</v>
      </c>
      <c r="VF222" s="158"/>
      <c r="VG222" s="158"/>
      <c r="VH222" s="158"/>
      <c r="VI222" s="158"/>
      <c r="VJ222" s="158"/>
      <c r="VK222" s="158"/>
      <c r="VL222" s="159"/>
      <c r="VM222" s="157" t="s">
        <v>116</v>
      </c>
      <c r="VN222" s="158"/>
      <c r="VO222" s="158"/>
      <c r="VP222" s="158"/>
      <c r="VQ222" s="158"/>
      <c r="VR222" s="158"/>
      <c r="VS222" s="158"/>
      <c r="VT222" s="159"/>
      <c r="VU222" s="157" t="s">
        <v>116</v>
      </c>
      <c r="VV222" s="158"/>
      <c r="VW222" s="158"/>
      <c r="VX222" s="158"/>
      <c r="VY222" s="158"/>
      <c r="VZ222" s="158"/>
      <c r="WA222" s="158"/>
      <c r="WB222" s="159"/>
      <c r="WC222" s="157" t="s">
        <v>116</v>
      </c>
      <c r="WD222" s="158"/>
      <c r="WE222" s="158"/>
      <c r="WF222" s="158"/>
      <c r="WG222" s="158"/>
      <c r="WH222" s="158"/>
      <c r="WI222" s="158"/>
      <c r="WJ222" s="159"/>
      <c r="WK222" s="157" t="s">
        <v>116</v>
      </c>
      <c r="WL222" s="158"/>
      <c r="WM222" s="158"/>
      <c r="WN222" s="158"/>
      <c r="WO222" s="158"/>
      <c r="WP222" s="158"/>
      <c r="WQ222" s="158"/>
      <c r="WR222" s="159"/>
      <c r="WS222" s="157" t="s">
        <v>116</v>
      </c>
      <c r="WT222" s="158"/>
      <c r="WU222" s="158"/>
      <c r="WV222" s="158"/>
      <c r="WW222" s="158"/>
      <c r="WX222" s="158"/>
      <c r="WY222" s="158"/>
      <c r="WZ222" s="159"/>
      <c r="XA222" s="157" t="s">
        <v>116</v>
      </c>
      <c r="XB222" s="158"/>
      <c r="XC222" s="158"/>
      <c r="XD222" s="158"/>
      <c r="XE222" s="158"/>
      <c r="XF222" s="158"/>
      <c r="XG222" s="158"/>
      <c r="XH222" s="159"/>
      <c r="XI222" s="157" t="s">
        <v>116</v>
      </c>
      <c r="XJ222" s="158"/>
      <c r="XK222" s="158"/>
      <c r="XL222" s="158"/>
      <c r="XM222" s="158"/>
      <c r="XN222" s="158"/>
      <c r="XO222" s="158"/>
      <c r="XP222" s="159"/>
      <c r="XQ222" s="157" t="s">
        <v>116</v>
      </c>
      <c r="XR222" s="158"/>
      <c r="XS222" s="158"/>
      <c r="XT222" s="158"/>
      <c r="XU222" s="158"/>
      <c r="XV222" s="158"/>
      <c r="XW222" s="158"/>
      <c r="XX222" s="159"/>
      <c r="XY222" s="157" t="s">
        <v>116</v>
      </c>
      <c r="XZ222" s="158"/>
      <c r="YA222" s="158"/>
      <c r="YB222" s="158"/>
      <c r="YC222" s="158"/>
      <c r="YD222" s="158"/>
      <c r="YE222" s="158"/>
      <c r="YF222" s="159"/>
      <c r="YG222" s="157" t="s">
        <v>116</v>
      </c>
      <c r="YH222" s="158"/>
      <c r="YI222" s="158"/>
      <c r="YJ222" s="158"/>
      <c r="YK222" s="158"/>
      <c r="YL222" s="158"/>
      <c r="YM222" s="158"/>
      <c r="YN222" s="159"/>
      <c r="YO222" s="157" t="s">
        <v>116</v>
      </c>
      <c r="YP222" s="158"/>
      <c r="YQ222" s="158"/>
      <c r="YR222" s="158"/>
      <c r="YS222" s="158"/>
      <c r="YT222" s="158"/>
      <c r="YU222" s="158"/>
      <c r="YV222" s="159"/>
      <c r="YW222" s="157" t="s">
        <v>116</v>
      </c>
      <c r="YX222" s="158"/>
      <c r="YY222" s="158"/>
      <c r="YZ222" s="158"/>
      <c r="ZA222" s="158"/>
      <c r="ZB222" s="158"/>
      <c r="ZC222" s="158"/>
      <c r="ZD222" s="159"/>
      <c r="ZE222" s="157" t="s">
        <v>116</v>
      </c>
      <c r="ZF222" s="158"/>
      <c r="ZG222" s="158"/>
      <c r="ZH222" s="158"/>
      <c r="ZI222" s="158"/>
      <c r="ZJ222" s="158"/>
      <c r="ZK222" s="158"/>
      <c r="ZL222" s="159"/>
      <c r="ZM222" s="157" t="s">
        <v>116</v>
      </c>
      <c r="ZN222" s="158"/>
      <c r="ZO222" s="158"/>
      <c r="ZP222" s="158"/>
      <c r="ZQ222" s="158"/>
      <c r="ZR222" s="158"/>
      <c r="ZS222" s="158"/>
      <c r="ZT222" s="159"/>
      <c r="ZU222" s="157" t="s">
        <v>116</v>
      </c>
      <c r="ZV222" s="158"/>
      <c r="ZW222" s="158"/>
      <c r="ZX222" s="158"/>
      <c r="ZY222" s="158"/>
      <c r="ZZ222" s="158"/>
      <c r="AAA222" s="158"/>
      <c r="AAB222" s="159"/>
      <c r="AAC222" s="157" t="s">
        <v>116</v>
      </c>
      <c r="AAD222" s="158"/>
      <c r="AAE222" s="158"/>
      <c r="AAF222" s="158"/>
      <c r="AAG222" s="158"/>
      <c r="AAH222" s="158"/>
      <c r="AAI222" s="158"/>
      <c r="AAJ222" s="159"/>
      <c r="AAK222" s="157" t="s">
        <v>116</v>
      </c>
      <c r="AAL222" s="158"/>
      <c r="AAM222" s="158"/>
      <c r="AAN222" s="158"/>
      <c r="AAO222" s="158"/>
      <c r="AAP222" s="158"/>
      <c r="AAQ222" s="158"/>
      <c r="AAR222" s="159"/>
      <c r="AAS222" s="157" t="s">
        <v>116</v>
      </c>
      <c r="AAT222" s="158"/>
      <c r="AAU222" s="158"/>
      <c r="AAV222" s="158"/>
      <c r="AAW222" s="158"/>
      <c r="AAX222" s="158"/>
      <c r="AAY222" s="158"/>
      <c r="AAZ222" s="159"/>
      <c r="ABA222" s="157" t="s">
        <v>116</v>
      </c>
      <c r="ABB222" s="158"/>
      <c r="ABC222" s="158"/>
      <c r="ABD222" s="158"/>
      <c r="ABE222" s="158"/>
      <c r="ABF222" s="158"/>
      <c r="ABG222" s="158"/>
      <c r="ABH222" s="159"/>
      <c r="ABI222" s="157" t="s">
        <v>116</v>
      </c>
      <c r="ABJ222" s="158"/>
      <c r="ABK222" s="158"/>
      <c r="ABL222" s="158"/>
      <c r="ABM222" s="158"/>
      <c r="ABN222" s="158"/>
      <c r="ABO222" s="158"/>
      <c r="ABP222" s="159"/>
      <c r="ABQ222" s="157" t="s">
        <v>116</v>
      </c>
      <c r="ABR222" s="158"/>
      <c r="ABS222" s="158"/>
      <c r="ABT222" s="158"/>
      <c r="ABU222" s="158"/>
      <c r="ABV222" s="158"/>
      <c r="ABW222" s="158"/>
      <c r="ABX222" s="159"/>
      <c r="ABY222" s="157" t="s">
        <v>116</v>
      </c>
      <c r="ABZ222" s="158"/>
      <c r="ACA222" s="158"/>
      <c r="ACB222" s="158"/>
      <c r="ACC222" s="158"/>
      <c r="ACD222" s="158"/>
      <c r="ACE222" s="158"/>
      <c r="ACF222" s="159"/>
      <c r="ACG222" s="157" t="s">
        <v>116</v>
      </c>
      <c r="ACH222" s="158"/>
      <c r="ACI222" s="158"/>
      <c r="ACJ222" s="158"/>
      <c r="ACK222" s="158"/>
      <c r="ACL222" s="158"/>
      <c r="ACM222" s="158"/>
      <c r="ACN222" s="159"/>
      <c r="ACO222" s="157" t="s">
        <v>116</v>
      </c>
      <c r="ACP222" s="158"/>
      <c r="ACQ222" s="158"/>
      <c r="ACR222" s="158"/>
      <c r="ACS222" s="158"/>
      <c r="ACT222" s="158"/>
      <c r="ACU222" s="158"/>
      <c r="ACV222" s="159"/>
      <c r="ACW222" s="157" t="s">
        <v>116</v>
      </c>
      <c r="ACX222" s="158"/>
      <c r="ACY222" s="158"/>
      <c r="ACZ222" s="158"/>
      <c r="ADA222" s="158"/>
      <c r="ADB222" s="158"/>
      <c r="ADC222" s="158"/>
      <c r="ADD222" s="159"/>
      <c r="ADE222" s="157" t="s">
        <v>116</v>
      </c>
      <c r="ADF222" s="158"/>
      <c r="ADG222" s="158"/>
      <c r="ADH222" s="158"/>
      <c r="ADI222" s="158"/>
      <c r="ADJ222" s="158"/>
      <c r="ADK222" s="158"/>
      <c r="ADL222" s="159"/>
      <c r="ADM222" s="157" t="s">
        <v>116</v>
      </c>
      <c r="ADN222" s="158"/>
      <c r="ADO222" s="158"/>
      <c r="ADP222" s="158"/>
      <c r="ADQ222" s="158"/>
      <c r="ADR222" s="158"/>
      <c r="ADS222" s="158"/>
      <c r="ADT222" s="159"/>
      <c r="ADU222" s="157" t="s">
        <v>116</v>
      </c>
      <c r="ADV222" s="158"/>
      <c r="ADW222" s="158"/>
      <c r="ADX222" s="158"/>
      <c r="ADY222" s="158"/>
      <c r="ADZ222" s="158"/>
      <c r="AEA222" s="158"/>
      <c r="AEB222" s="159"/>
      <c r="AEC222" s="157" t="s">
        <v>116</v>
      </c>
      <c r="AED222" s="158"/>
      <c r="AEE222" s="158"/>
      <c r="AEF222" s="158"/>
      <c r="AEG222" s="158"/>
      <c r="AEH222" s="158"/>
      <c r="AEI222" s="158"/>
      <c r="AEJ222" s="159"/>
      <c r="AEK222" s="157" t="s">
        <v>116</v>
      </c>
      <c r="AEL222" s="158"/>
      <c r="AEM222" s="158"/>
      <c r="AEN222" s="158"/>
      <c r="AEO222" s="158"/>
      <c r="AEP222" s="158"/>
      <c r="AEQ222" s="158"/>
      <c r="AER222" s="159"/>
      <c r="AES222" s="157" t="s">
        <v>116</v>
      </c>
      <c r="AET222" s="158"/>
      <c r="AEU222" s="158"/>
      <c r="AEV222" s="158"/>
      <c r="AEW222" s="158"/>
      <c r="AEX222" s="158"/>
      <c r="AEY222" s="158"/>
      <c r="AEZ222" s="159"/>
      <c r="AFA222" s="157" t="s">
        <v>116</v>
      </c>
      <c r="AFB222" s="158"/>
      <c r="AFC222" s="158"/>
      <c r="AFD222" s="158"/>
      <c r="AFE222" s="158"/>
      <c r="AFF222" s="158"/>
      <c r="AFG222" s="158"/>
      <c r="AFH222" s="159"/>
      <c r="AFI222" s="157" t="s">
        <v>116</v>
      </c>
      <c r="AFJ222" s="158"/>
      <c r="AFK222" s="158"/>
      <c r="AFL222" s="158"/>
      <c r="AFM222" s="158"/>
      <c r="AFN222" s="158"/>
      <c r="AFO222" s="158"/>
      <c r="AFP222" s="159"/>
      <c r="AFQ222" s="157" t="s">
        <v>116</v>
      </c>
      <c r="AFR222" s="158"/>
      <c r="AFS222" s="158"/>
      <c r="AFT222" s="158"/>
      <c r="AFU222" s="158"/>
      <c r="AFV222" s="158"/>
      <c r="AFW222" s="158"/>
      <c r="AFX222" s="159"/>
      <c r="AFY222" s="157" t="s">
        <v>116</v>
      </c>
      <c r="AFZ222" s="158"/>
      <c r="AGA222" s="158"/>
      <c r="AGB222" s="158"/>
      <c r="AGC222" s="158"/>
      <c r="AGD222" s="158"/>
      <c r="AGE222" s="158"/>
      <c r="AGF222" s="159"/>
      <c r="AGG222" s="157" t="s">
        <v>116</v>
      </c>
      <c r="AGH222" s="158"/>
      <c r="AGI222" s="158"/>
      <c r="AGJ222" s="158"/>
      <c r="AGK222" s="158"/>
      <c r="AGL222" s="158"/>
      <c r="AGM222" s="158"/>
      <c r="AGN222" s="159"/>
      <c r="AGO222" s="157" t="s">
        <v>116</v>
      </c>
      <c r="AGP222" s="158"/>
      <c r="AGQ222" s="158"/>
      <c r="AGR222" s="158"/>
      <c r="AGS222" s="158"/>
      <c r="AGT222" s="158"/>
      <c r="AGU222" s="158"/>
      <c r="AGV222" s="159"/>
      <c r="AGW222" s="157" t="s">
        <v>116</v>
      </c>
      <c r="AGX222" s="158"/>
      <c r="AGY222" s="158"/>
      <c r="AGZ222" s="158"/>
      <c r="AHA222" s="158"/>
      <c r="AHB222" s="158"/>
      <c r="AHC222" s="158"/>
      <c r="AHD222" s="159"/>
      <c r="AHE222" s="157" t="s">
        <v>116</v>
      </c>
      <c r="AHF222" s="158"/>
      <c r="AHG222" s="158"/>
      <c r="AHH222" s="158"/>
      <c r="AHI222" s="158"/>
      <c r="AHJ222" s="158"/>
      <c r="AHK222" s="158"/>
      <c r="AHL222" s="159"/>
      <c r="AHM222" s="157" t="s">
        <v>116</v>
      </c>
      <c r="AHN222" s="158"/>
      <c r="AHO222" s="158"/>
      <c r="AHP222" s="158"/>
      <c r="AHQ222" s="158"/>
      <c r="AHR222" s="158"/>
      <c r="AHS222" s="158"/>
      <c r="AHT222" s="159"/>
      <c r="AHU222" s="157" t="s">
        <v>116</v>
      </c>
      <c r="AHV222" s="158"/>
      <c r="AHW222" s="158"/>
      <c r="AHX222" s="158"/>
      <c r="AHY222" s="158"/>
      <c r="AHZ222" s="158"/>
      <c r="AIA222" s="158"/>
      <c r="AIB222" s="159"/>
      <c r="AIC222" s="157" t="s">
        <v>116</v>
      </c>
      <c r="AID222" s="158"/>
      <c r="AIE222" s="158"/>
      <c r="AIF222" s="158"/>
      <c r="AIG222" s="158"/>
      <c r="AIH222" s="158"/>
      <c r="AII222" s="158"/>
      <c r="AIJ222" s="159"/>
      <c r="AIK222" s="157" t="s">
        <v>116</v>
      </c>
      <c r="AIL222" s="158"/>
      <c r="AIM222" s="158"/>
      <c r="AIN222" s="158"/>
      <c r="AIO222" s="158"/>
      <c r="AIP222" s="158"/>
      <c r="AIQ222" s="158"/>
      <c r="AIR222" s="159"/>
      <c r="AIS222" s="157" t="s">
        <v>116</v>
      </c>
      <c r="AIT222" s="158"/>
      <c r="AIU222" s="158"/>
      <c r="AIV222" s="158"/>
      <c r="AIW222" s="158"/>
      <c r="AIX222" s="158"/>
      <c r="AIY222" s="158"/>
      <c r="AIZ222" s="159"/>
      <c r="AJA222" s="157" t="s">
        <v>116</v>
      </c>
      <c r="AJB222" s="158"/>
      <c r="AJC222" s="158"/>
      <c r="AJD222" s="158"/>
      <c r="AJE222" s="158"/>
      <c r="AJF222" s="158"/>
      <c r="AJG222" s="158"/>
      <c r="AJH222" s="159"/>
      <c r="AJI222" s="157" t="s">
        <v>116</v>
      </c>
      <c r="AJJ222" s="158"/>
      <c r="AJK222" s="158"/>
      <c r="AJL222" s="158"/>
      <c r="AJM222" s="158"/>
      <c r="AJN222" s="158"/>
      <c r="AJO222" s="158"/>
      <c r="AJP222" s="159"/>
      <c r="AJQ222" s="157" t="s">
        <v>116</v>
      </c>
      <c r="AJR222" s="158"/>
      <c r="AJS222" s="158"/>
      <c r="AJT222" s="158"/>
      <c r="AJU222" s="158"/>
      <c r="AJV222" s="158"/>
      <c r="AJW222" s="158"/>
      <c r="AJX222" s="159"/>
      <c r="AJY222" s="157" t="s">
        <v>116</v>
      </c>
      <c r="AJZ222" s="158"/>
      <c r="AKA222" s="158"/>
      <c r="AKB222" s="158"/>
      <c r="AKC222" s="158"/>
      <c r="AKD222" s="158"/>
      <c r="AKE222" s="158"/>
      <c r="AKF222" s="159"/>
      <c r="AKG222" s="157" t="s">
        <v>116</v>
      </c>
      <c r="AKH222" s="158"/>
      <c r="AKI222" s="158"/>
      <c r="AKJ222" s="158"/>
      <c r="AKK222" s="158"/>
      <c r="AKL222" s="158"/>
      <c r="AKM222" s="158"/>
      <c r="AKN222" s="159"/>
      <c r="AKO222" s="157" t="s">
        <v>116</v>
      </c>
      <c r="AKP222" s="158"/>
      <c r="AKQ222" s="158"/>
      <c r="AKR222" s="158"/>
      <c r="AKS222" s="158"/>
      <c r="AKT222" s="158"/>
      <c r="AKU222" s="158"/>
      <c r="AKV222" s="159"/>
      <c r="AKW222" s="157" t="s">
        <v>116</v>
      </c>
      <c r="AKX222" s="158"/>
      <c r="AKY222" s="158"/>
      <c r="AKZ222" s="158"/>
      <c r="ALA222" s="158"/>
      <c r="ALB222" s="158"/>
      <c r="ALC222" s="158"/>
      <c r="ALD222" s="159"/>
      <c r="ALE222" s="157" t="s">
        <v>116</v>
      </c>
      <c r="ALF222" s="158"/>
      <c r="ALG222" s="158"/>
      <c r="ALH222" s="158"/>
      <c r="ALI222" s="158"/>
      <c r="ALJ222" s="158"/>
      <c r="ALK222" s="158"/>
      <c r="ALL222" s="159"/>
      <c r="ALM222" s="157" t="s">
        <v>116</v>
      </c>
      <c r="ALN222" s="158"/>
      <c r="ALO222" s="158"/>
      <c r="ALP222" s="158"/>
      <c r="ALQ222" s="158"/>
      <c r="ALR222" s="158"/>
      <c r="ALS222" s="158"/>
      <c r="ALT222" s="159"/>
      <c r="ALU222" s="157" t="s">
        <v>116</v>
      </c>
      <c r="ALV222" s="158"/>
      <c r="ALW222" s="158"/>
      <c r="ALX222" s="158"/>
      <c r="ALY222" s="158"/>
      <c r="ALZ222" s="158"/>
      <c r="AMA222" s="158"/>
      <c r="AMB222" s="159"/>
      <c r="AMC222" s="157" t="s">
        <v>116</v>
      </c>
      <c r="AMD222" s="158"/>
      <c r="AME222" s="158"/>
      <c r="AMF222" s="158"/>
      <c r="AMG222" s="158"/>
      <c r="AMH222" s="158"/>
      <c r="AMI222" s="158"/>
      <c r="AMJ222" s="159"/>
      <c r="AMK222" s="157" t="s">
        <v>116</v>
      </c>
      <c r="AML222" s="158"/>
      <c r="AMM222" s="158"/>
      <c r="AMN222" s="158"/>
      <c r="AMO222" s="158"/>
      <c r="AMP222" s="158"/>
      <c r="AMQ222" s="158"/>
      <c r="AMR222" s="159"/>
      <c r="AMS222" s="157" t="s">
        <v>116</v>
      </c>
      <c r="AMT222" s="158"/>
      <c r="AMU222" s="158"/>
      <c r="AMV222" s="158"/>
      <c r="AMW222" s="158"/>
      <c r="AMX222" s="158"/>
      <c r="AMY222" s="158"/>
      <c r="AMZ222" s="159"/>
      <c r="ANA222" s="157" t="s">
        <v>116</v>
      </c>
      <c r="ANB222" s="158"/>
      <c r="ANC222" s="158"/>
      <c r="AND222" s="158"/>
      <c r="ANE222" s="158"/>
      <c r="ANF222" s="158"/>
      <c r="ANG222" s="158"/>
      <c r="ANH222" s="159"/>
      <c r="ANI222" s="157" t="s">
        <v>116</v>
      </c>
      <c r="ANJ222" s="158"/>
      <c r="ANK222" s="158"/>
      <c r="ANL222" s="158"/>
      <c r="ANM222" s="158"/>
      <c r="ANN222" s="158"/>
      <c r="ANO222" s="158"/>
      <c r="ANP222" s="159"/>
      <c r="ANQ222" s="157" t="s">
        <v>116</v>
      </c>
      <c r="ANR222" s="158"/>
      <c r="ANS222" s="158"/>
      <c r="ANT222" s="158"/>
      <c r="ANU222" s="158"/>
      <c r="ANV222" s="158"/>
      <c r="ANW222" s="158"/>
      <c r="ANX222" s="159"/>
      <c r="ANY222" s="157" t="s">
        <v>116</v>
      </c>
      <c r="ANZ222" s="158"/>
      <c r="AOA222" s="158"/>
      <c r="AOB222" s="158"/>
      <c r="AOC222" s="158"/>
      <c r="AOD222" s="158"/>
      <c r="AOE222" s="158"/>
      <c r="AOF222" s="159"/>
      <c r="AOG222" s="157" t="s">
        <v>116</v>
      </c>
      <c r="AOH222" s="158"/>
      <c r="AOI222" s="158"/>
      <c r="AOJ222" s="158"/>
      <c r="AOK222" s="158"/>
      <c r="AOL222" s="158"/>
      <c r="AOM222" s="158"/>
      <c r="AON222" s="159"/>
      <c r="AOO222" s="157" t="s">
        <v>116</v>
      </c>
      <c r="AOP222" s="158"/>
      <c r="AOQ222" s="158"/>
      <c r="AOR222" s="158"/>
      <c r="AOS222" s="158"/>
      <c r="AOT222" s="158"/>
      <c r="AOU222" s="158"/>
      <c r="AOV222" s="159"/>
      <c r="AOW222" s="157" t="s">
        <v>116</v>
      </c>
      <c r="AOX222" s="158"/>
      <c r="AOY222" s="158"/>
      <c r="AOZ222" s="158"/>
      <c r="APA222" s="158"/>
      <c r="APB222" s="158"/>
      <c r="APC222" s="158"/>
      <c r="APD222" s="159"/>
      <c r="APE222" s="157" t="s">
        <v>116</v>
      </c>
      <c r="APF222" s="158"/>
      <c r="APG222" s="158"/>
      <c r="APH222" s="158"/>
      <c r="API222" s="158"/>
      <c r="APJ222" s="158"/>
      <c r="APK222" s="158"/>
      <c r="APL222" s="159"/>
      <c r="APM222" s="157" t="s">
        <v>116</v>
      </c>
      <c r="APN222" s="158"/>
      <c r="APO222" s="158"/>
      <c r="APP222" s="158"/>
      <c r="APQ222" s="158"/>
      <c r="APR222" s="158"/>
      <c r="APS222" s="158"/>
      <c r="APT222" s="159"/>
      <c r="APU222" s="157" t="s">
        <v>116</v>
      </c>
      <c r="APV222" s="158"/>
      <c r="APW222" s="158"/>
      <c r="APX222" s="158"/>
      <c r="APY222" s="158"/>
      <c r="APZ222" s="158"/>
      <c r="AQA222" s="158"/>
      <c r="AQB222" s="159"/>
      <c r="AQC222" s="157" t="s">
        <v>116</v>
      </c>
      <c r="AQD222" s="158"/>
      <c r="AQE222" s="158"/>
      <c r="AQF222" s="158"/>
      <c r="AQG222" s="158"/>
      <c r="AQH222" s="158"/>
      <c r="AQI222" s="158"/>
      <c r="AQJ222" s="159"/>
      <c r="AQK222" s="157" t="s">
        <v>116</v>
      </c>
      <c r="AQL222" s="158"/>
      <c r="AQM222" s="158"/>
      <c r="AQN222" s="158"/>
      <c r="AQO222" s="158"/>
      <c r="AQP222" s="158"/>
      <c r="AQQ222" s="158"/>
      <c r="AQR222" s="159"/>
      <c r="AQS222" s="157" t="s">
        <v>116</v>
      </c>
      <c r="AQT222" s="158"/>
      <c r="AQU222" s="158"/>
      <c r="AQV222" s="158"/>
      <c r="AQW222" s="158"/>
      <c r="AQX222" s="158"/>
      <c r="AQY222" s="158"/>
      <c r="AQZ222" s="159"/>
      <c r="ARA222" s="157" t="s">
        <v>116</v>
      </c>
      <c r="ARB222" s="158"/>
      <c r="ARC222" s="158"/>
      <c r="ARD222" s="158"/>
      <c r="ARE222" s="158"/>
      <c r="ARF222" s="158"/>
      <c r="ARG222" s="158"/>
      <c r="ARH222" s="159"/>
      <c r="ARI222" s="157" t="s">
        <v>116</v>
      </c>
      <c r="ARJ222" s="158"/>
      <c r="ARK222" s="158"/>
      <c r="ARL222" s="158"/>
      <c r="ARM222" s="158"/>
      <c r="ARN222" s="158"/>
      <c r="ARO222" s="158"/>
      <c r="ARP222" s="159"/>
      <c r="ARQ222" s="157" t="s">
        <v>116</v>
      </c>
      <c r="ARR222" s="158"/>
      <c r="ARS222" s="158"/>
      <c r="ART222" s="158"/>
      <c r="ARU222" s="158"/>
      <c r="ARV222" s="158"/>
      <c r="ARW222" s="158"/>
      <c r="ARX222" s="159"/>
      <c r="ARY222" s="157" t="s">
        <v>116</v>
      </c>
      <c r="ARZ222" s="158"/>
      <c r="ASA222" s="158"/>
      <c r="ASB222" s="158"/>
      <c r="ASC222" s="158"/>
      <c r="ASD222" s="158"/>
      <c r="ASE222" s="158"/>
      <c r="ASF222" s="159"/>
      <c r="ASG222" s="157" t="s">
        <v>116</v>
      </c>
      <c r="ASH222" s="158"/>
      <c r="ASI222" s="158"/>
      <c r="ASJ222" s="158"/>
      <c r="ASK222" s="158"/>
      <c r="ASL222" s="158"/>
      <c r="ASM222" s="158"/>
      <c r="ASN222" s="159"/>
      <c r="ASO222" s="157" t="s">
        <v>116</v>
      </c>
      <c r="ASP222" s="158"/>
      <c r="ASQ222" s="158"/>
      <c r="ASR222" s="158"/>
      <c r="ASS222" s="158"/>
      <c r="AST222" s="158"/>
      <c r="ASU222" s="158"/>
      <c r="ASV222" s="159"/>
      <c r="ASW222" s="157" t="s">
        <v>116</v>
      </c>
      <c r="ASX222" s="158"/>
      <c r="ASY222" s="158"/>
      <c r="ASZ222" s="158"/>
      <c r="ATA222" s="158"/>
      <c r="ATB222" s="158"/>
      <c r="ATC222" s="158"/>
      <c r="ATD222" s="159"/>
      <c r="ATE222" s="157" t="s">
        <v>116</v>
      </c>
      <c r="ATF222" s="158"/>
      <c r="ATG222" s="158"/>
      <c r="ATH222" s="158"/>
      <c r="ATI222" s="158"/>
      <c r="ATJ222" s="158"/>
      <c r="ATK222" s="158"/>
      <c r="ATL222" s="159"/>
      <c r="ATM222" s="157" t="s">
        <v>116</v>
      </c>
      <c r="ATN222" s="158"/>
      <c r="ATO222" s="158"/>
      <c r="ATP222" s="158"/>
      <c r="ATQ222" s="158"/>
      <c r="ATR222" s="158"/>
      <c r="ATS222" s="158"/>
      <c r="ATT222" s="159"/>
      <c r="ATU222" s="157" t="s">
        <v>116</v>
      </c>
      <c r="ATV222" s="158"/>
      <c r="ATW222" s="158"/>
      <c r="ATX222" s="158"/>
      <c r="ATY222" s="158"/>
      <c r="ATZ222" s="158"/>
      <c r="AUA222" s="158"/>
      <c r="AUB222" s="159"/>
      <c r="AUC222" s="157" t="s">
        <v>116</v>
      </c>
      <c r="AUD222" s="158"/>
      <c r="AUE222" s="158"/>
      <c r="AUF222" s="158"/>
      <c r="AUG222" s="158"/>
      <c r="AUH222" s="158"/>
      <c r="AUI222" s="158"/>
      <c r="AUJ222" s="159"/>
      <c r="AUK222" s="157" t="s">
        <v>116</v>
      </c>
      <c r="AUL222" s="158"/>
      <c r="AUM222" s="158"/>
      <c r="AUN222" s="158"/>
      <c r="AUO222" s="158"/>
      <c r="AUP222" s="158"/>
      <c r="AUQ222" s="158"/>
      <c r="AUR222" s="159"/>
      <c r="AUS222" s="157" t="s">
        <v>116</v>
      </c>
      <c r="AUT222" s="158"/>
      <c r="AUU222" s="158"/>
      <c r="AUV222" s="158"/>
      <c r="AUW222" s="158"/>
      <c r="AUX222" s="158"/>
      <c r="AUY222" s="158"/>
      <c r="AUZ222" s="159"/>
      <c r="AVA222" s="157" t="s">
        <v>116</v>
      </c>
      <c r="AVB222" s="158"/>
      <c r="AVC222" s="158"/>
      <c r="AVD222" s="158"/>
      <c r="AVE222" s="158"/>
      <c r="AVF222" s="158"/>
      <c r="AVG222" s="158"/>
      <c r="AVH222" s="159"/>
      <c r="AVI222" s="157" t="s">
        <v>116</v>
      </c>
      <c r="AVJ222" s="158"/>
      <c r="AVK222" s="158"/>
      <c r="AVL222" s="158"/>
      <c r="AVM222" s="158"/>
      <c r="AVN222" s="158"/>
      <c r="AVO222" s="158"/>
      <c r="AVP222" s="159"/>
      <c r="AVQ222" s="157" t="s">
        <v>116</v>
      </c>
      <c r="AVR222" s="158"/>
      <c r="AVS222" s="158"/>
      <c r="AVT222" s="158"/>
      <c r="AVU222" s="158"/>
      <c r="AVV222" s="158"/>
      <c r="AVW222" s="158"/>
      <c r="AVX222" s="159"/>
      <c r="AVY222" s="157" t="s">
        <v>116</v>
      </c>
      <c r="AVZ222" s="158"/>
      <c r="AWA222" s="158"/>
      <c r="AWB222" s="158"/>
      <c r="AWC222" s="158"/>
      <c r="AWD222" s="158"/>
      <c r="AWE222" s="158"/>
      <c r="AWF222" s="159"/>
      <c r="AWG222" s="157" t="s">
        <v>116</v>
      </c>
      <c r="AWH222" s="158"/>
      <c r="AWI222" s="158"/>
      <c r="AWJ222" s="158"/>
      <c r="AWK222" s="158"/>
      <c r="AWL222" s="158"/>
      <c r="AWM222" s="158"/>
      <c r="AWN222" s="159"/>
      <c r="AWO222" s="157" t="s">
        <v>116</v>
      </c>
      <c r="AWP222" s="158"/>
      <c r="AWQ222" s="158"/>
      <c r="AWR222" s="158"/>
      <c r="AWS222" s="158"/>
      <c r="AWT222" s="158"/>
      <c r="AWU222" s="158"/>
      <c r="AWV222" s="159"/>
      <c r="AWW222" s="157" t="s">
        <v>116</v>
      </c>
      <c r="AWX222" s="158"/>
      <c r="AWY222" s="158"/>
      <c r="AWZ222" s="158"/>
      <c r="AXA222" s="158"/>
      <c r="AXB222" s="158"/>
      <c r="AXC222" s="158"/>
      <c r="AXD222" s="159"/>
      <c r="AXE222" s="157" t="s">
        <v>116</v>
      </c>
      <c r="AXF222" s="158"/>
      <c r="AXG222" s="158"/>
      <c r="AXH222" s="158"/>
      <c r="AXI222" s="158"/>
      <c r="AXJ222" s="158"/>
      <c r="AXK222" s="158"/>
      <c r="AXL222" s="159"/>
      <c r="AXM222" s="157" t="s">
        <v>116</v>
      </c>
      <c r="AXN222" s="158"/>
      <c r="AXO222" s="158"/>
      <c r="AXP222" s="158"/>
      <c r="AXQ222" s="158"/>
      <c r="AXR222" s="158"/>
      <c r="AXS222" s="158"/>
      <c r="AXT222" s="159"/>
      <c r="AXU222" s="157" t="s">
        <v>116</v>
      </c>
      <c r="AXV222" s="158"/>
      <c r="AXW222" s="158"/>
      <c r="AXX222" s="158"/>
      <c r="AXY222" s="158"/>
      <c r="AXZ222" s="158"/>
      <c r="AYA222" s="158"/>
      <c r="AYB222" s="159"/>
      <c r="AYC222" s="157" t="s">
        <v>116</v>
      </c>
      <c r="AYD222" s="158"/>
      <c r="AYE222" s="158"/>
      <c r="AYF222" s="158"/>
      <c r="AYG222" s="158"/>
      <c r="AYH222" s="158"/>
      <c r="AYI222" s="158"/>
      <c r="AYJ222" s="159"/>
      <c r="AYK222" s="157" t="s">
        <v>116</v>
      </c>
      <c r="AYL222" s="158"/>
      <c r="AYM222" s="158"/>
      <c r="AYN222" s="158"/>
      <c r="AYO222" s="158"/>
      <c r="AYP222" s="158"/>
      <c r="AYQ222" s="158"/>
      <c r="AYR222" s="159"/>
      <c r="AYS222" s="157" t="s">
        <v>116</v>
      </c>
      <c r="AYT222" s="158"/>
      <c r="AYU222" s="158"/>
      <c r="AYV222" s="158"/>
      <c r="AYW222" s="158"/>
      <c r="AYX222" s="158"/>
      <c r="AYY222" s="158"/>
      <c r="AYZ222" s="159"/>
      <c r="AZA222" s="157" t="s">
        <v>116</v>
      </c>
      <c r="AZB222" s="158"/>
      <c r="AZC222" s="158"/>
      <c r="AZD222" s="158"/>
      <c r="AZE222" s="158"/>
      <c r="AZF222" s="158"/>
      <c r="AZG222" s="158"/>
      <c r="AZH222" s="159"/>
      <c r="AZI222" s="157" t="s">
        <v>116</v>
      </c>
      <c r="AZJ222" s="158"/>
      <c r="AZK222" s="158"/>
      <c r="AZL222" s="158"/>
      <c r="AZM222" s="158"/>
      <c r="AZN222" s="158"/>
      <c r="AZO222" s="158"/>
      <c r="AZP222" s="159"/>
      <c r="AZQ222" s="157" t="s">
        <v>116</v>
      </c>
      <c r="AZR222" s="158"/>
      <c r="AZS222" s="158"/>
      <c r="AZT222" s="158"/>
      <c r="AZU222" s="158"/>
      <c r="AZV222" s="158"/>
      <c r="AZW222" s="158"/>
      <c r="AZX222" s="159"/>
      <c r="AZY222" s="157" t="s">
        <v>116</v>
      </c>
      <c r="AZZ222" s="158"/>
      <c r="BAA222" s="158"/>
      <c r="BAB222" s="158"/>
      <c r="BAC222" s="158"/>
      <c r="BAD222" s="158"/>
      <c r="BAE222" s="158"/>
      <c r="BAF222" s="159"/>
      <c r="BAG222" s="157" t="s">
        <v>116</v>
      </c>
      <c r="BAH222" s="158"/>
      <c r="BAI222" s="158"/>
      <c r="BAJ222" s="158"/>
      <c r="BAK222" s="158"/>
      <c r="BAL222" s="158"/>
      <c r="BAM222" s="158"/>
      <c r="BAN222" s="159"/>
      <c r="BAO222" s="157" t="s">
        <v>116</v>
      </c>
      <c r="BAP222" s="158"/>
      <c r="BAQ222" s="158"/>
      <c r="BAR222" s="158"/>
      <c r="BAS222" s="158"/>
      <c r="BAT222" s="158"/>
      <c r="BAU222" s="158"/>
      <c r="BAV222" s="159"/>
      <c r="BAW222" s="157" t="s">
        <v>116</v>
      </c>
      <c r="BAX222" s="158"/>
      <c r="BAY222" s="158"/>
      <c r="BAZ222" s="158"/>
      <c r="BBA222" s="158"/>
      <c r="BBB222" s="158"/>
      <c r="BBC222" s="158"/>
      <c r="BBD222" s="159"/>
      <c r="BBE222" s="157" t="s">
        <v>116</v>
      </c>
      <c r="BBF222" s="158"/>
      <c r="BBG222" s="158"/>
      <c r="BBH222" s="158"/>
      <c r="BBI222" s="158"/>
      <c r="BBJ222" s="158"/>
      <c r="BBK222" s="158"/>
      <c r="BBL222" s="159"/>
      <c r="BBM222" s="157" t="s">
        <v>116</v>
      </c>
      <c r="BBN222" s="158"/>
      <c r="BBO222" s="158"/>
      <c r="BBP222" s="158"/>
      <c r="BBQ222" s="158"/>
      <c r="BBR222" s="158"/>
      <c r="BBS222" s="158"/>
      <c r="BBT222" s="159"/>
      <c r="BBU222" s="157" t="s">
        <v>116</v>
      </c>
      <c r="BBV222" s="158"/>
      <c r="BBW222" s="158"/>
      <c r="BBX222" s="158"/>
      <c r="BBY222" s="158"/>
      <c r="BBZ222" s="158"/>
      <c r="BCA222" s="158"/>
      <c r="BCB222" s="159"/>
      <c r="BCC222" s="157" t="s">
        <v>116</v>
      </c>
      <c r="BCD222" s="158"/>
      <c r="BCE222" s="158"/>
      <c r="BCF222" s="158"/>
      <c r="BCG222" s="158"/>
      <c r="BCH222" s="158"/>
      <c r="BCI222" s="158"/>
      <c r="BCJ222" s="159"/>
      <c r="BCK222" s="157" t="s">
        <v>116</v>
      </c>
      <c r="BCL222" s="158"/>
      <c r="BCM222" s="158"/>
      <c r="BCN222" s="158"/>
      <c r="BCO222" s="158"/>
      <c r="BCP222" s="158"/>
      <c r="BCQ222" s="158"/>
      <c r="BCR222" s="159"/>
      <c r="BCS222" s="157" t="s">
        <v>116</v>
      </c>
      <c r="BCT222" s="158"/>
      <c r="BCU222" s="158"/>
      <c r="BCV222" s="158"/>
      <c r="BCW222" s="158"/>
      <c r="BCX222" s="158"/>
      <c r="BCY222" s="158"/>
      <c r="BCZ222" s="159"/>
      <c r="BDA222" s="157" t="s">
        <v>116</v>
      </c>
      <c r="BDB222" s="158"/>
      <c r="BDC222" s="158"/>
      <c r="BDD222" s="158"/>
      <c r="BDE222" s="158"/>
      <c r="BDF222" s="158"/>
      <c r="BDG222" s="158"/>
      <c r="BDH222" s="159"/>
      <c r="BDI222" s="157" t="s">
        <v>116</v>
      </c>
      <c r="BDJ222" s="158"/>
      <c r="BDK222" s="158"/>
      <c r="BDL222" s="158"/>
      <c r="BDM222" s="158"/>
      <c r="BDN222" s="158"/>
      <c r="BDO222" s="158"/>
      <c r="BDP222" s="159"/>
      <c r="BDQ222" s="157" t="s">
        <v>116</v>
      </c>
      <c r="BDR222" s="158"/>
      <c r="BDS222" s="158"/>
      <c r="BDT222" s="158"/>
      <c r="BDU222" s="158"/>
      <c r="BDV222" s="158"/>
      <c r="BDW222" s="158"/>
      <c r="BDX222" s="159"/>
      <c r="BDY222" s="157" t="s">
        <v>116</v>
      </c>
      <c r="BDZ222" s="158"/>
      <c r="BEA222" s="158"/>
      <c r="BEB222" s="158"/>
      <c r="BEC222" s="158"/>
      <c r="BED222" s="158"/>
      <c r="BEE222" s="158"/>
      <c r="BEF222" s="159"/>
      <c r="BEG222" s="157" t="s">
        <v>116</v>
      </c>
      <c r="BEH222" s="158"/>
      <c r="BEI222" s="158"/>
      <c r="BEJ222" s="158"/>
      <c r="BEK222" s="158"/>
      <c r="BEL222" s="158"/>
      <c r="BEM222" s="158"/>
      <c r="BEN222" s="159"/>
      <c r="BEO222" s="157" t="s">
        <v>116</v>
      </c>
      <c r="BEP222" s="158"/>
      <c r="BEQ222" s="158"/>
      <c r="BER222" s="158"/>
      <c r="BES222" s="158"/>
      <c r="BET222" s="158"/>
      <c r="BEU222" s="158"/>
      <c r="BEV222" s="159"/>
      <c r="BEW222" s="157" t="s">
        <v>116</v>
      </c>
      <c r="BEX222" s="158"/>
      <c r="BEY222" s="158"/>
      <c r="BEZ222" s="158"/>
      <c r="BFA222" s="158"/>
      <c r="BFB222" s="158"/>
      <c r="BFC222" s="158"/>
      <c r="BFD222" s="159"/>
      <c r="BFE222" s="157" t="s">
        <v>116</v>
      </c>
      <c r="BFF222" s="158"/>
      <c r="BFG222" s="158"/>
      <c r="BFH222" s="158"/>
      <c r="BFI222" s="158"/>
      <c r="BFJ222" s="158"/>
      <c r="BFK222" s="158"/>
      <c r="BFL222" s="159"/>
      <c r="BFM222" s="157" t="s">
        <v>116</v>
      </c>
      <c r="BFN222" s="158"/>
      <c r="BFO222" s="158"/>
      <c r="BFP222" s="158"/>
      <c r="BFQ222" s="158"/>
      <c r="BFR222" s="158"/>
      <c r="BFS222" s="158"/>
      <c r="BFT222" s="159"/>
      <c r="BFU222" s="157" t="s">
        <v>116</v>
      </c>
      <c r="BFV222" s="158"/>
      <c r="BFW222" s="158"/>
      <c r="BFX222" s="158"/>
      <c r="BFY222" s="158"/>
      <c r="BFZ222" s="158"/>
      <c r="BGA222" s="158"/>
      <c r="BGB222" s="159"/>
      <c r="BGC222" s="157" t="s">
        <v>116</v>
      </c>
      <c r="BGD222" s="158"/>
      <c r="BGE222" s="158"/>
      <c r="BGF222" s="158"/>
      <c r="BGG222" s="158"/>
      <c r="BGH222" s="158"/>
      <c r="BGI222" s="158"/>
      <c r="BGJ222" s="159"/>
      <c r="BGK222" s="157" t="s">
        <v>116</v>
      </c>
      <c r="BGL222" s="158"/>
      <c r="BGM222" s="158"/>
      <c r="BGN222" s="158"/>
      <c r="BGO222" s="158"/>
      <c r="BGP222" s="158"/>
      <c r="BGQ222" s="158"/>
      <c r="BGR222" s="159"/>
      <c r="BGS222" s="157" t="s">
        <v>116</v>
      </c>
      <c r="BGT222" s="158"/>
      <c r="BGU222" s="158"/>
      <c r="BGV222" s="158"/>
      <c r="BGW222" s="158"/>
      <c r="BGX222" s="158"/>
      <c r="BGY222" s="158"/>
      <c r="BGZ222" s="159"/>
      <c r="BHA222" s="157" t="s">
        <v>116</v>
      </c>
      <c r="BHB222" s="158"/>
      <c r="BHC222" s="158"/>
      <c r="BHD222" s="158"/>
      <c r="BHE222" s="158"/>
      <c r="BHF222" s="158"/>
      <c r="BHG222" s="158"/>
      <c r="BHH222" s="159"/>
      <c r="BHI222" s="157" t="s">
        <v>116</v>
      </c>
      <c r="BHJ222" s="158"/>
      <c r="BHK222" s="158"/>
      <c r="BHL222" s="158"/>
      <c r="BHM222" s="158"/>
      <c r="BHN222" s="158"/>
      <c r="BHO222" s="158"/>
      <c r="BHP222" s="159"/>
      <c r="BHQ222" s="157" t="s">
        <v>116</v>
      </c>
      <c r="BHR222" s="158"/>
      <c r="BHS222" s="158"/>
      <c r="BHT222" s="158"/>
      <c r="BHU222" s="158"/>
      <c r="BHV222" s="158"/>
      <c r="BHW222" s="158"/>
      <c r="BHX222" s="159"/>
      <c r="BHY222" s="157" t="s">
        <v>116</v>
      </c>
      <c r="BHZ222" s="158"/>
      <c r="BIA222" s="158"/>
      <c r="BIB222" s="158"/>
      <c r="BIC222" s="158"/>
      <c r="BID222" s="158"/>
      <c r="BIE222" s="158"/>
      <c r="BIF222" s="159"/>
      <c r="BIG222" s="157" t="s">
        <v>116</v>
      </c>
      <c r="BIH222" s="158"/>
      <c r="BII222" s="158"/>
      <c r="BIJ222" s="158"/>
      <c r="BIK222" s="158"/>
      <c r="BIL222" s="158"/>
      <c r="BIM222" s="158"/>
      <c r="BIN222" s="159"/>
      <c r="BIO222" s="157" t="s">
        <v>116</v>
      </c>
      <c r="BIP222" s="158"/>
      <c r="BIQ222" s="158"/>
      <c r="BIR222" s="158"/>
      <c r="BIS222" s="158"/>
      <c r="BIT222" s="158"/>
      <c r="BIU222" s="158"/>
      <c r="BIV222" s="159"/>
      <c r="BIW222" s="157" t="s">
        <v>116</v>
      </c>
      <c r="BIX222" s="158"/>
      <c r="BIY222" s="158"/>
      <c r="BIZ222" s="158"/>
      <c r="BJA222" s="158"/>
      <c r="BJB222" s="158"/>
      <c r="BJC222" s="158"/>
      <c r="BJD222" s="159"/>
      <c r="BJE222" s="157" t="s">
        <v>116</v>
      </c>
      <c r="BJF222" s="158"/>
      <c r="BJG222" s="158"/>
      <c r="BJH222" s="158"/>
      <c r="BJI222" s="158"/>
      <c r="BJJ222" s="158"/>
      <c r="BJK222" s="158"/>
      <c r="BJL222" s="159"/>
      <c r="BJM222" s="157" t="s">
        <v>116</v>
      </c>
      <c r="BJN222" s="158"/>
      <c r="BJO222" s="158"/>
      <c r="BJP222" s="158"/>
      <c r="BJQ222" s="158"/>
      <c r="BJR222" s="158"/>
      <c r="BJS222" s="158"/>
      <c r="BJT222" s="159"/>
      <c r="BJU222" s="157" t="s">
        <v>116</v>
      </c>
      <c r="BJV222" s="158"/>
      <c r="BJW222" s="158"/>
      <c r="BJX222" s="158"/>
      <c r="BJY222" s="158"/>
      <c r="BJZ222" s="158"/>
      <c r="BKA222" s="158"/>
      <c r="BKB222" s="159"/>
      <c r="BKC222" s="157" t="s">
        <v>116</v>
      </c>
      <c r="BKD222" s="158"/>
      <c r="BKE222" s="158"/>
      <c r="BKF222" s="158"/>
      <c r="BKG222" s="158"/>
      <c r="BKH222" s="158"/>
      <c r="BKI222" s="158"/>
      <c r="BKJ222" s="159"/>
      <c r="BKK222" s="157" t="s">
        <v>116</v>
      </c>
      <c r="BKL222" s="158"/>
      <c r="BKM222" s="158"/>
      <c r="BKN222" s="158"/>
      <c r="BKO222" s="158"/>
      <c r="BKP222" s="158"/>
      <c r="BKQ222" s="158"/>
      <c r="BKR222" s="159"/>
      <c r="BKS222" s="157" t="s">
        <v>116</v>
      </c>
      <c r="BKT222" s="158"/>
      <c r="BKU222" s="158"/>
      <c r="BKV222" s="158"/>
      <c r="BKW222" s="158"/>
      <c r="BKX222" s="158"/>
      <c r="BKY222" s="158"/>
      <c r="BKZ222" s="159"/>
      <c r="BLA222" s="157" t="s">
        <v>116</v>
      </c>
      <c r="BLB222" s="158"/>
      <c r="BLC222" s="158"/>
      <c r="BLD222" s="158"/>
      <c r="BLE222" s="158"/>
      <c r="BLF222" s="158"/>
      <c r="BLG222" s="158"/>
      <c r="BLH222" s="159"/>
      <c r="BLI222" s="157" t="s">
        <v>116</v>
      </c>
      <c r="BLJ222" s="158"/>
      <c r="BLK222" s="158"/>
      <c r="BLL222" s="158"/>
      <c r="BLM222" s="158"/>
      <c r="BLN222" s="158"/>
      <c r="BLO222" s="158"/>
      <c r="BLP222" s="159"/>
      <c r="BLQ222" s="157" t="s">
        <v>116</v>
      </c>
      <c r="BLR222" s="158"/>
      <c r="BLS222" s="158"/>
      <c r="BLT222" s="158"/>
      <c r="BLU222" s="158"/>
      <c r="BLV222" s="158"/>
      <c r="BLW222" s="158"/>
      <c r="BLX222" s="159"/>
      <c r="BLY222" s="157" t="s">
        <v>116</v>
      </c>
      <c r="BLZ222" s="158"/>
      <c r="BMA222" s="158"/>
      <c r="BMB222" s="158"/>
      <c r="BMC222" s="158"/>
      <c r="BMD222" s="158"/>
      <c r="BME222" s="158"/>
      <c r="BMF222" s="159"/>
      <c r="BMG222" s="157" t="s">
        <v>116</v>
      </c>
      <c r="BMH222" s="158"/>
      <c r="BMI222" s="158"/>
      <c r="BMJ222" s="158"/>
      <c r="BMK222" s="158"/>
      <c r="BML222" s="158"/>
      <c r="BMM222" s="158"/>
      <c r="BMN222" s="159"/>
      <c r="BMO222" s="157" t="s">
        <v>116</v>
      </c>
      <c r="BMP222" s="158"/>
      <c r="BMQ222" s="158"/>
      <c r="BMR222" s="158"/>
      <c r="BMS222" s="158"/>
      <c r="BMT222" s="158"/>
      <c r="BMU222" s="158"/>
      <c r="BMV222" s="159"/>
      <c r="BMW222" s="157" t="s">
        <v>116</v>
      </c>
      <c r="BMX222" s="158"/>
      <c r="BMY222" s="158"/>
      <c r="BMZ222" s="158"/>
      <c r="BNA222" s="158"/>
      <c r="BNB222" s="158"/>
      <c r="BNC222" s="158"/>
      <c r="BND222" s="159"/>
      <c r="BNE222" s="157" t="s">
        <v>116</v>
      </c>
      <c r="BNF222" s="158"/>
      <c r="BNG222" s="158"/>
      <c r="BNH222" s="158"/>
      <c r="BNI222" s="158"/>
      <c r="BNJ222" s="158"/>
      <c r="BNK222" s="158"/>
      <c r="BNL222" s="159"/>
      <c r="BNM222" s="157" t="s">
        <v>116</v>
      </c>
      <c r="BNN222" s="158"/>
      <c r="BNO222" s="158"/>
      <c r="BNP222" s="158"/>
      <c r="BNQ222" s="158"/>
      <c r="BNR222" s="158"/>
      <c r="BNS222" s="158"/>
      <c r="BNT222" s="159"/>
      <c r="BNU222" s="157" t="s">
        <v>116</v>
      </c>
      <c r="BNV222" s="158"/>
      <c r="BNW222" s="158"/>
      <c r="BNX222" s="158"/>
      <c r="BNY222" s="158"/>
      <c r="BNZ222" s="158"/>
      <c r="BOA222" s="158"/>
      <c r="BOB222" s="159"/>
      <c r="BOC222" s="157" t="s">
        <v>116</v>
      </c>
      <c r="BOD222" s="158"/>
      <c r="BOE222" s="158"/>
      <c r="BOF222" s="158"/>
      <c r="BOG222" s="158"/>
      <c r="BOH222" s="158"/>
      <c r="BOI222" s="158"/>
      <c r="BOJ222" s="159"/>
      <c r="BOK222" s="157" t="s">
        <v>116</v>
      </c>
      <c r="BOL222" s="158"/>
      <c r="BOM222" s="158"/>
      <c r="BON222" s="158"/>
      <c r="BOO222" s="158"/>
      <c r="BOP222" s="158"/>
      <c r="BOQ222" s="158"/>
      <c r="BOR222" s="159"/>
      <c r="BOS222" s="157" t="s">
        <v>116</v>
      </c>
      <c r="BOT222" s="158"/>
      <c r="BOU222" s="158"/>
      <c r="BOV222" s="158"/>
      <c r="BOW222" s="158"/>
      <c r="BOX222" s="158"/>
      <c r="BOY222" s="158"/>
      <c r="BOZ222" s="159"/>
      <c r="BPA222" s="157" t="s">
        <v>116</v>
      </c>
      <c r="BPB222" s="158"/>
      <c r="BPC222" s="158"/>
      <c r="BPD222" s="158"/>
      <c r="BPE222" s="158"/>
      <c r="BPF222" s="158"/>
      <c r="BPG222" s="158"/>
      <c r="BPH222" s="159"/>
      <c r="BPI222" s="157" t="s">
        <v>116</v>
      </c>
      <c r="BPJ222" s="158"/>
      <c r="BPK222" s="158"/>
      <c r="BPL222" s="158"/>
      <c r="BPM222" s="158"/>
      <c r="BPN222" s="158"/>
      <c r="BPO222" s="158"/>
      <c r="BPP222" s="159"/>
      <c r="BPQ222" s="157" t="s">
        <v>116</v>
      </c>
      <c r="BPR222" s="158"/>
      <c r="BPS222" s="158"/>
      <c r="BPT222" s="158"/>
      <c r="BPU222" s="158"/>
      <c r="BPV222" s="158"/>
      <c r="BPW222" s="158"/>
      <c r="BPX222" s="159"/>
      <c r="BPY222" s="157" t="s">
        <v>116</v>
      </c>
      <c r="BPZ222" s="158"/>
      <c r="BQA222" s="158"/>
      <c r="BQB222" s="158"/>
      <c r="BQC222" s="158"/>
      <c r="BQD222" s="158"/>
      <c r="BQE222" s="158"/>
      <c r="BQF222" s="159"/>
      <c r="BQG222" s="157" t="s">
        <v>116</v>
      </c>
      <c r="BQH222" s="158"/>
      <c r="BQI222" s="158"/>
      <c r="BQJ222" s="158"/>
      <c r="BQK222" s="158"/>
      <c r="BQL222" s="158"/>
      <c r="BQM222" s="158"/>
      <c r="BQN222" s="159"/>
      <c r="BQO222" s="157" t="s">
        <v>116</v>
      </c>
      <c r="BQP222" s="158"/>
      <c r="BQQ222" s="158"/>
      <c r="BQR222" s="158"/>
      <c r="BQS222" s="158"/>
      <c r="BQT222" s="158"/>
      <c r="BQU222" s="158"/>
      <c r="BQV222" s="159"/>
      <c r="BQW222" s="157" t="s">
        <v>116</v>
      </c>
      <c r="BQX222" s="158"/>
      <c r="BQY222" s="158"/>
      <c r="BQZ222" s="158"/>
      <c r="BRA222" s="158"/>
      <c r="BRB222" s="158"/>
      <c r="BRC222" s="158"/>
      <c r="BRD222" s="159"/>
      <c r="BRE222" s="157" t="s">
        <v>116</v>
      </c>
      <c r="BRF222" s="158"/>
      <c r="BRG222" s="158"/>
      <c r="BRH222" s="158"/>
      <c r="BRI222" s="158"/>
      <c r="BRJ222" s="158"/>
      <c r="BRK222" s="158"/>
      <c r="BRL222" s="159"/>
      <c r="BRM222" s="157" t="s">
        <v>116</v>
      </c>
      <c r="BRN222" s="158"/>
      <c r="BRO222" s="158"/>
      <c r="BRP222" s="158"/>
      <c r="BRQ222" s="158"/>
      <c r="BRR222" s="158"/>
      <c r="BRS222" s="158"/>
      <c r="BRT222" s="159"/>
      <c r="BRU222" s="157" t="s">
        <v>116</v>
      </c>
      <c r="BRV222" s="158"/>
      <c r="BRW222" s="158"/>
      <c r="BRX222" s="158"/>
      <c r="BRY222" s="158"/>
      <c r="BRZ222" s="158"/>
      <c r="BSA222" s="158"/>
      <c r="BSB222" s="159"/>
      <c r="BSC222" s="157" t="s">
        <v>116</v>
      </c>
      <c r="BSD222" s="158"/>
      <c r="BSE222" s="158"/>
      <c r="BSF222" s="158"/>
      <c r="BSG222" s="158"/>
      <c r="BSH222" s="158"/>
      <c r="BSI222" s="158"/>
      <c r="BSJ222" s="159"/>
      <c r="BSK222" s="157" t="s">
        <v>116</v>
      </c>
      <c r="BSL222" s="158"/>
      <c r="BSM222" s="158"/>
      <c r="BSN222" s="158"/>
      <c r="BSO222" s="158"/>
      <c r="BSP222" s="158"/>
      <c r="BSQ222" s="158"/>
      <c r="BSR222" s="159"/>
      <c r="BSS222" s="157" t="s">
        <v>116</v>
      </c>
      <c r="BST222" s="158"/>
      <c r="BSU222" s="158"/>
      <c r="BSV222" s="158"/>
      <c r="BSW222" s="158"/>
      <c r="BSX222" s="158"/>
      <c r="BSY222" s="158"/>
      <c r="BSZ222" s="159"/>
      <c r="BTA222" s="157" t="s">
        <v>116</v>
      </c>
      <c r="BTB222" s="158"/>
      <c r="BTC222" s="158"/>
      <c r="BTD222" s="158"/>
      <c r="BTE222" s="158"/>
      <c r="BTF222" s="158"/>
      <c r="BTG222" s="158"/>
      <c r="BTH222" s="159"/>
      <c r="BTI222" s="157" t="s">
        <v>116</v>
      </c>
      <c r="BTJ222" s="158"/>
      <c r="BTK222" s="158"/>
      <c r="BTL222" s="158"/>
      <c r="BTM222" s="158"/>
      <c r="BTN222" s="158"/>
      <c r="BTO222" s="158"/>
      <c r="BTP222" s="159"/>
      <c r="BTQ222" s="157" t="s">
        <v>116</v>
      </c>
      <c r="BTR222" s="158"/>
      <c r="BTS222" s="158"/>
      <c r="BTT222" s="158"/>
      <c r="BTU222" s="158"/>
      <c r="BTV222" s="158"/>
      <c r="BTW222" s="158"/>
      <c r="BTX222" s="159"/>
      <c r="BTY222" s="157" t="s">
        <v>116</v>
      </c>
      <c r="BTZ222" s="158"/>
      <c r="BUA222" s="158"/>
      <c r="BUB222" s="158"/>
      <c r="BUC222" s="158"/>
      <c r="BUD222" s="158"/>
      <c r="BUE222" s="158"/>
      <c r="BUF222" s="159"/>
      <c r="BUG222" s="157" t="s">
        <v>116</v>
      </c>
      <c r="BUH222" s="158"/>
      <c r="BUI222" s="158"/>
      <c r="BUJ222" s="158"/>
      <c r="BUK222" s="158"/>
      <c r="BUL222" s="158"/>
      <c r="BUM222" s="158"/>
      <c r="BUN222" s="159"/>
      <c r="BUO222" s="157" t="s">
        <v>116</v>
      </c>
      <c r="BUP222" s="158"/>
      <c r="BUQ222" s="158"/>
      <c r="BUR222" s="158"/>
      <c r="BUS222" s="158"/>
      <c r="BUT222" s="158"/>
      <c r="BUU222" s="158"/>
      <c r="BUV222" s="159"/>
      <c r="BUW222" s="157" t="s">
        <v>116</v>
      </c>
      <c r="BUX222" s="158"/>
      <c r="BUY222" s="158"/>
      <c r="BUZ222" s="158"/>
      <c r="BVA222" s="158"/>
      <c r="BVB222" s="158"/>
      <c r="BVC222" s="158"/>
      <c r="BVD222" s="159"/>
      <c r="BVE222" s="157" t="s">
        <v>116</v>
      </c>
      <c r="BVF222" s="158"/>
      <c r="BVG222" s="158"/>
      <c r="BVH222" s="158"/>
      <c r="BVI222" s="158"/>
      <c r="BVJ222" s="158"/>
      <c r="BVK222" s="158"/>
      <c r="BVL222" s="159"/>
      <c r="BVM222" s="157" t="s">
        <v>116</v>
      </c>
      <c r="BVN222" s="158"/>
      <c r="BVO222" s="158"/>
      <c r="BVP222" s="158"/>
      <c r="BVQ222" s="158"/>
      <c r="BVR222" s="158"/>
      <c r="BVS222" s="158"/>
      <c r="BVT222" s="159"/>
      <c r="BVU222" s="157" t="s">
        <v>116</v>
      </c>
      <c r="BVV222" s="158"/>
      <c r="BVW222" s="158"/>
      <c r="BVX222" s="158"/>
      <c r="BVY222" s="158"/>
      <c r="BVZ222" s="158"/>
      <c r="BWA222" s="158"/>
      <c r="BWB222" s="159"/>
      <c r="BWC222" s="157" t="s">
        <v>116</v>
      </c>
      <c r="BWD222" s="158"/>
      <c r="BWE222" s="158"/>
      <c r="BWF222" s="158"/>
      <c r="BWG222" s="158"/>
      <c r="BWH222" s="158"/>
      <c r="BWI222" s="158"/>
      <c r="BWJ222" s="159"/>
      <c r="BWK222" s="157" t="s">
        <v>116</v>
      </c>
      <c r="BWL222" s="158"/>
      <c r="BWM222" s="158"/>
      <c r="BWN222" s="158"/>
      <c r="BWO222" s="158"/>
      <c r="BWP222" s="158"/>
      <c r="BWQ222" s="158"/>
      <c r="BWR222" s="159"/>
      <c r="BWS222" s="157" t="s">
        <v>116</v>
      </c>
      <c r="BWT222" s="158"/>
      <c r="BWU222" s="158"/>
      <c r="BWV222" s="158"/>
      <c r="BWW222" s="158"/>
      <c r="BWX222" s="158"/>
      <c r="BWY222" s="158"/>
      <c r="BWZ222" s="159"/>
      <c r="BXA222" s="157" t="s">
        <v>116</v>
      </c>
      <c r="BXB222" s="158"/>
      <c r="BXC222" s="158"/>
      <c r="BXD222" s="158"/>
      <c r="BXE222" s="158"/>
      <c r="BXF222" s="158"/>
      <c r="BXG222" s="158"/>
      <c r="BXH222" s="159"/>
      <c r="BXI222" s="157" t="s">
        <v>116</v>
      </c>
      <c r="BXJ222" s="158"/>
      <c r="BXK222" s="158"/>
      <c r="BXL222" s="158"/>
      <c r="BXM222" s="158"/>
      <c r="BXN222" s="158"/>
      <c r="BXO222" s="158"/>
      <c r="BXP222" s="159"/>
      <c r="BXQ222" s="157" t="s">
        <v>116</v>
      </c>
      <c r="BXR222" s="158"/>
      <c r="BXS222" s="158"/>
      <c r="BXT222" s="158"/>
      <c r="BXU222" s="158"/>
      <c r="BXV222" s="158"/>
      <c r="BXW222" s="158"/>
      <c r="BXX222" s="159"/>
      <c r="BXY222" s="157" t="s">
        <v>116</v>
      </c>
      <c r="BXZ222" s="158"/>
      <c r="BYA222" s="158"/>
      <c r="BYB222" s="158"/>
      <c r="BYC222" s="158"/>
      <c r="BYD222" s="158"/>
      <c r="BYE222" s="158"/>
      <c r="BYF222" s="159"/>
      <c r="BYG222" s="157" t="s">
        <v>116</v>
      </c>
      <c r="BYH222" s="158"/>
      <c r="BYI222" s="158"/>
      <c r="BYJ222" s="158"/>
      <c r="BYK222" s="158"/>
      <c r="BYL222" s="158"/>
      <c r="BYM222" s="158"/>
      <c r="BYN222" s="159"/>
      <c r="BYO222" s="157" t="s">
        <v>116</v>
      </c>
      <c r="BYP222" s="158"/>
      <c r="BYQ222" s="158"/>
      <c r="BYR222" s="158"/>
      <c r="BYS222" s="158"/>
      <c r="BYT222" s="158"/>
      <c r="BYU222" s="158"/>
      <c r="BYV222" s="159"/>
      <c r="BYW222" s="157" t="s">
        <v>116</v>
      </c>
      <c r="BYX222" s="158"/>
      <c r="BYY222" s="158"/>
      <c r="BYZ222" s="158"/>
      <c r="BZA222" s="158"/>
      <c r="BZB222" s="158"/>
      <c r="BZC222" s="158"/>
      <c r="BZD222" s="159"/>
      <c r="BZE222" s="157" t="s">
        <v>116</v>
      </c>
      <c r="BZF222" s="158"/>
      <c r="BZG222" s="158"/>
      <c r="BZH222" s="158"/>
      <c r="BZI222" s="158"/>
      <c r="BZJ222" s="158"/>
      <c r="BZK222" s="158"/>
      <c r="BZL222" s="159"/>
      <c r="BZM222" s="157" t="s">
        <v>116</v>
      </c>
      <c r="BZN222" s="158"/>
      <c r="BZO222" s="158"/>
      <c r="BZP222" s="158"/>
      <c r="BZQ222" s="158"/>
      <c r="BZR222" s="158"/>
      <c r="BZS222" s="158"/>
      <c r="BZT222" s="159"/>
      <c r="BZU222" s="157" t="s">
        <v>116</v>
      </c>
      <c r="BZV222" s="158"/>
      <c r="BZW222" s="158"/>
      <c r="BZX222" s="158"/>
      <c r="BZY222" s="158"/>
      <c r="BZZ222" s="158"/>
      <c r="CAA222" s="158"/>
      <c r="CAB222" s="159"/>
      <c r="CAC222" s="157" t="s">
        <v>116</v>
      </c>
      <c r="CAD222" s="158"/>
      <c r="CAE222" s="158"/>
      <c r="CAF222" s="158"/>
      <c r="CAG222" s="158"/>
      <c r="CAH222" s="158"/>
      <c r="CAI222" s="158"/>
      <c r="CAJ222" s="159"/>
      <c r="CAK222" s="157" t="s">
        <v>116</v>
      </c>
      <c r="CAL222" s="158"/>
      <c r="CAM222" s="158"/>
      <c r="CAN222" s="158"/>
      <c r="CAO222" s="158"/>
      <c r="CAP222" s="158"/>
      <c r="CAQ222" s="158"/>
      <c r="CAR222" s="159"/>
      <c r="CAS222" s="157" t="s">
        <v>116</v>
      </c>
      <c r="CAT222" s="158"/>
      <c r="CAU222" s="158"/>
      <c r="CAV222" s="158"/>
      <c r="CAW222" s="158"/>
      <c r="CAX222" s="158"/>
      <c r="CAY222" s="158"/>
      <c r="CAZ222" s="159"/>
      <c r="CBA222" s="157" t="s">
        <v>116</v>
      </c>
      <c r="CBB222" s="158"/>
      <c r="CBC222" s="158"/>
      <c r="CBD222" s="158"/>
      <c r="CBE222" s="158"/>
      <c r="CBF222" s="158"/>
      <c r="CBG222" s="158"/>
      <c r="CBH222" s="159"/>
      <c r="CBI222" s="157" t="s">
        <v>116</v>
      </c>
      <c r="CBJ222" s="158"/>
      <c r="CBK222" s="158"/>
      <c r="CBL222" s="158"/>
      <c r="CBM222" s="158"/>
      <c r="CBN222" s="158"/>
      <c r="CBO222" s="158"/>
      <c r="CBP222" s="159"/>
      <c r="CBQ222" s="157" t="s">
        <v>116</v>
      </c>
      <c r="CBR222" s="158"/>
      <c r="CBS222" s="158"/>
      <c r="CBT222" s="158"/>
      <c r="CBU222" s="158"/>
      <c r="CBV222" s="158"/>
      <c r="CBW222" s="158"/>
      <c r="CBX222" s="159"/>
      <c r="CBY222" s="157" t="s">
        <v>116</v>
      </c>
      <c r="CBZ222" s="158"/>
      <c r="CCA222" s="158"/>
      <c r="CCB222" s="158"/>
      <c r="CCC222" s="158"/>
      <c r="CCD222" s="158"/>
      <c r="CCE222" s="158"/>
      <c r="CCF222" s="159"/>
      <c r="CCG222" s="157" t="s">
        <v>116</v>
      </c>
      <c r="CCH222" s="158"/>
      <c r="CCI222" s="158"/>
      <c r="CCJ222" s="158"/>
      <c r="CCK222" s="158"/>
      <c r="CCL222" s="158"/>
      <c r="CCM222" s="158"/>
      <c r="CCN222" s="159"/>
      <c r="CCO222" s="157" t="s">
        <v>116</v>
      </c>
      <c r="CCP222" s="158"/>
      <c r="CCQ222" s="158"/>
      <c r="CCR222" s="158"/>
      <c r="CCS222" s="158"/>
      <c r="CCT222" s="158"/>
      <c r="CCU222" s="158"/>
      <c r="CCV222" s="159"/>
      <c r="CCW222" s="157" t="s">
        <v>116</v>
      </c>
      <c r="CCX222" s="158"/>
      <c r="CCY222" s="158"/>
      <c r="CCZ222" s="158"/>
      <c r="CDA222" s="158"/>
      <c r="CDB222" s="158"/>
      <c r="CDC222" s="158"/>
      <c r="CDD222" s="159"/>
      <c r="CDE222" s="157" t="s">
        <v>116</v>
      </c>
      <c r="CDF222" s="158"/>
      <c r="CDG222" s="158"/>
      <c r="CDH222" s="158"/>
      <c r="CDI222" s="158"/>
      <c r="CDJ222" s="158"/>
      <c r="CDK222" s="158"/>
      <c r="CDL222" s="159"/>
      <c r="CDM222" s="157" t="s">
        <v>116</v>
      </c>
      <c r="CDN222" s="158"/>
      <c r="CDO222" s="158"/>
      <c r="CDP222" s="158"/>
      <c r="CDQ222" s="158"/>
      <c r="CDR222" s="158"/>
      <c r="CDS222" s="158"/>
      <c r="CDT222" s="159"/>
      <c r="CDU222" s="157" t="s">
        <v>116</v>
      </c>
      <c r="CDV222" s="158"/>
      <c r="CDW222" s="158"/>
      <c r="CDX222" s="158"/>
      <c r="CDY222" s="158"/>
      <c r="CDZ222" s="158"/>
      <c r="CEA222" s="158"/>
      <c r="CEB222" s="159"/>
      <c r="CEC222" s="157" t="s">
        <v>116</v>
      </c>
      <c r="CED222" s="158"/>
      <c r="CEE222" s="158"/>
      <c r="CEF222" s="158"/>
      <c r="CEG222" s="158"/>
      <c r="CEH222" s="158"/>
      <c r="CEI222" s="158"/>
      <c r="CEJ222" s="159"/>
      <c r="CEK222" s="157" t="s">
        <v>116</v>
      </c>
      <c r="CEL222" s="158"/>
      <c r="CEM222" s="158"/>
      <c r="CEN222" s="158"/>
      <c r="CEO222" s="158"/>
      <c r="CEP222" s="158"/>
      <c r="CEQ222" s="158"/>
      <c r="CER222" s="159"/>
      <c r="CES222" s="157" t="s">
        <v>116</v>
      </c>
      <c r="CET222" s="158"/>
      <c r="CEU222" s="158"/>
      <c r="CEV222" s="158"/>
      <c r="CEW222" s="158"/>
      <c r="CEX222" s="158"/>
      <c r="CEY222" s="158"/>
      <c r="CEZ222" s="159"/>
      <c r="CFA222" s="157" t="s">
        <v>116</v>
      </c>
      <c r="CFB222" s="158"/>
      <c r="CFC222" s="158"/>
      <c r="CFD222" s="158"/>
      <c r="CFE222" s="158"/>
      <c r="CFF222" s="158"/>
      <c r="CFG222" s="158"/>
      <c r="CFH222" s="159"/>
      <c r="CFI222" s="157" t="s">
        <v>116</v>
      </c>
      <c r="CFJ222" s="158"/>
      <c r="CFK222" s="158"/>
      <c r="CFL222" s="158"/>
      <c r="CFM222" s="158"/>
      <c r="CFN222" s="158"/>
      <c r="CFO222" s="158"/>
      <c r="CFP222" s="159"/>
      <c r="CFQ222" s="157" t="s">
        <v>116</v>
      </c>
      <c r="CFR222" s="158"/>
      <c r="CFS222" s="158"/>
      <c r="CFT222" s="158"/>
      <c r="CFU222" s="158"/>
      <c r="CFV222" s="158"/>
      <c r="CFW222" s="158"/>
      <c r="CFX222" s="159"/>
      <c r="CFY222" s="157" t="s">
        <v>116</v>
      </c>
      <c r="CFZ222" s="158"/>
      <c r="CGA222" s="158"/>
      <c r="CGB222" s="158"/>
      <c r="CGC222" s="158"/>
      <c r="CGD222" s="158"/>
      <c r="CGE222" s="158"/>
      <c r="CGF222" s="159"/>
      <c r="CGG222" s="157" t="s">
        <v>116</v>
      </c>
      <c r="CGH222" s="158"/>
      <c r="CGI222" s="158"/>
      <c r="CGJ222" s="158"/>
      <c r="CGK222" s="158"/>
      <c r="CGL222" s="158"/>
      <c r="CGM222" s="158"/>
      <c r="CGN222" s="159"/>
      <c r="CGO222" s="157" t="s">
        <v>116</v>
      </c>
      <c r="CGP222" s="158"/>
      <c r="CGQ222" s="158"/>
      <c r="CGR222" s="158"/>
      <c r="CGS222" s="158"/>
      <c r="CGT222" s="158"/>
      <c r="CGU222" s="158"/>
      <c r="CGV222" s="159"/>
      <c r="CGW222" s="157" t="s">
        <v>116</v>
      </c>
      <c r="CGX222" s="158"/>
      <c r="CGY222" s="158"/>
      <c r="CGZ222" s="158"/>
      <c r="CHA222" s="158"/>
      <c r="CHB222" s="158"/>
      <c r="CHC222" s="158"/>
      <c r="CHD222" s="159"/>
      <c r="CHE222" s="157" t="s">
        <v>116</v>
      </c>
      <c r="CHF222" s="158"/>
      <c r="CHG222" s="158"/>
      <c r="CHH222" s="158"/>
      <c r="CHI222" s="158"/>
      <c r="CHJ222" s="158"/>
      <c r="CHK222" s="158"/>
      <c r="CHL222" s="159"/>
      <c r="CHM222" s="157" t="s">
        <v>116</v>
      </c>
      <c r="CHN222" s="158"/>
      <c r="CHO222" s="158"/>
      <c r="CHP222" s="158"/>
      <c r="CHQ222" s="158"/>
      <c r="CHR222" s="158"/>
      <c r="CHS222" s="158"/>
      <c r="CHT222" s="159"/>
      <c r="CHU222" s="157" t="s">
        <v>116</v>
      </c>
      <c r="CHV222" s="158"/>
      <c r="CHW222" s="158"/>
      <c r="CHX222" s="158"/>
      <c r="CHY222" s="158"/>
      <c r="CHZ222" s="158"/>
      <c r="CIA222" s="158"/>
      <c r="CIB222" s="159"/>
      <c r="CIC222" s="157" t="s">
        <v>116</v>
      </c>
      <c r="CID222" s="158"/>
      <c r="CIE222" s="158"/>
      <c r="CIF222" s="158"/>
      <c r="CIG222" s="158"/>
      <c r="CIH222" s="158"/>
      <c r="CII222" s="158"/>
      <c r="CIJ222" s="159"/>
      <c r="CIK222" s="157" t="s">
        <v>116</v>
      </c>
      <c r="CIL222" s="158"/>
      <c r="CIM222" s="158"/>
      <c r="CIN222" s="158"/>
      <c r="CIO222" s="158"/>
      <c r="CIP222" s="158"/>
      <c r="CIQ222" s="158"/>
      <c r="CIR222" s="159"/>
      <c r="CIS222" s="157" t="s">
        <v>116</v>
      </c>
      <c r="CIT222" s="158"/>
      <c r="CIU222" s="158"/>
      <c r="CIV222" s="158"/>
      <c r="CIW222" s="158"/>
      <c r="CIX222" s="158"/>
      <c r="CIY222" s="158"/>
      <c r="CIZ222" s="159"/>
      <c r="CJA222" s="157" t="s">
        <v>116</v>
      </c>
      <c r="CJB222" s="158"/>
      <c r="CJC222" s="158"/>
      <c r="CJD222" s="158"/>
      <c r="CJE222" s="158"/>
      <c r="CJF222" s="158"/>
      <c r="CJG222" s="158"/>
      <c r="CJH222" s="159"/>
      <c r="CJI222" s="157" t="s">
        <v>116</v>
      </c>
      <c r="CJJ222" s="158"/>
      <c r="CJK222" s="158"/>
      <c r="CJL222" s="158"/>
      <c r="CJM222" s="158"/>
      <c r="CJN222" s="158"/>
      <c r="CJO222" s="158"/>
      <c r="CJP222" s="159"/>
      <c r="CJQ222" s="157" t="s">
        <v>116</v>
      </c>
      <c r="CJR222" s="158"/>
      <c r="CJS222" s="158"/>
      <c r="CJT222" s="158"/>
      <c r="CJU222" s="158"/>
      <c r="CJV222" s="158"/>
      <c r="CJW222" s="158"/>
      <c r="CJX222" s="159"/>
      <c r="CJY222" s="157" t="s">
        <v>116</v>
      </c>
      <c r="CJZ222" s="158"/>
      <c r="CKA222" s="158"/>
      <c r="CKB222" s="158"/>
      <c r="CKC222" s="158"/>
      <c r="CKD222" s="158"/>
      <c r="CKE222" s="158"/>
      <c r="CKF222" s="159"/>
      <c r="CKG222" s="157" t="s">
        <v>116</v>
      </c>
      <c r="CKH222" s="158"/>
      <c r="CKI222" s="158"/>
      <c r="CKJ222" s="158"/>
      <c r="CKK222" s="158"/>
      <c r="CKL222" s="158"/>
      <c r="CKM222" s="158"/>
      <c r="CKN222" s="159"/>
      <c r="CKO222" s="157" t="s">
        <v>116</v>
      </c>
      <c r="CKP222" s="158"/>
      <c r="CKQ222" s="158"/>
      <c r="CKR222" s="158"/>
      <c r="CKS222" s="158"/>
      <c r="CKT222" s="158"/>
      <c r="CKU222" s="158"/>
      <c r="CKV222" s="159"/>
      <c r="CKW222" s="157" t="s">
        <v>116</v>
      </c>
      <c r="CKX222" s="158"/>
      <c r="CKY222" s="158"/>
      <c r="CKZ222" s="158"/>
      <c r="CLA222" s="158"/>
      <c r="CLB222" s="158"/>
      <c r="CLC222" s="158"/>
      <c r="CLD222" s="159"/>
      <c r="CLE222" s="157" t="s">
        <v>116</v>
      </c>
      <c r="CLF222" s="158"/>
      <c r="CLG222" s="158"/>
      <c r="CLH222" s="158"/>
      <c r="CLI222" s="158"/>
      <c r="CLJ222" s="158"/>
      <c r="CLK222" s="158"/>
      <c r="CLL222" s="159"/>
      <c r="CLM222" s="157" t="s">
        <v>116</v>
      </c>
      <c r="CLN222" s="158"/>
      <c r="CLO222" s="158"/>
      <c r="CLP222" s="158"/>
      <c r="CLQ222" s="158"/>
      <c r="CLR222" s="158"/>
      <c r="CLS222" s="158"/>
      <c r="CLT222" s="159"/>
      <c r="CLU222" s="157" t="s">
        <v>116</v>
      </c>
      <c r="CLV222" s="158"/>
      <c r="CLW222" s="158"/>
      <c r="CLX222" s="158"/>
      <c r="CLY222" s="158"/>
      <c r="CLZ222" s="158"/>
      <c r="CMA222" s="158"/>
      <c r="CMB222" s="159"/>
      <c r="CMC222" s="157" t="s">
        <v>116</v>
      </c>
      <c r="CMD222" s="158"/>
      <c r="CME222" s="158"/>
      <c r="CMF222" s="158"/>
      <c r="CMG222" s="158"/>
      <c r="CMH222" s="158"/>
      <c r="CMI222" s="158"/>
      <c r="CMJ222" s="159"/>
      <c r="CMK222" s="157" t="s">
        <v>116</v>
      </c>
      <c r="CML222" s="158"/>
      <c r="CMM222" s="158"/>
      <c r="CMN222" s="158"/>
      <c r="CMO222" s="158"/>
      <c r="CMP222" s="158"/>
      <c r="CMQ222" s="158"/>
      <c r="CMR222" s="159"/>
      <c r="CMS222" s="157" t="s">
        <v>116</v>
      </c>
      <c r="CMT222" s="158"/>
      <c r="CMU222" s="158"/>
      <c r="CMV222" s="158"/>
      <c r="CMW222" s="158"/>
      <c r="CMX222" s="158"/>
      <c r="CMY222" s="158"/>
      <c r="CMZ222" s="159"/>
      <c r="CNA222" s="157" t="s">
        <v>116</v>
      </c>
      <c r="CNB222" s="158"/>
      <c r="CNC222" s="158"/>
      <c r="CND222" s="158"/>
      <c r="CNE222" s="158"/>
      <c r="CNF222" s="158"/>
      <c r="CNG222" s="158"/>
      <c r="CNH222" s="159"/>
      <c r="CNI222" s="157" t="s">
        <v>116</v>
      </c>
      <c r="CNJ222" s="158"/>
      <c r="CNK222" s="158"/>
      <c r="CNL222" s="158"/>
      <c r="CNM222" s="158"/>
      <c r="CNN222" s="158"/>
      <c r="CNO222" s="158"/>
      <c r="CNP222" s="159"/>
      <c r="CNQ222" s="157" t="s">
        <v>116</v>
      </c>
      <c r="CNR222" s="158"/>
      <c r="CNS222" s="158"/>
      <c r="CNT222" s="158"/>
      <c r="CNU222" s="158"/>
      <c r="CNV222" s="158"/>
      <c r="CNW222" s="158"/>
      <c r="CNX222" s="159"/>
      <c r="CNY222" s="157" t="s">
        <v>116</v>
      </c>
      <c r="CNZ222" s="158"/>
      <c r="COA222" s="158"/>
      <c r="COB222" s="158"/>
      <c r="COC222" s="158"/>
      <c r="COD222" s="158"/>
      <c r="COE222" s="158"/>
      <c r="COF222" s="159"/>
      <c r="COG222" s="157" t="s">
        <v>116</v>
      </c>
      <c r="COH222" s="158"/>
      <c r="COI222" s="158"/>
      <c r="COJ222" s="158"/>
      <c r="COK222" s="158"/>
      <c r="COL222" s="158"/>
      <c r="COM222" s="158"/>
      <c r="CON222" s="159"/>
      <c r="COO222" s="157" t="s">
        <v>116</v>
      </c>
      <c r="COP222" s="158"/>
      <c r="COQ222" s="158"/>
      <c r="COR222" s="158"/>
      <c r="COS222" s="158"/>
      <c r="COT222" s="158"/>
      <c r="COU222" s="158"/>
      <c r="COV222" s="159"/>
      <c r="COW222" s="157" t="s">
        <v>116</v>
      </c>
      <c r="COX222" s="158"/>
      <c r="COY222" s="158"/>
      <c r="COZ222" s="158"/>
      <c r="CPA222" s="158"/>
      <c r="CPB222" s="158"/>
      <c r="CPC222" s="158"/>
      <c r="CPD222" s="159"/>
      <c r="CPE222" s="157" t="s">
        <v>116</v>
      </c>
      <c r="CPF222" s="158"/>
      <c r="CPG222" s="158"/>
      <c r="CPH222" s="158"/>
      <c r="CPI222" s="158"/>
      <c r="CPJ222" s="158"/>
      <c r="CPK222" s="158"/>
      <c r="CPL222" s="159"/>
      <c r="CPM222" s="157" t="s">
        <v>116</v>
      </c>
      <c r="CPN222" s="158"/>
      <c r="CPO222" s="158"/>
      <c r="CPP222" s="158"/>
      <c r="CPQ222" s="158"/>
      <c r="CPR222" s="158"/>
      <c r="CPS222" s="158"/>
      <c r="CPT222" s="159"/>
      <c r="CPU222" s="157" t="s">
        <v>116</v>
      </c>
      <c r="CPV222" s="158"/>
      <c r="CPW222" s="158"/>
      <c r="CPX222" s="158"/>
      <c r="CPY222" s="158"/>
      <c r="CPZ222" s="158"/>
      <c r="CQA222" s="158"/>
      <c r="CQB222" s="159"/>
      <c r="CQC222" s="157" t="s">
        <v>116</v>
      </c>
      <c r="CQD222" s="158"/>
      <c r="CQE222" s="158"/>
      <c r="CQF222" s="158"/>
      <c r="CQG222" s="158"/>
      <c r="CQH222" s="158"/>
      <c r="CQI222" s="158"/>
      <c r="CQJ222" s="159"/>
      <c r="CQK222" s="157" t="s">
        <v>116</v>
      </c>
      <c r="CQL222" s="158"/>
      <c r="CQM222" s="158"/>
      <c r="CQN222" s="158"/>
      <c r="CQO222" s="158"/>
      <c r="CQP222" s="158"/>
      <c r="CQQ222" s="158"/>
      <c r="CQR222" s="159"/>
      <c r="CQS222" s="157" t="s">
        <v>116</v>
      </c>
      <c r="CQT222" s="158"/>
      <c r="CQU222" s="158"/>
      <c r="CQV222" s="158"/>
      <c r="CQW222" s="158"/>
      <c r="CQX222" s="158"/>
      <c r="CQY222" s="158"/>
      <c r="CQZ222" s="159"/>
      <c r="CRA222" s="157" t="s">
        <v>116</v>
      </c>
      <c r="CRB222" s="158"/>
      <c r="CRC222" s="158"/>
      <c r="CRD222" s="158"/>
      <c r="CRE222" s="158"/>
      <c r="CRF222" s="158"/>
      <c r="CRG222" s="158"/>
      <c r="CRH222" s="159"/>
      <c r="CRI222" s="157" t="s">
        <v>116</v>
      </c>
      <c r="CRJ222" s="158"/>
      <c r="CRK222" s="158"/>
      <c r="CRL222" s="158"/>
      <c r="CRM222" s="158"/>
      <c r="CRN222" s="158"/>
      <c r="CRO222" s="158"/>
      <c r="CRP222" s="159"/>
      <c r="CRQ222" s="157" t="s">
        <v>116</v>
      </c>
      <c r="CRR222" s="158"/>
      <c r="CRS222" s="158"/>
      <c r="CRT222" s="158"/>
      <c r="CRU222" s="158"/>
      <c r="CRV222" s="158"/>
      <c r="CRW222" s="158"/>
      <c r="CRX222" s="159"/>
      <c r="CRY222" s="157" t="s">
        <v>116</v>
      </c>
      <c r="CRZ222" s="158"/>
      <c r="CSA222" s="158"/>
      <c r="CSB222" s="158"/>
      <c r="CSC222" s="158"/>
      <c r="CSD222" s="158"/>
      <c r="CSE222" s="158"/>
      <c r="CSF222" s="159"/>
      <c r="CSG222" s="157" t="s">
        <v>116</v>
      </c>
      <c r="CSH222" s="158"/>
      <c r="CSI222" s="158"/>
      <c r="CSJ222" s="158"/>
      <c r="CSK222" s="158"/>
      <c r="CSL222" s="158"/>
      <c r="CSM222" s="158"/>
      <c r="CSN222" s="159"/>
      <c r="CSO222" s="157" t="s">
        <v>116</v>
      </c>
      <c r="CSP222" s="158"/>
      <c r="CSQ222" s="158"/>
      <c r="CSR222" s="158"/>
      <c r="CSS222" s="158"/>
      <c r="CST222" s="158"/>
      <c r="CSU222" s="158"/>
      <c r="CSV222" s="159"/>
      <c r="CSW222" s="157" t="s">
        <v>116</v>
      </c>
      <c r="CSX222" s="158"/>
      <c r="CSY222" s="158"/>
      <c r="CSZ222" s="158"/>
      <c r="CTA222" s="158"/>
      <c r="CTB222" s="158"/>
      <c r="CTC222" s="158"/>
      <c r="CTD222" s="159"/>
      <c r="CTE222" s="157" t="s">
        <v>116</v>
      </c>
      <c r="CTF222" s="158"/>
      <c r="CTG222" s="158"/>
      <c r="CTH222" s="158"/>
      <c r="CTI222" s="158"/>
      <c r="CTJ222" s="158"/>
      <c r="CTK222" s="158"/>
      <c r="CTL222" s="159"/>
      <c r="CTM222" s="157" t="s">
        <v>116</v>
      </c>
      <c r="CTN222" s="158"/>
      <c r="CTO222" s="158"/>
      <c r="CTP222" s="158"/>
      <c r="CTQ222" s="158"/>
      <c r="CTR222" s="158"/>
      <c r="CTS222" s="158"/>
      <c r="CTT222" s="159"/>
      <c r="CTU222" s="157" t="s">
        <v>116</v>
      </c>
      <c r="CTV222" s="158"/>
      <c r="CTW222" s="158"/>
      <c r="CTX222" s="158"/>
      <c r="CTY222" s="158"/>
      <c r="CTZ222" s="158"/>
      <c r="CUA222" s="158"/>
      <c r="CUB222" s="159"/>
      <c r="CUC222" s="157" t="s">
        <v>116</v>
      </c>
      <c r="CUD222" s="158"/>
      <c r="CUE222" s="158"/>
      <c r="CUF222" s="158"/>
      <c r="CUG222" s="158"/>
      <c r="CUH222" s="158"/>
      <c r="CUI222" s="158"/>
      <c r="CUJ222" s="159"/>
      <c r="CUK222" s="157" t="s">
        <v>116</v>
      </c>
      <c r="CUL222" s="158"/>
      <c r="CUM222" s="158"/>
      <c r="CUN222" s="158"/>
      <c r="CUO222" s="158"/>
      <c r="CUP222" s="158"/>
      <c r="CUQ222" s="158"/>
      <c r="CUR222" s="159"/>
      <c r="CUS222" s="157" t="s">
        <v>116</v>
      </c>
      <c r="CUT222" s="158"/>
      <c r="CUU222" s="158"/>
      <c r="CUV222" s="158"/>
      <c r="CUW222" s="158"/>
      <c r="CUX222" s="158"/>
      <c r="CUY222" s="158"/>
      <c r="CUZ222" s="159"/>
      <c r="CVA222" s="157" t="s">
        <v>116</v>
      </c>
      <c r="CVB222" s="158"/>
      <c r="CVC222" s="158"/>
      <c r="CVD222" s="158"/>
      <c r="CVE222" s="158"/>
      <c r="CVF222" s="158"/>
      <c r="CVG222" s="158"/>
      <c r="CVH222" s="159"/>
      <c r="CVI222" s="157" t="s">
        <v>116</v>
      </c>
      <c r="CVJ222" s="158"/>
      <c r="CVK222" s="158"/>
      <c r="CVL222" s="158"/>
      <c r="CVM222" s="158"/>
      <c r="CVN222" s="158"/>
      <c r="CVO222" s="158"/>
      <c r="CVP222" s="159"/>
      <c r="CVQ222" s="157" t="s">
        <v>116</v>
      </c>
      <c r="CVR222" s="158"/>
      <c r="CVS222" s="158"/>
      <c r="CVT222" s="158"/>
      <c r="CVU222" s="158"/>
      <c r="CVV222" s="158"/>
      <c r="CVW222" s="158"/>
      <c r="CVX222" s="159"/>
      <c r="CVY222" s="157" t="s">
        <v>116</v>
      </c>
      <c r="CVZ222" s="158"/>
      <c r="CWA222" s="158"/>
      <c r="CWB222" s="158"/>
      <c r="CWC222" s="158"/>
      <c r="CWD222" s="158"/>
      <c r="CWE222" s="158"/>
      <c r="CWF222" s="159"/>
      <c r="CWG222" s="157" t="s">
        <v>116</v>
      </c>
      <c r="CWH222" s="158"/>
      <c r="CWI222" s="158"/>
      <c r="CWJ222" s="158"/>
      <c r="CWK222" s="158"/>
      <c r="CWL222" s="158"/>
      <c r="CWM222" s="158"/>
      <c r="CWN222" s="159"/>
      <c r="CWO222" s="157" t="s">
        <v>116</v>
      </c>
      <c r="CWP222" s="158"/>
      <c r="CWQ222" s="158"/>
      <c r="CWR222" s="158"/>
      <c r="CWS222" s="158"/>
      <c r="CWT222" s="158"/>
      <c r="CWU222" s="158"/>
      <c r="CWV222" s="159"/>
      <c r="CWW222" s="157" t="s">
        <v>116</v>
      </c>
      <c r="CWX222" s="158"/>
      <c r="CWY222" s="158"/>
      <c r="CWZ222" s="158"/>
      <c r="CXA222" s="158"/>
      <c r="CXB222" s="158"/>
      <c r="CXC222" s="158"/>
      <c r="CXD222" s="159"/>
      <c r="CXE222" s="157" t="s">
        <v>116</v>
      </c>
      <c r="CXF222" s="158"/>
      <c r="CXG222" s="158"/>
      <c r="CXH222" s="158"/>
      <c r="CXI222" s="158"/>
      <c r="CXJ222" s="158"/>
      <c r="CXK222" s="158"/>
      <c r="CXL222" s="159"/>
      <c r="CXM222" s="157" t="s">
        <v>116</v>
      </c>
      <c r="CXN222" s="158"/>
      <c r="CXO222" s="158"/>
      <c r="CXP222" s="158"/>
      <c r="CXQ222" s="158"/>
      <c r="CXR222" s="158"/>
      <c r="CXS222" s="158"/>
      <c r="CXT222" s="159"/>
      <c r="CXU222" s="157" t="s">
        <v>116</v>
      </c>
      <c r="CXV222" s="158"/>
      <c r="CXW222" s="158"/>
      <c r="CXX222" s="158"/>
      <c r="CXY222" s="158"/>
      <c r="CXZ222" s="158"/>
      <c r="CYA222" s="158"/>
      <c r="CYB222" s="159"/>
      <c r="CYC222" s="157" t="s">
        <v>116</v>
      </c>
      <c r="CYD222" s="158"/>
      <c r="CYE222" s="158"/>
      <c r="CYF222" s="158"/>
      <c r="CYG222" s="158"/>
      <c r="CYH222" s="158"/>
      <c r="CYI222" s="158"/>
      <c r="CYJ222" s="159"/>
      <c r="CYK222" s="157" t="s">
        <v>116</v>
      </c>
      <c r="CYL222" s="158"/>
      <c r="CYM222" s="158"/>
      <c r="CYN222" s="158"/>
      <c r="CYO222" s="158"/>
      <c r="CYP222" s="158"/>
      <c r="CYQ222" s="158"/>
      <c r="CYR222" s="159"/>
      <c r="CYS222" s="157" t="s">
        <v>116</v>
      </c>
      <c r="CYT222" s="158"/>
      <c r="CYU222" s="158"/>
      <c r="CYV222" s="158"/>
      <c r="CYW222" s="158"/>
      <c r="CYX222" s="158"/>
      <c r="CYY222" s="158"/>
      <c r="CYZ222" s="159"/>
      <c r="CZA222" s="157" t="s">
        <v>116</v>
      </c>
      <c r="CZB222" s="158"/>
      <c r="CZC222" s="158"/>
      <c r="CZD222" s="158"/>
      <c r="CZE222" s="158"/>
      <c r="CZF222" s="158"/>
      <c r="CZG222" s="158"/>
      <c r="CZH222" s="159"/>
      <c r="CZI222" s="157" t="s">
        <v>116</v>
      </c>
      <c r="CZJ222" s="158"/>
      <c r="CZK222" s="158"/>
      <c r="CZL222" s="158"/>
      <c r="CZM222" s="158"/>
      <c r="CZN222" s="158"/>
      <c r="CZO222" s="158"/>
      <c r="CZP222" s="159"/>
      <c r="CZQ222" s="157" t="s">
        <v>116</v>
      </c>
      <c r="CZR222" s="158"/>
      <c r="CZS222" s="158"/>
      <c r="CZT222" s="158"/>
      <c r="CZU222" s="158"/>
      <c r="CZV222" s="158"/>
      <c r="CZW222" s="158"/>
      <c r="CZX222" s="159"/>
      <c r="CZY222" s="157" t="s">
        <v>116</v>
      </c>
      <c r="CZZ222" s="158"/>
      <c r="DAA222" s="158"/>
      <c r="DAB222" s="158"/>
      <c r="DAC222" s="158"/>
      <c r="DAD222" s="158"/>
      <c r="DAE222" s="158"/>
      <c r="DAF222" s="159"/>
      <c r="DAG222" s="157" t="s">
        <v>116</v>
      </c>
      <c r="DAH222" s="158"/>
      <c r="DAI222" s="158"/>
      <c r="DAJ222" s="158"/>
      <c r="DAK222" s="158"/>
      <c r="DAL222" s="158"/>
      <c r="DAM222" s="158"/>
      <c r="DAN222" s="159"/>
      <c r="DAO222" s="157" t="s">
        <v>116</v>
      </c>
      <c r="DAP222" s="158"/>
      <c r="DAQ222" s="158"/>
      <c r="DAR222" s="158"/>
      <c r="DAS222" s="158"/>
      <c r="DAT222" s="158"/>
      <c r="DAU222" s="158"/>
      <c r="DAV222" s="159"/>
      <c r="DAW222" s="157" t="s">
        <v>116</v>
      </c>
      <c r="DAX222" s="158"/>
      <c r="DAY222" s="158"/>
      <c r="DAZ222" s="158"/>
      <c r="DBA222" s="158"/>
      <c r="DBB222" s="158"/>
      <c r="DBC222" s="158"/>
      <c r="DBD222" s="159"/>
      <c r="DBE222" s="157" t="s">
        <v>116</v>
      </c>
      <c r="DBF222" s="158"/>
      <c r="DBG222" s="158"/>
      <c r="DBH222" s="158"/>
      <c r="DBI222" s="158"/>
      <c r="DBJ222" s="158"/>
      <c r="DBK222" s="158"/>
      <c r="DBL222" s="159"/>
      <c r="DBM222" s="157" t="s">
        <v>116</v>
      </c>
      <c r="DBN222" s="158"/>
      <c r="DBO222" s="158"/>
      <c r="DBP222" s="158"/>
      <c r="DBQ222" s="158"/>
      <c r="DBR222" s="158"/>
      <c r="DBS222" s="158"/>
      <c r="DBT222" s="159"/>
      <c r="DBU222" s="157" t="s">
        <v>116</v>
      </c>
      <c r="DBV222" s="158"/>
      <c r="DBW222" s="158"/>
      <c r="DBX222" s="158"/>
      <c r="DBY222" s="158"/>
      <c r="DBZ222" s="158"/>
      <c r="DCA222" s="158"/>
      <c r="DCB222" s="159"/>
      <c r="DCC222" s="157" t="s">
        <v>116</v>
      </c>
      <c r="DCD222" s="158"/>
      <c r="DCE222" s="158"/>
      <c r="DCF222" s="158"/>
      <c r="DCG222" s="158"/>
      <c r="DCH222" s="158"/>
      <c r="DCI222" s="158"/>
      <c r="DCJ222" s="159"/>
      <c r="DCK222" s="157" t="s">
        <v>116</v>
      </c>
      <c r="DCL222" s="158"/>
      <c r="DCM222" s="158"/>
      <c r="DCN222" s="158"/>
      <c r="DCO222" s="158"/>
      <c r="DCP222" s="158"/>
      <c r="DCQ222" s="158"/>
      <c r="DCR222" s="159"/>
      <c r="DCS222" s="157" t="s">
        <v>116</v>
      </c>
      <c r="DCT222" s="158"/>
      <c r="DCU222" s="158"/>
      <c r="DCV222" s="158"/>
      <c r="DCW222" s="158"/>
      <c r="DCX222" s="158"/>
      <c r="DCY222" s="158"/>
      <c r="DCZ222" s="159"/>
      <c r="DDA222" s="157" t="s">
        <v>116</v>
      </c>
      <c r="DDB222" s="158"/>
      <c r="DDC222" s="158"/>
      <c r="DDD222" s="158"/>
      <c r="DDE222" s="158"/>
      <c r="DDF222" s="158"/>
      <c r="DDG222" s="158"/>
      <c r="DDH222" s="159"/>
      <c r="DDI222" s="157" t="s">
        <v>116</v>
      </c>
      <c r="DDJ222" s="158"/>
      <c r="DDK222" s="158"/>
      <c r="DDL222" s="158"/>
      <c r="DDM222" s="158"/>
      <c r="DDN222" s="158"/>
      <c r="DDO222" s="158"/>
      <c r="DDP222" s="159"/>
      <c r="DDQ222" s="157" t="s">
        <v>116</v>
      </c>
      <c r="DDR222" s="158"/>
      <c r="DDS222" s="158"/>
      <c r="DDT222" s="158"/>
      <c r="DDU222" s="158"/>
      <c r="DDV222" s="158"/>
      <c r="DDW222" s="158"/>
      <c r="DDX222" s="159"/>
      <c r="DDY222" s="157" t="s">
        <v>116</v>
      </c>
      <c r="DDZ222" s="158"/>
      <c r="DEA222" s="158"/>
      <c r="DEB222" s="158"/>
      <c r="DEC222" s="158"/>
      <c r="DED222" s="158"/>
      <c r="DEE222" s="158"/>
      <c r="DEF222" s="159"/>
      <c r="DEG222" s="157" t="s">
        <v>116</v>
      </c>
      <c r="DEH222" s="158"/>
      <c r="DEI222" s="158"/>
      <c r="DEJ222" s="158"/>
      <c r="DEK222" s="158"/>
      <c r="DEL222" s="158"/>
      <c r="DEM222" s="158"/>
      <c r="DEN222" s="159"/>
      <c r="DEO222" s="157" t="s">
        <v>116</v>
      </c>
      <c r="DEP222" s="158"/>
      <c r="DEQ222" s="158"/>
      <c r="DER222" s="158"/>
      <c r="DES222" s="158"/>
      <c r="DET222" s="158"/>
      <c r="DEU222" s="158"/>
      <c r="DEV222" s="159"/>
      <c r="DEW222" s="157" t="s">
        <v>116</v>
      </c>
      <c r="DEX222" s="158"/>
      <c r="DEY222" s="158"/>
      <c r="DEZ222" s="158"/>
      <c r="DFA222" s="158"/>
      <c r="DFB222" s="158"/>
      <c r="DFC222" s="158"/>
      <c r="DFD222" s="159"/>
      <c r="DFE222" s="157" t="s">
        <v>116</v>
      </c>
      <c r="DFF222" s="158"/>
      <c r="DFG222" s="158"/>
      <c r="DFH222" s="158"/>
      <c r="DFI222" s="158"/>
      <c r="DFJ222" s="158"/>
      <c r="DFK222" s="158"/>
      <c r="DFL222" s="159"/>
      <c r="DFM222" s="157" t="s">
        <v>116</v>
      </c>
      <c r="DFN222" s="158"/>
      <c r="DFO222" s="158"/>
      <c r="DFP222" s="158"/>
      <c r="DFQ222" s="158"/>
      <c r="DFR222" s="158"/>
      <c r="DFS222" s="158"/>
      <c r="DFT222" s="159"/>
      <c r="DFU222" s="157" t="s">
        <v>116</v>
      </c>
      <c r="DFV222" s="158"/>
      <c r="DFW222" s="158"/>
      <c r="DFX222" s="158"/>
      <c r="DFY222" s="158"/>
      <c r="DFZ222" s="158"/>
      <c r="DGA222" s="158"/>
      <c r="DGB222" s="159"/>
      <c r="DGC222" s="157" t="s">
        <v>116</v>
      </c>
      <c r="DGD222" s="158"/>
      <c r="DGE222" s="158"/>
      <c r="DGF222" s="158"/>
      <c r="DGG222" s="158"/>
      <c r="DGH222" s="158"/>
      <c r="DGI222" s="158"/>
      <c r="DGJ222" s="159"/>
      <c r="DGK222" s="157" t="s">
        <v>116</v>
      </c>
      <c r="DGL222" s="158"/>
      <c r="DGM222" s="158"/>
      <c r="DGN222" s="158"/>
      <c r="DGO222" s="158"/>
      <c r="DGP222" s="158"/>
      <c r="DGQ222" s="158"/>
      <c r="DGR222" s="159"/>
      <c r="DGS222" s="157" t="s">
        <v>116</v>
      </c>
      <c r="DGT222" s="158"/>
      <c r="DGU222" s="158"/>
      <c r="DGV222" s="158"/>
      <c r="DGW222" s="158"/>
      <c r="DGX222" s="158"/>
      <c r="DGY222" s="158"/>
      <c r="DGZ222" s="159"/>
      <c r="DHA222" s="157" t="s">
        <v>116</v>
      </c>
      <c r="DHB222" s="158"/>
      <c r="DHC222" s="158"/>
      <c r="DHD222" s="158"/>
      <c r="DHE222" s="158"/>
      <c r="DHF222" s="158"/>
      <c r="DHG222" s="158"/>
      <c r="DHH222" s="159"/>
      <c r="DHI222" s="157" t="s">
        <v>116</v>
      </c>
      <c r="DHJ222" s="158"/>
      <c r="DHK222" s="158"/>
      <c r="DHL222" s="158"/>
      <c r="DHM222" s="158"/>
      <c r="DHN222" s="158"/>
      <c r="DHO222" s="158"/>
      <c r="DHP222" s="159"/>
      <c r="DHQ222" s="157" t="s">
        <v>116</v>
      </c>
      <c r="DHR222" s="158"/>
      <c r="DHS222" s="158"/>
      <c r="DHT222" s="158"/>
      <c r="DHU222" s="158"/>
      <c r="DHV222" s="158"/>
      <c r="DHW222" s="158"/>
      <c r="DHX222" s="159"/>
      <c r="DHY222" s="157" t="s">
        <v>116</v>
      </c>
      <c r="DHZ222" s="158"/>
      <c r="DIA222" s="158"/>
      <c r="DIB222" s="158"/>
      <c r="DIC222" s="158"/>
      <c r="DID222" s="158"/>
      <c r="DIE222" s="158"/>
      <c r="DIF222" s="159"/>
      <c r="DIG222" s="157" t="s">
        <v>116</v>
      </c>
      <c r="DIH222" s="158"/>
      <c r="DII222" s="158"/>
      <c r="DIJ222" s="158"/>
      <c r="DIK222" s="158"/>
      <c r="DIL222" s="158"/>
      <c r="DIM222" s="158"/>
      <c r="DIN222" s="159"/>
      <c r="DIO222" s="157" t="s">
        <v>116</v>
      </c>
      <c r="DIP222" s="158"/>
      <c r="DIQ222" s="158"/>
      <c r="DIR222" s="158"/>
      <c r="DIS222" s="158"/>
      <c r="DIT222" s="158"/>
      <c r="DIU222" s="158"/>
      <c r="DIV222" s="159"/>
      <c r="DIW222" s="157" t="s">
        <v>116</v>
      </c>
      <c r="DIX222" s="158"/>
      <c r="DIY222" s="158"/>
      <c r="DIZ222" s="158"/>
      <c r="DJA222" s="158"/>
      <c r="DJB222" s="158"/>
      <c r="DJC222" s="158"/>
      <c r="DJD222" s="159"/>
      <c r="DJE222" s="157" t="s">
        <v>116</v>
      </c>
      <c r="DJF222" s="158"/>
      <c r="DJG222" s="158"/>
      <c r="DJH222" s="158"/>
      <c r="DJI222" s="158"/>
      <c r="DJJ222" s="158"/>
      <c r="DJK222" s="158"/>
      <c r="DJL222" s="159"/>
      <c r="DJM222" s="157" t="s">
        <v>116</v>
      </c>
      <c r="DJN222" s="158"/>
      <c r="DJO222" s="158"/>
      <c r="DJP222" s="158"/>
      <c r="DJQ222" s="158"/>
      <c r="DJR222" s="158"/>
      <c r="DJS222" s="158"/>
      <c r="DJT222" s="159"/>
      <c r="DJU222" s="157" t="s">
        <v>116</v>
      </c>
      <c r="DJV222" s="158"/>
      <c r="DJW222" s="158"/>
      <c r="DJX222" s="158"/>
      <c r="DJY222" s="158"/>
      <c r="DJZ222" s="158"/>
      <c r="DKA222" s="158"/>
      <c r="DKB222" s="159"/>
      <c r="DKC222" s="157" t="s">
        <v>116</v>
      </c>
      <c r="DKD222" s="158"/>
      <c r="DKE222" s="158"/>
      <c r="DKF222" s="158"/>
      <c r="DKG222" s="158"/>
      <c r="DKH222" s="158"/>
      <c r="DKI222" s="158"/>
      <c r="DKJ222" s="159"/>
      <c r="DKK222" s="157" t="s">
        <v>116</v>
      </c>
      <c r="DKL222" s="158"/>
      <c r="DKM222" s="158"/>
      <c r="DKN222" s="158"/>
      <c r="DKO222" s="158"/>
      <c r="DKP222" s="158"/>
      <c r="DKQ222" s="158"/>
      <c r="DKR222" s="159"/>
      <c r="DKS222" s="157" t="s">
        <v>116</v>
      </c>
      <c r="DKT222" s="158"/>
      <c r="DKU222" s="158"/>
      <c r="DKV222" s="158"/>
      <c r="DKW222" s="158"/>
      <c r="DKX222" s="158"/>
      <c r="DKY222" s="158"/>
      <c r="DKZ222" s="159"/>
      <c r="DLA222" s="157" t="s">
        <v>116</v>
      </c>
      <c r="DLB222" s="158"/>
      <c r="DLC222" s="158"/>
      <c r="DLD222" s="158"/>
      <c r="DLE222" s="158"/>
      <c r="DLF222" s="158"/>
      <c r="DLG222" s="158"/>
      <c r="DLH222" s="159"/>
      <c r="DLI222" s="157" t="s">
        <v>116</v>
      </c>
      <c r="DLJ222" s="158"/>
      <c r="DLK222" s="158"/>
      <c r="DLL222" s="158"/>
      <c r="DLM222" s="158"/>
      <c r="DLN222" s="158"/>
      <c r="DLO222" s="158"/>
      <c r="DLP222" s="159"/>
      <c r="DLQ222" s="157" t="s">
        <v>116</v>
      </c>
      <c r="DLR222" s="158"/>
      <c r="DLS222" s="158"/>
      <c r="DLT222" s="158"/>
      <c r="DLU222" s="158"/>
      <c r="DLV222" s="158"/>
      <c r="DLW222" s="158"/>
      <c r="DLX222" s="159"/>
      <c r="DLY222" s="157" t="s">
        <v>116</v>
      </c>
      <c r="DLZ222" s="158"/>
      <c r="DMA222" s="158"/>
      <c r="DMB222" s="158"/>
      <c r="DMC222" s="158"/>
      <c r="DMD222" s="158"/>
      <c r="DME222" s="158"/>
      <c r="DMF222" s="159"/>
      <c r="DMG222" s="157" t="s">
        <v>116</v>
      </c>
      <c r="DMH222" s="158"/>
      <c r="DMI222" s="158"/>
      <c r="DMJ222" s="158"/>
      <c r="DMK222" s="158"/>
      <c r="DML222" s="158"/>
      <c r="DMM222" s="158"/>
      <c r="DMN222" s="159"/>
      <c r="DMO222" s="157" t="s">
        <v>116</v>
      </c>
      <c r="DMP222" s="158"/>
      <c r="DMQ222" s="158"/>
      <c r="DMR222" s="158"/>
      <c r="DMS222" s="158"/>
      <c r="DMT222" s="158"/>
      <c r="DMU222" s="158"/>
      <c r="DMV222" s="159"/>
      <c r="DMW222" s="157" t="s">
        <v>116</v>
      </c>
      <c r="DMX222" s="158"/>
      <c r="DMY222" s="158"/>
      <c r="DMZ222" s="158"/>
      <c r="DNA222" s="158"/>
      <c r="DNB222" s="158"/>
      <c r="DNC222" s="158"/>
      <c r="DND222" s="159"/>
      <c r="DNE222" s="157" t="s">
        <v>116</v>
      </c>
      <c r="DNF222" s="158"/>
      <c r="DNG222" s="158"/>
      <c r="DNH222" s="158"/>
      <c r="DNI222" s="158"/>
      <c r="DNJ222" s="158"/>
      <c r="DNK222" s="158"/>
      <c r="DNL222" s="159"/>
      <c r="DNM222" s="157" t="s">
        <v>116</v>
      </c>
      <c r="DNN222" s="158"/>
      <c r="DNO222" s="158"/>
      <c r="DNP222" s="158"/>
      <c r="DNQ222" s="158"/>
      <c r="DNR222" s="158"/>
      <c r="DNS222" s="158"/>
      <c r="DNT222" s="159"/>
      <c r="DNU222" s="157" t="s">
        <v>116</v>
      </c>
      <c r="DNV222" s="158"/>
      <c r="DNW222" s="158"/>
      <c r="DNX222" s="158"/>
      <c r="DNY222" s="158"/>
      <c r="DNZ222" s="158"/>
      <c r="DOA222" s="158"/>
      <c r="DOB222" s="159"/>
      <c r="DOC222" s="157" t="s">
        <v>116</v>
      </c>
      <c r="DOD222" s="158"/>
      <c r="DOE222" s="158"/>
      <c r="DOF222" s="158"/>
      <c r="DOG222" s="158"/>
      <c r="DOH222" s="158"/>
      <c r="DOI222" s="158"/>
      <c r="DOJ222" s="159"/>
      <c r="DOK222" s="157" t="s">
        <v>116</v>
      </c>
      <c r="DOL222" s="158"/>
      <c r="DOM222" s="158"/>
      <c r="DON222" s="158"/>
      <c r="DOO222" s="158"/>
      <c r="DOP222" s="158"/>
      <c r="DOQ222" s="158"/>
      <c r="DOR222" s="159"/>
      <c r="DOS222" s="157" t="s">
        <v>116</v>
      </c>
      <c r="DOT222" s="158"/>
      <c r="DOU222" s="158"/>
      <c r="DOV222" s="158"/>
      <c r="DOW222" s="158"/>
      <c r="DOX222" s="158"/>
      <c r="DOY222" s="158"/>
      <c r="DOZ222" s="159"/>
      <c r="DPA222" s="157" t="s">
        <v>116</v>
      </c>
      <c r="DPB222" s="158"/>
      <c r="DPC222" s="158"/>
      <c r="DPD222" s="158"/>
      <c r="DPE222" s="158"/>
      <c r="DPF222" s="158"/>
      <c r="DPG222" s="158"/>
      <c r="DPH222" s="159"/>
      <c r="DPI222" s="157" t="s">
        <v>116</v>
      </c>
      <c r="DPJ222" s="158"/>
      <c r="DPK222" s="158"/>
      <c r="DPL222" s="158"/>
      <c r="DPM222" s="158"/>
      <c r="DPN222" s="158"/>
      <c r="DPO222" s="158"/>
      <c r="DPP222" s="159"/>
      <c r="DPQ222" s="157" t="s">
        <v>116</v>
      </c>
      <c r="DPR222" s="158"/>
      <c r="DPS222" s="158"/>
      <c r="DPT222" s="158"/>
      <c r="DPU222" s="158"/>
      <c r="DPV222" s="158"/>
      <c r="DPW222" s="158"/>
      <c r="DPX222" s="159"/>
      <c r="DPY222" s="157" t="s">
        <v>116</v>
      </c>
      <c r="DPZ222" s="158"/>
      <c r="DQA222" s="158"/>
      <c r="DQB222" s="158"/>
      <c r="DQC222" s="158"/>
      <c r="DQD222" s="158"/>
      <c r="DQE222" s="158"/>
      <c r="DQF222" s="159"/>
      <c r="DQG222" s="157" t="s">
        <v>116</v>
      </c>
      <c r="DQH222" s="158"/>
      <c r="DQI222" s="158"/>
      <c r="DQJ222" s="158"/>
      <c r="DQK222" s="158"/>
      <c r="DQL222" s="158"/>
      <c r="DQM222" s="158"/>
      <c r="DQN222" s="159"/>
      <c r="DQO222" s="157" t="s">
        <v>116</v>
      </c>
      <c r="DQP222" s="158"/>
      <c r="DQQ222" s="158"/>
      <c r="DQR222" s="158"/>
      <c r="DQS222" s="158"/>
      <c r="DQT222" s="158"/>
      <c r="DQU222" s="158"/>
      <c r="DQV222" s="159"/>
      <c r="DQW222" s="157" t="s">
        <v>116</v>
      </c>
      <c r="DQX222" s="158"/>
      <c r="DQY222" s="158"/>
      <c r="DQZ222" s="158"/>
      <c r="DRA222" s="158"/>
      <c r="DRB222" s="158"/>
      <c r="DRC222" s="158"/>
      <c r="DRD222" s="159"/>
      <c r="DRE222" s="157" t="s">
        <v>116</v>
      </c>
      <c r="DRF222" s="158"/>
      <c r="DRG222" s="158"/>
      <c r="DRH222" s="158"/>
      <c r="DRI222" s="158"/>
      <c r="DRJ222" s="158"/>
      <c r="DRK222" s="158"/>
      <c r="DRL222" s="159"/>
      <c r="DRM222" s="157" t="s">
        <v>116</v>
      </c>
      <c r="DRN222" s="158"/>
      <c r="DRO222" s="158"/>
      <c r="DRP222" s="158"/>
      <c r="DRQ222" s="158"/>
      <c r="DRR222" s="158"/>
      <c r="DRS222" s="158"/>
      <c r="DRT222" s="159"/>
      <c r="DRU222" s="157" t="s">
        <v>116</v>
      </c>
      <c r="DRV222" s="158"/>
      <c r="DRW222" s="158"/>
      <c r="DRX222" s="158"/>
      <c r="DRY222" s="158"/>
      <c r="DRZ222" s="158"/>
      <c r="DSA222" s="158"/>
      <c r="DSB222" s="159"/>
      <c r="DSC222" s="157" t="s">
        <v>116</v>
      </c>
      <c r="DSD222" s="158"/>
      <c r="DSE222" s="158"/>
      <c r="DSF222" s="158"/>
      <c r="DSG222" s="158"/>
      <c r="DSH222" s="158"/>
      <c r="DSI222" s="158"/>
      <c r="DSJ222" s="159"/>
      <c r="DSK222" s="157" t="s">
        <v>116</v>
      </c>
      <c r="DSL222" s="158"/>
      <c r="DSM222" s="158"/>
      <c r="DSN222" s="158"/>
      <c r="DSO222" s="158"/>
      <c r="DSP222" s="158"/>
      <c r="DSQ222" s="158"/>
      <c r="DSR222" s="159"/>
      <c r="DSS222" s="157" t="s">
        <v>116</v>
      </c>
      <c r="DST222" s="158"/>
      <c r="DSU222" s="158"/>
      <c r="DSV222" s="158"/>
      <c r="DSW222" s="158"/>
      <c r="DSX222" s="158"/>
      <c r="DSY222" s="158"/>
      <c r="DSZ222" s="159"/>
      <c r="DTA222" s="157" t="s">
        <v>116</v>
      </c>
      <c r="DTB222" s="158"/>
      <c r="DTC222" s="158"/>
      <c r="DTD222" s="158"/>
      <c r="DTE222" s="158"/>
      <c r="DTF222" s="158"/>
      <c r="DTG222" s="158"/>
      <c r="DTH222" s="159"/>
      <c r="DTI222" s="157" t="s">
        <v>116</v>
      </c>
      <c r="DTJ222" s="158"/>
      <c r="DTK222" s="158"/>
      <c r="DTL222" s="158"/>
      <c r="DTM222" s="158"/>
      <c r="DTN222" s="158"/>
      <c r="DTO222" s="158"/>
      <c r="DTP222" s="159"/>
      <c r="DTQ222" s="157" t="s">
        <v>116</v>
      </c>
      <c r="DTR222" s="158"/>
      <c r="DTS222" s="158"/>
      <c r="DTT222" s="158"/>
      <c r="DTU222" s="158"/>
      <c r="DTV222" s="158"/>
      <c r="DTW222" s="158"/>
      <c r="DTX222" s="159"/>
      <c r="DTY222" s="157" t="s">
        <v>116</v>
      </c>
      <c r="DTZ222" s="158"/>
      <c r="DUA222" s="158"/>
      <c r="DUB222" s="158"/>
      <c r="DUC222" s="158"/>
      <c r="DUD222" s="158"/>
      <c r="DUE222" s="158"/>
      <c r="DUF222" s="159"/>
      <c r="DUG222" s="157" t="s">
        <v>116</v>
      </c>
      <c r="DUH222" s="158"/>
      <c r="DUI222" s="158"/>
      <c r="DUJ222" s="158"/>
      <c r="DUK222" s="158"/>
      <c r="DUL222" s="158"/>
      <c r="DUM222" s="158"/>
      <c r="DUN222" s="159"/>
      <c r="DUO222" s="157" t="s">
        <v>116</v>
      </c>
      <c r="DUP222" s="158"/>
      <c r="DUQ222" s="158"/>
      <c r="DUR222" s="158"/>
      <c r="DUS222" s="158"/>
      <c r="DUT222" s="158"/>
      <c r="DUU222" s="158"/>
      <c r="DUV222" s="159"/>
      <c r="DUW222" s="157" t="s">
        <v>116</v>
      </c>
      <c r="DUX222" s="158"/>
      <c r="DUY222" s="158"/>
      <c r="DUZ222" s="158"/>
      <c r="DVA222" s="158"/>
      <c r="DVB222" s="158"/>
      <c r="DVC222" s="158"/>
      <c r="DVD222" s="159"/>
      <c r="DVE222" s="157" t="s">
        <v>116</v>
      </c>
      <c r="DVF222" s="158"/>
      <c r="DVG222" s="158"/>
      <c r="DVH222" s="158"/>
      <c r="DVI222" s="158"/>
      <c r="DVJ222" s="158"/>
      <c r="DVK222" s="158"/>
      <c r="DVL222" s="159"/>
      <c r="DVM222" s="157" t="s">
        <v>116</v>
      </c>
      <c r="DVN222" s="158"/>
      <c r="DVO222" s="158"/>
      <c r="DVP222" s="158"/>
      <c r="DVQ222" s="158"/>
      <c r="DVR222" s="158"/>
      <c r="DVS222" s="158"/>
      <c r="DVT222" s="159"/>
      <c r="DVU222" s="157" t="s">
        <v>116</v>
      </c>
      <c r="DVV222" s="158"/>
      <c r="DVW222" s="158"/>
      <c r="DVX222" s="158"/>
      <c r="DVY222" s="158"/>
      <c r="DVZ222" s="158"/>
      <c r="DWA222" s="158"/>
      <c r="DWB222" s="159"/>
      <c r="DWC222" s="157" t="s">
        <v>116</v>
      </c>
      <c r="DWD222" s="158"/>
      <c r="DWE222" s="158"/>
      <c r="DWF222" s="158"/>
      <c r="DWG222" s="158"/>
      <c r="DWH222" s="158"/>
      <c r="DWI222" s="158"/>
      <c r="DWJ222" s="159"/>
      <c r="DWK222" s="157" t="s">
        <v>116</v>
      </c>
      <c r="DWL222" s="158"/>
      <c r="DWM222" s="158"/>
      <c r="DWN222" s="158"/>
      <c r="DWO222" s="158"/>
      <c r="DWP222" s="158"/>
      <c r="DWQ222" s="158"/>
      <c r="DWR222" s="159"/>
      <c r="DWS222" s="157" t="s">
        <v>116</v>
      </c>
      <c r="DWT222" s="158"/>
      <c r="DWU222" s="158"/>
      <c r="DWV222" s="158"/>
      <c r="DWW222" s="158"/>
      <c r="DWX222" s="158"/>
      <c r="DWY222" s="158"/>
      <c r="DWZ222" s="159"/>
      <c r="DXA222" s="157" t="s">
        <v>116</v>
      </c>
      <c r="DXB222" s="158"/>
      <c r="DXC222" s="158"/>
      <c r="DXD222" s="158"/>
      <c r="DXE222" s="158"/>
      <c r="DXF222" s="158"/>
      <c r="DXG222" s="158"/>
      <c r="DXH222" s="159"/>
      <c r="DXI222" s="157" t="s">
        <v>116</v>
      </c>
      <c r="DXJ222" s="158"/>
      <c r="DXK222" s="158"/>
      <c r="DXL222" s="158"/>
      <c r="DXM222" s="158"/>
      <c r="DXN222" s="158"/>
      <c r="DXO222" s="158"/>
      <c r="DXP222" s="159"/>
      <c r="DXQ222" s="157" t="s">
        <v>116</v>
      </c>
      <c r="DXR222" s="158"/>
      <c r="DXS222" s="158"/>
      <c r="DXT222" s="158"/>
      <c r="DXU222" s="158"/>
      <c r="DXV222" s="158"/>
      <c r="DXW222" s="158"/>
      <c r="DXX222" s="159"/>
      <c r="DXY222" s="157" t="s">
        <v>116</v>
      </c>
      <c r="DXZ222" s="158"/>
      <c r="DYA222" s="158"/>
      <c r="DYB222" s="158"/>
      <c r="DYC222" s="158"/>
      <c r="DYD222" s="158"/>
      <c r="DYE222" s="158"/>
      <c r="DYF222" s="159"/>
      <c r="DYG222" s="157" t="s">
        <v>116</v>
      </c>
      <c r="DYH222" s="158"/>
      <c r="DYI222" s="158"/>
      <c r="DYJ222" s="158"/>
      <c r="DYK222" s="158"/>
      <c r="DYL222" s="158"/>
      <c r="DYM222" s="158"/>
      <c r="DYN222" s="159"/>
      <c r="DYO222" s="157" t="s">
        <v>116</v>
      </c>
      <c r="DYP222" s="158"/>
      <c r="DYQ222" s="158"/>
      <c r="DYR222" s="158"/>
      <c r="DYS222" s="158"/>
      <c r="DYT222" s="158"/>
      <c r="DYU222" s="158"/>
      <c r="DYV222" s="159"/>
      <c r="DYW222" s="157" t="s">
        <v>116</v>
      </c>
      <c r="DYX222" s="158"/>
      <c r="DYY222" s="158"/>
      <c r="DYZ222" s="158"/>
      <c r="DZA222" s="158"/>
      <c r="DZB222" s="158"/>
      <c r="DZC222" s="158"/>
      <c r="DZD222" s="159"/>
      <c r="DZE222" s="157" t="s">
        <v>116</v>
      </c>
      <c r="DZF222" s="158"/>
      <c r="DZG222" s="158"/>
      <c r="DZH222" s="158"/>
      <c r="DZI222" s="158"/>
      <c r="DZJ222" s="158"/>
      <c r="DZK222" s="158"/>
      <c r="DZL222" s="159"/>
      <c r="DZM222" s="157" t="s">
        <v>116</v>
      </c>
      <c r="DZN222" s="158"/>
      <c r="DZO222" s="158"/>
      <c r="DZP222" s="158"/>
      <c r="DZQ222" s="158"/>
      <c r="DZR222" s="158"/>
      <c r="DZS222" s="158"/>
      <c r="DZT222" s="159"/>
      <c r="DZU222" s="157" t="s">
        <v>116</v>
      </c>
      <c r="DZV222" s="158"/>
      <c r="DZW222" s="158"/>
      <c r="DZX222" s="158"/>
      <c r="DZY222" s="158"/>
      <c r="DZZ222" s="158"/>
      <c r="EAA222" s="158"/>
      <c r="EAB222" s="159"/>
      <c r="EAC222" s="157" t="s">
        <v>116</v>
      </c>
      <c r="EAD222" s="158"/>
      <c r="EAE222" s="158"/>
      <c r="EAF222" s="158"/>
      <c r="EAG222" s="158"/>
      <c r="EAH222" s="158"/>
      <c r="EAI222" s="158"/>
      <c r="EAJ222" s="159"/>
      <c r="EAK222" s="157" t="s">
        <v>116</v>
      </c>
      <c r="EAL222" s="158"/>
      <c r="EAM222" s="158"/>
      <c r="EAN222" s="158"/>
      <c r="EAO222" s="158"/>
      <c r="EAP222" s="158"/>
      <c r="EAQ222" s="158"/>
      <c r="EAR222" s="159"/>
      <c r="EAS222" s="157" t="s">
        <v>116</v>
      </c>
      <c r="EAT222" s="158"/>
      <c r="EAU222" s="158"/>
      <c r="EAV222" s="158"/>
      <c r="EAW222" s="158"/>
      <c r="EAX222" s="158"/>
      <c r="EAY222" s="158"/>
      <c r="EAZ222" s="159"/>
      <c r="EBA222" s="157" t="s">
        <v>116</v>
      </c>
      <c r="EBB222" s="158"/>
      <c r="EBC222" s="158"/>
      <c r="EBD222" s="158"/>
      <c r="EBE222" s="158"/>
      <c r="EBF222" s="158"/>
      <c r="EBG222" s="158"/>
      <c r="EBH222" s="159"/>
      <c r="EBI222" s="157" t="s">
        <v>116</v>
      </c>
      <c r="EBJ222" s="158"/>
      <c r="EBK222" s="158"/>
      <c r="EBL222" s="158"/>
      <c r="EBM222" s="158"/>
      <c r="EBN222" s="158"/>
      <c r="EBO222" s="158"/>
      <c r="EBP222" s="159"/>
      <c r="EBQ222" s="157" t="s">
        <v>116</v>
      </c>
      <c r="EBR222" s="158"/>
      <c r="EBS222" s="158"/>
      <c r="EBT222" s="158"/>
      <c r="EBU222" s="158"/>
      <c r="EBV222" s="158"/>
      <c r="EBW222" s="158"/>
      <c r="EBX222" s="159"/>
      <c r="EBY222" s="157" t="s">
        <v>116</v>
      </c>
      <c r="EBZ222" s="158"/>
      <c r="ECA222" s="158"/>
      <c r="ECB222" s="158"/>
      <c r="ECC222" s="158"/>
      <c r="ECD222" s="158"/>
      <c r="ECE222" s="158"/>
      <c r="ECF222" s="159"/>
      <c r="ECG222" s="157" t="s">
        <v>116</v>
      </c>
      <c r="ECH222" s="158"/>
      <c r="ECI222" s="158"/>
      <c r="ECJ222" s="158"/>
      <c r="ECK222" s="158"/>
      <c r="ECL222" s="158"/>
      <c r="ECM222" s="158"/>
      <c r="ECN222" s="159"/>
      <c r="ECO222" s="157" t="s">
        <v>116</v>
      </c>
      <c r="ECP222" s="158"/>
      <c r="ECQ222" s="158"/>
      <c r="ECR222" s="158"/>
      <c r="ECS222" s="158"/>
      <c r="ECT222" s="158"/>
      <c r="ECU222" s="158"/>
      <c r="ECV222" s="159"/>
      <c r="ECW222" s="157" t="s">
        <v>116</v>
      </c>
      <c r="ECX222" s="158"/>
      <c r="ECY222" s="158"/>
      <c r="ECZ222" s="158"/>
      <c r="EDA222" s="158"/>
      <c r="EDB222" s="158"/>
      <c r="EDC222" s="158"/>
      <c r="EDD222" s="159"/>
      <c r="EDE222" s="157" t="s">
        <v>116</v>
      </c>
      <c r="EDF222" s="158"/>
      <c r="EDG222" s="158"/>
      <c r="EDH222" s="158"/>
      <c r="EDI222" s="158"/>
      <c r="EDJ222" s="158"/>
      <c r="EDK222" s="158"/>
      <c r="EDL222" s="159"/>
      <c r="EDM222" s="157" t="s">
        <v>116</v>
      </c>
      <c r="EDN222" s="158"/>
      <c r="EDO222" s="158"/>
      <c r="EDP222" s="158"/>
      <c r="EDQ222" s="158"/>
      <c r="EDR222" s="158"/>
      <c r="EDS222" s="158"/>
      <c r="EDT222" s="159"/>
      <c r="EDU222" s="157" t="s">
        <v>116</v>
      </c>
      <c r="EDV222" s="158"/>
      <c r="EDW222" s="158"/>
      <c r="EDX222" s="158"/>
      <c r="EDY222" s="158"/>
      <c r="EDZ222" s="158"/>
      <c r="EEA222" s="158"/>
      <c r="EEB222" s="159"/>
      <c r="EEC222" s="157" t="s">
        <v>116</v>
      </c>
      <c r="EED222" s="158"/>
      <c r="EEE222" s="158"/>
      <c r="EEF222" s="158"/>
      <c r="EEG222" s="158"/>
      <c r="EEH222" s="158"/>
      <c r="EEI222" s="158"/>
      <c r="EEJ222" s="159"/>
      <c r="EEK222" s="157" t="s">
        <v>116</v>
      </c>
      <c r="EEL222" s="158"/>
      <c r="EEM222" s="158"/>
      <c r="EEN222" s="158"/>
      <c r="EEO222" s="158"/>
      <c r="EEP222" s="158"/>
      <c r="EEQ222" s="158"/>
      <c r="EER222" s="159"/>
      <c r="EES222" s="157" t="s">
        <v>116</v>
      </c>
      <c r="EET222" s="158"/>
      <c r="EEU222" s="158"/>
      <c r="EEV222" s="158"/>
      <c r="EEW222" s="158"/>
      <c r="EEX222" s="158"/>
      <c r="EEY222" s="158"/>
      <c r="EEZ222" s="159"/>
      <c r="EFA222" s="157" t="s">
        <v>116</v>
      </c>
      <c r="EFB222" s="158"/>
      <c r="EFC222" s="158"/>
      <c r="EFD222" s="158"/>
      <c r="EFE222" s="158"/>
      <c r="EFF222" s="158"/>
      <c r="EFG222" s="158"/>
      <c r="EFH222" s="159"/>
      <c r="EFI222" s="157" t="s">
        <v>116</v>
      </c>
      <c r="EFJ222" s="158"/>
      <c r="EFK222" s="158"/>
      <c r="EFL222" s="158"/>
      <c r="EFM222" s="158"/>
      <c r="EFN222" s="158"/>
      <c r="EFO222" s="158"/>
      <c r="EFP222" s="159"/>
      <c r="EFQ222" s="157" t="s">
        <v>116</v>
      </c>
      <c r="EFR222" s="158"/>
      <c r="EFS222" s="158"/>
      <c r="EFT222" s="158"/>
      <c r="EFU222" s="158"/>
      <c r="EFV222" s="158"/>
      <c r="EFW222" s="158"/>
      <c r="EFX222" s="159"/>
      <c r="EFY222" s="157" t="s">
        <v>116</v>
      </c>
      <c r="EFZ222" s="158"/>
      <c r="EGA222" s="158"/>
      <c r="EGB222" s="158"/>
      <c r="EGC222" s="158"/>
      <c r="EGD222" s="158"/>
      <c r="EGE222" s="158"/>
      <c r="EGF222" s="159"/>
      <c r="EGG222" s="157" t="s">
        <v>116</v>
      </c>
      <c r="EGH222" s="158"/>
      <c r="EGI222" s="158"/>
      <c r="EGJ222" s="158"/>
      <c r="EGK222" s="158"/>
      <c r="EGL222" s="158"/>
      <c r="EGM222" s="158"/>
      <c r="EGN222" s="159"/>
      <c r="EGO222" s="157" t="s">
        <v>116</v>
      </c>
      <c r="EGP222" s="158"/>
      <c r="EGQ222" s="158"/>
      <c r="EGR222" s="158"/>
      <c r="EGS222" s="158"/>
      <c r="EGT222" s="158"/>
      <c r="EGU222" s="158"/>
      <c r="EGV222" s="159"/>
      <c r="EGW222" s="157" t="s">
        <v>116</v>
      </c>
      <c r="EGX222" s="158"/>
      <c r="EGY222" s="158"/>
      <c r="EGZ222" s="158"/>
      <c r="EHA222" s="158"/>
      <c r="EHB222" s="158"/>
      <c r="EHC222" s="158"/>
      <c r="EHD222" s="159"/>
      <c r="EHE222" s="157" t="s">
        <v>116</v>
      </c>
      <c r="EHF222" s="158"/>
      <c r="EHG222" s="158"/>
      <c r="EHH222" s="158"/>
      <c r="EHI222" s="158"/>
      <c r="EHJ222" s="158"/>
      <c r="EHK222" s="158"/>
      <c r="EHL222" s="159"/>
      <c r="EHM222" s="157" t="s">
        <v>116</v>
      </c>
      <c r="EHN222" s="158"/>
      <c r="EHO222" s="158"/>
      <c r="EHP222" s="158"/>
      <c r="EHQ222" s="158"/>
      <c r="EHR222" s="158"/>
      <c r="EHS222" s="158"/>
      <c r="EHT222" s="159"/>
      <c r="EHU222" s="157" t="s">
        <v>116</v>
      </c>
      <c r="EHV222" s="158"/>
      <c r="EHW222" s="158"/>
      <c r="EHX222" s="158"/>
      <c r="EHY222" s="158"/>
      <c r="EHZ222" s="158"/>
      <c r="EIA222" s="158"/>
      <c r="EIB222" s="159"/>
      <c r="EIC222" s="157" t="s">
        <v>116</v>
      </c>
      <c r="EID222" s="158"/>
      <c r="EIE222" s="158"/>
      <c r="EIF222" s="158"/>
      <c r="EIG222" s="158"/>
      <c r="EIH222" s="158"/>
      <c r="EII222" s="158"/>
      <c r="EIJ222" s="159"/>
      <c r="EIK222" s="157" t="s">
        <v>116</v>
      </c>
      <c r="EIL222" s="158"/>
      <c r="EIM222" s="158"/>
      <c r="EIN222" s="158"/>
      <c r="EIO222" s="158"/>
      <c r="EIP222" s="158"/>
      <c r="EIQ222" s="158"/>
      <c r="EIR222" s="159"/>
      <c r="EIS222" s="157" t="s">
        <v>116</v>
      </c>
      <c r="EIT222" s="158"/>
      <c r="EIU222" s="158"/>
      <c r="EIV222" s="158"/>
      <c r="EIW222" s="158"/>
      <c r="EIX222" s="158"/>
      <c r="EIY222" s="158"/>
      <c r="EIZ222" s="159"/>
      <c r="EJA222" s="157" t="s">
        <v>116</v>
      </c>
      <c r="EJB222" s="158"/>
      <c r="EJC222" s="158"/>
      <c r="EJD222" s="158"/>
      <c r="EJE222" s="158"/>
      <c r="EJF222" s="158"/>
      <c r="EJG222" s="158"/>
      <c r="EJH222" s="159"/>
      <c r="EJI222" s="157" t="s">
        <v>116</v>
      </c>
      <c r="EJJ222" s="158"/>
      <c r="EJK222" s="158"/>
      <c r="EJL222" s="158"/>
      <c r="EJM222" s="158"/>
      <c r="EJN222" s="158"/>
      <c r="EJO222" s="158"/>
      <c r="EJP222" s="159"/>
      <c r="EJQ222" s="157" t="s">
        <v>116</v>
      </c>
      <c r="EJR222" s="158"/>
      <c r="EJS222" s="158"/>
      <c r="EJT222" s="158"/>
      <c r="EJU222" s="158"/>
      <c r="EJV222" s="158"/>
      <c r="EJW222" s="158"/>
      <c r="EJX222" s="159"/>
      <c r="EJY222" s="157" t="s">
        <v>116</v>
      </c>
      <c r="EJZ222" s="158"/>
      <c r="EKA222" s="158"/>
      <c r="EKB222" s="158"/>
      <c r="EKC222" s="158"/>
      <c r="EKD222" s="158"/>
      <c r="EKE222" s="158"/>
      <c r="EKF222" s="159"/>
      <c r="EKG222" s="157" t="s">
        <v>116</v>
      </c>
      <c r="EKH222" s="158"/>
      <c r="EKI222" s="158"/>
      <c r="EKJ222" s="158"/>
      <c r="EKK222" s="158"/>
      <c r="EKL222" s="158"/>
      <c r="EKM222" s="158"/>
      <c r="EKN222" s="159"/>
      <c r="EKO222" s="157" t="s">
        <v>116</v>
      </c>
      <c r="EKP222" s="158"/>
      <c r="EKQ222" s="158"/>
      <c r="EKR222" s="158"/>
      <c r="EKS222" s="158"/>
      <c r="EKT222" s="158"/>
      <c r="EKU222" s="158"/>
      <c r="EKV222" s="159"/>
      <c r="EKW222" s="157" t="s">
        <v>116</v>
      </c>
      <c r="EKX222" s="158"/>
      <c r="EKY222" s="158"/>
      <c r="EKZ222" s="158"/>
      <c r="ELA222" s="158"/>
      <c r="ELB222" s="158"/>
      <c r="ELC222" s="158"/>
      <c r="ELD222" s="159"/>
      <c r="ELE222" s="157" t="s">
        <v>116</v>
      </c>
      <c r="ELF222" s="158"/>
      <c r="ELG222" s="158"/>
      <c r="ELH222" s="158"/>
      <c r="ELI222" s="158"/>
      <c r="ELJ222" s="158"/>
      <c r="ELK222" s="158"/>
      <c r="ELL222" s="159"/>
      <c r="ELM222" s="157" t="s">
        <v>116</v>
      </c>
      <c r="ELN222" s="158"/>
      <c r="ELO222" s="158"/>
      <c r="ELP222" s="158"/>
      <c r="ELQ222" s="158"/>
      <c r="ELR222" s="158"/>
      <c r="ELS222" s="158"/>
      <c r="ELT222" s="159"/>
      <c r="ELU222" s="157" t="s">
        <v>116</v>
      </c>
      <c r="ELV222" s="158"/>
      <c r="ELW222" s="158"/>
      <c r="ELX222" s="158"/>
      <c r="ELY222" s="158"/>
      <c r="ELZ222" s="158"/>
      <c r="EMA222" s="158"/>
      <c r="EMB222" s="159"/>
      <c r="EMC222" s="157" t="s">
        <v>116</v>
      </c>
      <c r="EMD222" s="158"/>
      <c r="EME222" s="158"/>
      <c r="EMF222" s="158"/>
      <c r="EMG222" s="158"/>
      <c r="EMH222" s="158"/>
      <c r="EMI222" s="158"/>
      <c r="EMJ222" s="159"/>
      <c r="EMK222" s="157" t="s">
        <v>116</v>
      </c>
      <c r="EML222" s="158"/>
      <c r="EMM222" s="158"/>
      <c r="EMN222" s="158"/>
      <c r="EMO222" s="158"/>
      <c r="EMP222" s="158"/>
      <c r="EMQ222" s="158"/>
      <c r="EMR222" s="159"/>
      <c r="EMS222" s="157" t="s">
        <v>116</v>
      </c>
      <c r="EMT222" s="158"/>
      <c r="EMU222" s="158"/>
      <c r="EMV222" s="158"/>
      <c r="EMW222" s="158"/>
      <c r="EMX222" s="158"/>
      <c r="EMY222" s="158"/>
      <c r="EMZ222" s="159"/>
      <c r="ENA222" s="157" t="s">
        <v>116</v>
      </c>
      <c r="ENB222" s="158"/>
      <c r="ENC222" s="158"/>
      <c r="END222" s="158"/>
      <c r="ENE222" s="158"/>
      <c r="ENF222" s="158"/>
      <c r="ENG222" s="158"/>
      <c r="ENH222" s="159"/>
      <c r="ENI222" s="157" t="s">
        <v>116</v>
      </c>
      <c r="ENJ222" s="158"/>
      <c r="ENK222" s="158"/>
      <c r="ENL222" s="158"/>
      <c r="ENM222" s="158"/>
      <c r="ENN222" s="158"/>
      <c r="ENO222" s="158"/>
      <c r="ENP222" s="159"/>
      <c r="ENQ222" s="157" t="s">
        <v>116</v>
      </c>
      <c r="ENR222" s="158"/>
      <c r="ENS222" s="158"/>
      <c r="ENT222" s="158"/>
      <c r="ENU222" s="158"/>
      <c r="ENV222" s="158"/>
      <c r="ENW222" s="158"/>
      <c r="ENX222" s="159"/>
      <c r="ENY222" s="157" t="s">
        <v>116</v>
      </c>
      <c r="ENZ222" s="158"/>
      <c r="EOA222" s="158"/>
      <c r="EOB222" s="158"/>
      <c r="EOC222" s="158"/>
      <c r="EOD222" s="158"/>
      <c r="EOE222" s="158"/>
      <c r="EOF222" s="159"/>
      <c r="EOG222" s="157" t="s">
        <v>116</v>
      </c>
      <c r="EOH222" s="158"/>
      <c r="EOI222" s="158"/>
      <c r="EOJ222" s="158"/>
      <c r="EOK222" s="158"/>
      <c r="EOL222" s="158"/>
      <c r="EOM222" s="158"/>
      <c r="EON222" s="159"/>
      <c r="EOO222" s="157" t="s">
        <v>116</v>
      </c>
      <c r="EOP222" s="158"/>
      <c r="EOQ222" s="158"/>
      <c r="EOR222" s="158"/>
      <c r="EOS222" s="158"/>
      <c r="EOT222" s="158"/>
      <c r="EOU222" s="158"/>
      <c r="EOV222" s="159"/>
      <c r="EOW222" s="157" t="s">
        <v>116</v>
      </c>
      <c r="EOX222" s="158"/>
      <c r="EOY222" s="158"/>
      <c r="EOZ222" s="158"/>
      <c r="EPA222" s="158"/>
      <c r="EPB222" s="158"/>
      <c r="EPC222" s="158"/>
      <c r="EPD222" s="159"/>
      <c r="EPE222" s="157" t="s">
        <v>116</v>
      </c>
      <c r="EPF222" s="158"/>
      <c r="EPG222" s="158"/>
      <c r="EPH222" s="158"/>
      <c r="EPI222" s="158"/>
      <c r="EPJ222" s="158"/>
      <c r="EPK222" s="158"/>
      <c r="EPL222" s="159"/>
      <c r="EPM222" s="157" t="s">
        <v>116</v>
      </c>
      <c r="EPN222" s="158"/>
      <c r="EPO222" s="158"/>
      <c r="EPP222" s="158"/>
      <c r="EPQ222" s="158"/>
      <c r="EPR222" s="158"/>
      <c r="EPS222" s="158"/>
      <c r="EPT222" s="159"/>
      <c r="EPU222" s="157" t="s">
        <v>116</v>
      </c>
      <c r="EPV222" s="158"/>
      <c r="EPW222" s="158"/>
      <c r="EPX222" s="158"/>
      <c r="EPY222" s="158"/>
      <c r="EPZ222" s="158"/>
      <c r="EQA222" s="158"/>
      <c r="EQB222" s="159"/>
      <c r="EQC222" s="157" t="s">
        <v>116</v>
      </c>
      <c r="EQD222" s="158"/>
      <c r="EQE222" s="158"/>
      <c r="EQF222" s="158"/>
      <c r="EQG222" s="158"/>
      <c r="EQH222" s="158"/>
      <c r="EQI222" s="158"/>
      <c r="EQJ222" s="159"/>
      <c r="EQK222" s="157" t="s">
        <v>116</v>
      </c>
      <c r="EQL222" s="158"/>
      <c r="EQM222" s="158"/>
      <c r="EQN222" s="158"/>
      <c r="EQO222" s="158"/>
      <c r="EQP222" s="158"/>
      <c r="EQQ222" s="158"/>
      <c r="EQR222" s="159"/>
      <c r="EQS222" s="157" t="s">
        <v>116</v>
      </c>
      <c r="EQT222" s="158"/>
      <c r="EQU222" s="158"/>
      <c r="EQV222" s="158"/>
      <c r="EQW222" s="158"/>
      <c r="EQX222" s="158"/>
      <c r="EQY222" s="158"/>
      <c r="EQZ222" s="159"/>
      <c r="ERA222" s="157" t="s">
        <v>116</v>
      </c>
      <c r="ERB222" s="158"/>
      <c r="ERC222" s="158"/>
      <c r="ERD222" s="158"/>
      <c r="ERE222" s="158"/>
      <c r="ERF222" s="158"/>
      <c r="ERG222" s="158"/>
      <c r="ERH222" s="159"/>
      <c r="ERI222" s="157" t="s">
        <v>116</v>
      </c>
      <c r="ERJ222" s="158"/>
      <c r="ERK222" s="158"/>
      <c r="ERL222" s="158"/>
      <c r="ERM222" s="158"/>
      <c r="ERN222" s="158"/>
      <c r="ERO222" s="158"/>
      <c r="ERP222" s="159"/>
      <c r="ERQ222" s="157" t="s">
        <v>116</v>
      </c>
      <c r="ERR222" s="158"/>
      <c r="ERS222" s="158"/>
      <c r="ERT222" s="158"/>
      <c r="ERU222" s="158"/>
      <c r="ERV222" s="158"/>
      <c r="ERW222" s="158"/>
      <c r="ERX222" s="159"/>
      <c r="ERY222" s="157" t="s">
        <v>116</v>
      </c>
      <c r="ERZ222" s="158"/>
      <c r="ESA222" s="158"/>
      <c r="ESB222" s="158"/>
      <c r="ESC222" s="158"/>
      <c r="ESD222" s="158"/>
      <c r="ESE222" s="158"/>
      <c r="ESF222" s="159"/>
      <c r="ESG222" s="157" t="s">
        <v>116</v>
      </c>
      <c r="ESH222" s="158"/>
      <c r="ESI222" s="158"/>
      <c r="ESJ222" s="158"/>
      <c r="ESK222" s="158"/>
      <c r="ESL222" s="158"/>
      <c r="ESM222" s="158"/>
      <c r="ESN222" s="159"/>
      <c r="ESO222" s="157" t="s">
        <v>116</v>
      </c>
      <c r="ESP222" s="158"/>
      <c r="ESQ222" s="158"/>
      <c r="ESR222" s="158"/>
      <c r="ESS222" s="158"/>
      <c r="EST222" s="158"/>
      <c r="ESU222" s="158"/>
      <c r="ESV222" s="159"/>
      <c r="ESW222" s="157" t="s">
        <v>116</v>
      </c>
      <c r="ESX222" s="158"/>
      <c r="ESY222" s="158"/>
      <c r="ESZ222" s="158"/>
      <c r="ETA222" s="158"/>
      <c r="ETB222" s="158"/>
      <c r="ETC222" s="158"/>
      <c r="ETD222" s="159"/>
      <c r="ETE222" s="157" t="s">
        <v>116</v>
      </c>
      <c r="ETF222" s="158"/>
      <c r="ETG222" s="158"/>
      <c r="ETH222" s="158"/>
      <c r="ETI222" s="158"/>
      <c r="ETJ222" s="158"/>
      <c r="ETK222" s="158"/>
      <c r="ETL222" s="159"/>
      <c r="ETM222" s="157" t="s">
        <v>116</v>
      </c>
      <c r="ETN222" s="158"/>
      <c r="ETO222" s="158"/>
      <c r="ETP222" s="158"/>
      <c r="ETQ222" s="158"/>
      <c r="ETR222" s="158"/>
      <c r="ETS222" s="158"/>
      <c r="ETT222" s="159"/>
      <c r="ETU222" s="157" t="s">
        <v>116</v>
      </c>
      <c r="ETV222" s="158"/>
      <c r="ETW222" s="158"/>
      <c r="ETX222" s="158"/>
      <c r="ETY222" s="158"/>
      <c r="ETZ222" s="158"/>
      <c r="EUA222" s="158"/>
      <c r="EUB222" s="159"/>
      <c r="EUC222" s="157" t="s">
        <v>116</v>
      </c>
      <c r="EUD222" s="158"/>
      <c r="EUE222" s="158"/>
      <c r="EUF222" s="158"/>
      <c r="EUG222" s="158"/>
      <c r="EUH222" s="158"/>
      <c r="EUI222" s="158"/>
      <c r="EUJ222" s="159"/>
      <c r="EUK222" s="157" t="s">
        <v>116</v>
      </c>
      <c r="EUL222" s="158"/>
      <c r="EUM222" s="158"/>
      <c r="EUN222" s="158"/>
      <c r="EUO222" s="158"/>
      <c r="EUP222" s="158"/>
      <c r="EUQ222" s="158"/>
      <c r="EUR222" s="159"/>
      <c r="EUS222" s="157" t="s">
        <v>116</v>
      </c>
      <c r="EUT222" s="158"/>
      <c r="EUU222" s="158"/>
      <c r="EUV222" s="158"/>
      <c r="EUW222" s="158"/>
      <c r="EUX222" s="158"/>
      <c r="EUY222" s="158"/>
      <c r="EUZ222" s="159"/>
      <c r="EVA222" s="157" t="s">
        <v>116</v>
      </c>
      <c r="EVB222" s="158"/>
      <c r="EVC222" s="158"/>
      <c r="EVD222" s="158"/>
      <c r="EVE222" s="158"/>
      <c r="EVF222" s="158"/>
      <c r="EVG222" s="158"/>
      <c r="EVH222" s="159"/>
      <c r="EVI222" s="157" t="s">
        <v>116</v>
      </c>
      <c r="EVJ222" s="158"/>
      <c r="EVK222" s="158"/>
      <c r="EVL222" s="158"/>
      <c r="EVM222" s="158"/>
      <c r="EVN222" s="158"/>
      <c r="EVO222" s="158"/>
      <c r="EVP222" s="159"/>
      <c r="EVQ222" s="157" t="s">
        <v>116</v>
      </c>
      <c r="EVR222" s="158"/>
      <c r="EVS222" s="158"/>
      <c r="EVT222" s="158"/>
      <c r="EVU222" s="158"/>
      <c r="EVV222" s="158"/>
      <c r="EVW222" s="158"/>
      <c r="EVX222" s="159"/>
      <c r="EVY222" s="157" t="s">
        <v>116</v>
      </c>
      <c r="EVZ222" s="158"/>
      <c r="EWA222" s="158"/>
      <c r="EWB222" s="158"/>
      <c r="EWC222" s="158"/>
      <c r="EWD222" s="158"/>
      <c r="EWE222" s="158"/>
      <c r="EWF222" s="159"/>
      <c r="EWG222" s="157" t="s">
        <v>116</v>
      </c>
      <c r="EWH222" s="158"/>
      <c r="EWI222" s="158"/>
      <c r="EWJ222" s="158"/>
      <c r="EWK222" s="158"/>
      <c r="EWL222" s="158"/>
      <c r="EWM222" s="158"/>
      <c r="EWN222" s="159"/>
      <c r="EWO222" s="157" t="s">
        <v>116</v>
      </c>
      <c r="EWP222" s="158"/>
      <c r="EWQ222" s="158"/>
      <c r="EWR222" s="158"/>
      <c r="EWS222" s="158"/>
      <c r="EWT222" s="158"/>
      <c r="EWU222" s="158"/>
      <c r="EWV222" s="159"/>
      <c r="EWW222" s="157" t="s">
        <v>116</v>
      </c>
      <c r="EWX222" s="158"/>
      <c r="EWY222" s="158"/>
      <c r="EWZ222" s="158"/>
      <c r="EXA222" s="158"/>
      <c r="EXB222" s="158"/>
      <c r="EXC222" s="158"/>
      <c r="EXD222" s="159"/>
      <c r="EXE222" s="157" t="s">
        <v>116</v>
      </c>
      <c r="EXF222" s="158"/>
      <c r="EXG222" s="158"/>
      <c r="EXH222" s="158"/>
      <c r="EXI222" s="158"/>
      <c r="EXJ222" s="158"/>
      <c r="EXK222" s="158"/>
      <c r="EXL222" s="159"/>
      <c r="EXM222" s="157" t="s">
        <v>116</v>
      </c>
      <c r="EXN222" s="158"/>
      <c r="EXO222" s="158"/>
      <c r="EXP222" s="158"/>
      <c r="EXQ222" s="158"/>
      <c r="EXR222" s="158"/>
      <c r="EXS222" s="158"/>
      <c r="EXT222" s="159"/>
      <c r="EXU222" s="157" t="s">
        <v>116</v>
      </c>
      <c r="EXV222" s="158"/>
      <c r="EXW222" s="158"/>
      <c r="EXX222" s="158"/>
      <c r="EXY222" s="158"/>
      <c r="EXZ222" s="158"/>
      <c r="EYA222" s="158"/>
      <c r="EYB222" s="159"/>
      <c r="EYC222" s="157" t="s">
        <v>116</v>
      </c>
      <c r="EYD222" s="158"/>
      <c r="EYE222" s="158"/>
      <c r="EYF222" s="158"/>
      <c r="EYG222" s="158"/>
      <c r="EYH222" s="158"/>
      <c r="EYI222" s="158"/>
      <c r="EYJ222" s="159"/>
      <c r="EYK222" s="157" t="s">
        <v>116</v>
      </c>
      <c r="EYL222" s="158"/>
      <c r="EYM222" s="158"/>
      <c r="EYN222" s="158"/>
      <c r="EYO222" s="158"/>
      <c r="EYP222" s="158"/>
      <c r="EYQ222" s="158"/>
      <c r="EYR222" s="159"/>
      <c r="EYS222" s="157" t="s">
        <v>116</v>
      </c>
      <c r="EYT222" s="158"/>
      <c r="EYU222" s="158"/>
      <c r="EYV222" s="158"/>
      <c r="EYW222" s="158"/>
      <c r="EYX222" s="158"/>
      <c r="EYY222" s="158"/>
      <c r="EYZ222" s="159"/>
      <c r="EZA222" s="157" t="s">
        <v>116</v>
      </c>
      <c r="EZB222" s="158"/>
      <c r="EZC222" s="158"/>
      <c r="EZD222" s="158"/>
      <c r="EZE222" s="158"/>
      <c r="EZF222" s="158"/>
      <c r="EZG222" s="158"/>
      <c r="EZH222" s="159"/>
      <c r="EZI222" s="157" t="s">
        <v>116</v>
      </c>
      <c r="EZJ222" s="158"/>
      <c r="EZK222" s="158"/>
      <c r="EZL222" s="158"/>
      <c r="EZM222" s="158"/>
      <c r="EZN222" s="158"/>
      <c r="EZO222" s="158"/>
      <c r="EZP222" s="159"/>
      <c r="EZQ222" s="157" t="s">
        <v>116</v>
      </c>
      <c r="EZR222" s="158"/>
      <c r="EZS222" s="158"/>
      <c r="EZT222" s="158"/>
      <c r="EZU222" s="158"/>
      <c r="EZV222" s="158"/>
      <c r="EZW222" s="158"/>
      <c r="EZX222" s="159"/>
      <c r="EZY222" s="157" t="s">
        <v>116</v>
      </c>
      <c r="EZZ222" s="158"/>
      <c r="FAA222" s="158"/>
      <c r="FAB222" s="158"/>
      <c r="FAC222" s="158"/>
      <c r="FAD222" s="158"/>
      <c r="FAE222" s="158"/>
      <c r="FAF222" s="159"/>
      <c r="FAG222" s="157" t="s">
        <v>116</v>
      </c>
      <c r="FAH222" s="158"/>
      <c r="FAI222" s="158"/>
      <c r="FAJ222" s="158"/>
      <c r="FAK222" s="158"/>
      <c r="FAL222" s="158"/>
      <c r="FAM222" s="158"/>
      <c r="FAN222" s="159"/>
      <c r="FAO222" s="157" t="s">
        <v>116</v>
      </c>
      <c r="FAP222" s="158"/>
      <c r="FAQ222" s="158"/>
      <c r="FAR222" s="158"/>
      <c r="FAS222" s="158"/>
      <c r="FAT222" s="158"/>
      <c r="FAU222" s="158"/>
      <c r="FAV222" s="159"/>
      <c r="FAW222" s="157" t="s">
        <v>116</v>
      </c>
      <c r="FAX222" s="158"/>
      <c r="FAY222" s="158"/>
      <c r="FAZ222" s="158"/>
      <c r="FBA222" s="158"/>
      <c r="FBB222" s="158"/>
      <c r="FBC222" s="158"/>
      <c r="FBD222" s="159"/>
      <c r="FBE222" s="157" t="s">
        <v>116</v>
      </c>
      <c r="FBF222" s="158"/>
      <c r="FBG222" s="158"/>
      <c r="FBH222" s="158"/>
      <c r="FBI222" s="158"/>
      <c r="FBJ222" s="158"/>
      <c r="FBK222" s="158"/>
      <c r="FBL222" s="159"/>
      <c r="FBM222" s="157" t="s">
        <v>116</v>
      </c>
      <c r="FBN222" s="158"/>
      <c r="FBO222" s="158"/>
      <c r="FBP222" s="158"/>
      <c r="FBQ222" s="158"/>
      <c r="FBR222" s="158"/>
      <c r="FBS222" s="158"/>
      <c r="FBT222" s="159"/>
      <c r="FBU222" s="157" t="s">
        <v>116</v>
      </c>
      <c r="FBV222" s="158"/>
      <c r="FBW222" s="158"/>
      <c r="FBX222" s="158"/>
      <c r="FBY222" s="158"/>
      <c r="FBZ222" s="158"/>
      <c r="FCA222" s="158"/>
      <c r="FCB222" s="159"/>
      <c r="FCC222" s="157" t="s">
        <v>116</v>
      </c>
      <c r="FCD222" s="158"/>
      <c r="FCE222" s="158"/>
      <c r="FCF222" s="158"/>
      <c r="FCG222" s="158"/>
      <c r="FCH222" s="158"/>
      <c r="FCI222" s="158"/>
      <c r="FCJ222" s="159"/>
      <c r="FCK222" s="157" t="s">
        <v>116</v>
      </c>
      <c r="FCL222" s="158"/>
      <c r="FCM222" s="158"/>
      <c r="FCN222" s="158"/>
      <c r="FCO222" s="158"/>
      <c r="FCP222" s="158"/>
      <c r="FCQ222" s="158"/>
      <c r="FCR222" s="159"/>
      <c r="FCS222" s="157" t="s">
        <v>116</v>
      </c>
      <c r="FCT222" s="158"/>
      <c r="FCU222" s="158"/>
      <c r="FCV222" s="158"/>
      <c r="FCW222" s="158"/>
      <c r="FCX222" s="158"/>
      <c r="FCY222" s="158"/>
      <c r="FCZ222" s="159"/>
      <c r="FDA222" s="157" t="s">
        <v>116</v>
      </c>
      <c r="FDB222" s="158"/>
      <c r="FDC222" s="158"/>
      <c r="FDD222" s="158"/>
      <c r="FDE222" s="158"/>
      <c r="FDF222" s="158"/>
      <c r="FDG222" s="158"/>
      <c r="FDH222" s="159"/>
      <c r="FDI222" s="157" t="s">
        <v>116</v>
      </c>
      <c r="FDJ222" s="158"/>
      <c r="FDK222" s="158"/>
      <c r="FDL222" s="158"/>
      <c r="FDM222" s="158"/>
      <c r="FDN222" s="158"/>
      <c r="FDO222" s="158"/>
      <c r="FDP222" s="159"/>
      <c r="FDQ222" s="157" t="s">
        <v>116</v>
      </c>
      <c r="FDR222" s="158"/>
      <c r="FDS222" s="158"/>
      <c r="FDT222" s="158"/>
      <c r="FDU222" s="158"/>
      <c r="FDV222" s="158"/>
      <c r="FDW222" s="158"/>
      <c r="FDX222" s="159"/>
      <c r="FDY222" s="157" t="s">
        <v>116</v>
      </c>
      <c r="FDZ222" s="158"/>
      <c r="FEA222" s="158"/>
      <c r="FEB222" s="158"/>
      <c r="FEC222" s="158"/>
      <c r="FED222" s="158"/>
      <c r="FEE222" s="158"/>
      <c r="FEF222" s="159"/>
      <c r="FEG222" s="157" t="s">
        <v>116</v>
      </c>
      <c r="FEH222" s="158"/>
      <c r="FEI222" s="158"/>
      <c r="FEJ222" s="158"/>
      <c r="FEK222" s="158"/>
      <c r="FEL222" s="158"/>
      <c r="FEM222" s="158"/>
      <c r="FEN222" s="159"/>
      <c r="FEO222" s="157" t="s">
        <v>116</v>
      </c>
      <c r="FEP222" s="158"/>
      <c r="FEQ222" s="158"/>
      <c r="FER222" s="158"/>
      <c r="FES222" s="158"/>
      <c r="FET222" s="158"/>
      <c r="FEU222" s="158"/>
      <c r="FEV222" s="159"/>
      <c r="FEW222" s="157" t="s">
        <v>116</v>
      </c>
      <c r="FEX222" s="158"/>
      <c r="FEY222" s="158"/>
      <c r="FEZ222" s="158"/>
      <c r="FFA222" s="158"/>
      <c r="FFB222" s="158"/>
      <c r="FFC222" s="158"/>
      <c r="FFD222" s="159"/>
      <c r="FFE222" s="157" t="s">
        <v>116</v>
      </c>
      <c r="FFF222" s="158"/>
      <c r="FFG222" s="158"/>
      <c r="FFH222" s="158"/>
      <c r="FFI222" s="158"/>
      <c r="FFJ222" s="158"/>
      <c r="FFK222" s="158"/>
      <c r="FFL222" s="159"/>
      <c r="FFM222" s="157" t="s">
        <v>116</v>
      </c>
      <c r="FFN222" s="158"/>
      <c r="FFO222" s="158"/>
      <c r="FFP222" s="158"/>
      <c r="FFQ222" s="158"/>
      <c r="FFR222" s="158"/>
      <c r="FFS222" s="158"/>
      <c r="FFT222" s="159"/>
      <c r="FFU222" s="157" t="s">
        <v>116</v>
      </c>
      <c r="FFV222" s="158"/>
      <c r="FFW222" s="158"/>
      <c r="FFX222" s="158"/>
      <c r="FFY222" s="158"/>
      <c r="FFZ222" s="158"/>
      <c r="FGA222" s="158"/>
      <c r="FGB222" s="159"/>
      <c r="FGC222" s="157" t="s">
        <v>116</v>
      </c>
      <c r="FGD222" s="158"/>
      <c r="FGE222" s="158"/>
      <c r="FGF222" s="158"/>
      <c r="FGG222" s="158"/>
      <c r="FGH222" s="158"/>
      <c r="FGI222" s="158"/>
      <c r="FGJ222" s="159"/>
      <c r="FGK222" s="157" t="s">
        <v>116</v>
      </c>
      <c r="FGL222" s="158"/>
      <c r="FGM222" s="158"/>
      <c r="FGN222" s="158"/>
      <c r="FGO222" s="158"/>
      <c r="FGP222" s="158"/>
      <c r="FGQ222" s="158"/>
      <c r="FGR222" s="159"/>
      <c r="FGS222" s="157" t="s">
        <v>116</v>
      </c>
      <c r="FGT222" s="158"/>
      <c r="FGU222" s="158"/>
      <c r="FGV222" s="158"/>
      <c r="FGW222" s="158"/>
      <c r="FGX222" s="158"/>
      <c r="FGY222" s="158"/>
      <c r="FGZ222" s="159"/>
      <c r="FHA222" s="157" t="s">
        <v>116</v>
      </c>
      <c r="FHB222" s="158"/>
      <c r="FHC222" s="158"/>
      <c r="FHD222" s="158"/>
      <c r="FHE222" s="158"/>
      <c r="FHF222" s="158"/>
      <c r="FHG222" s="158"/>
      <c r="FHH222" s="159"/>
      <c r="FHI222" s="157" t="s">
        <v>116</v>
      </c>
      <c r="FHJ222" s="158"/>
      <c r="FHK222" s="158"/>
      <c r="FHL222" s="158"/>
      <c r="FHM222" s="158"/>
      <c r="FHN222" s="158"/>
      <c r="FHO222" s="158"/>
      <c r="FHP222" s="159"/>
      <c r="FHQ222" s="157" t="s">
        <v>116</v>
      </c>
      <c r="FHR222" s="158"/>
      <c r="FHS222" s="158"/>
      <c r="FHT222" s="158"/>
      <c r="FHU222" s="158"/>
      <c r="FHV222" s="158"/>
      <c r="FHW222" s="158"/>
      <c r="FHX222" s="159"/>
      <c r="FHY222" s="157" t="s">
        <v>116</v>
      </c>
      <c r="FHZ222" s="158"/>
      <c r="FIA222" s="158"/>
      <c r="FIB222" s="158"/>
      <c r="FIC222" s="158"/>
      <c r="FID222" s="158"/>
      <c r="FIE222" s="158"/>
      <c r="FIF222" s="159"/>
      <c r="FIG222" s="157" t="s">
        <v>116</v>
      </c>
      <c r="FIH222" s="158"/>
      <c r="FII222" s="158"/>
      <c r="FIJ222" s="158"/>
      <c r="FIK222" s="158"/>
      <c r="FIL222" s="158"/>
      <c r="FIM222" s="158"/>
      <c r="FIN222" s="159"/>
      <c r="FIO222" s="157" t="s">
        <v>116</v>
      </c>
      <c r="FIP222" s="158"/>
      <c r="FIQ222" s="158"/>
      <c r="FIR222" s="158"/>
      <c r="FIS222" s="158"/>
      <c r="FIT222" s="158"/>
      <c r="FIU222" s="158"/>
      <c r="FIV222" s="159"/>
      <c r="FIW222" s="157" t="s">
        <v>116</v>
      </c>
      <c r="FIX222" s="158"/>
      <c r="FIY222" s="158"/>
      <c r="FIZ222" s="158"/>
      <c r="FJA222" s="158"/>
      <c r="FJB222" s="158"/>
      <c r="FJC222" s="158"/>
      <c r="FJD222" s="159"/>
      <c r="FJE222" s="157" t="s">
        <v>116</v>
      </c>
      <c r="FJF222" s="158"/>
      <c r="FJG222" s="158"/>
      <c r="FJH222" s="158"/>
      <c r="FJI222" s="158"/>
      <c r="FJJ222" s="158"/>
      <c r="FJK222" s="158"/>
      <c r="FJL222" s="159"/>
      <c r="FJM222" s="157" t="s">
        <v>116</v>
      </c>
      <c r="FJN222" s="158"/>
      <c r="FJO222" s="158"/>
      <c r="FJP222" s="158"/>
      <c r="FJQ222" s="158"/>
      <c r="FJR222" s="158"/>
      <c r="FJS222" s="158"/>
      <c r="FJT222" s="159"/>
      <c r="FJU222" s="157" t="s">
        <v>116</v>
      </c>
      <c r="FJV222" s="158"/>
      <c r="FJW222" s="158"/>
      <c r="FJX222" s="158"/>
      <c r="FJY222" s="158"/>
      <c r="FJZ222" s="158"/>
      <c r="FKA222" s="158"/>
      <c r="FKB222" s="159"/>
      <c r="FKC222" s="157" t="s">
        <v>116</v>
      </c>
      <c r="FKD222" s="158"/>
      <c r="FKE222" s="158"/>
      <c r="FKF222" s="158"/>
      <c r="FKG222" s="158"/>
      <c r="FKH222" s="158"/>
      <c r="FKI222" s="158"/>
      <c r="FKJ222" s="159"/>
      <c r="FKK222" s="157" t="s">
        <v>116</v>
      </c>
      <c r="FKL222" s="158"/>
      <c r="FKM222" s="158"/>
      <c r="FKN222" s="158"/>
      <c r="FKO222" s="158"/>
      <c r="FKP222" s="158"/>
      <c r="FKQ222" s="158"/>
      <c r="FKR222" s="159"/>
      <c r="FKS222" s="157" t="s">
        <v>116</v>
      </c>
      <c r="FKT222" s="158"/>
      <c r="FKU222" s="158"/>
      <c r="FKV222" s="158"/>
      <c r="FKW222" s="158"/>
      <c r="FKX222" s="158"/>
      <c r="FKY222" s="158"/>
      <c r="FKZ222" s="159"/>
      <c r="FLA222" s="157" t="s">
        <v>116</v>
      </c>
      <c r="FLB222" s="158"/>
      <c r="FLC222" s="158"/>
      <c r="FLD222" s="158"/>
      <c r="FLE222" s="158"/>
      <c r="FLF222" s="158"/>
      <c r="FLG222" s="158"/>
      <c r="FLH222" s="159"/>
      <c r="FLI222" s="157" t="s">
        <v>116</v>
      </c>
      <c r="FLJ222" s="158"/>
      <c r="FLK222" s="158"/>
      <c r="FLL222" s="158"/>
      <c r="FLM222" s="158"/>
      <c r="FLN222" s="158"/>
      <c r="FLO222" s="158"/>
      <c r="FLP222" s="159"/>
      <c r="FLQ222" s="157" t="s">
        <v>116</v>
      </c>
      <c r="FLR222" s="158"/>
      <c r="FLS222" s="158"/>
      <c r="FLT222" s="158"/>
      <c r="FLU222" s="158"/>
      <c r="FLV222" s="158"/>
      <c r="FLW222" s="158"/>
      <c r="FLX222" s="159"/>
      <c r="FLY222" s="157" t="s">
        <v>116</v>
      </c>
      <c r="FLZ222" s="158"/>
      <c r="FMA222" s="158"/>
      <c r="FMB222" s="158"/>
      <c r="FMC222" s="158"/>
      <c r="FMD222" s="158"/>
      <c r="FME222" s="158"/>
      <c r="FMF222" s="159"/>
      <c r="FMG222" s="157" t="s">
        <v>116</v>
      </c>
      <c r="FMH222" s="158"/>
      <c r="FMI222" s="158"/>
      <c r="FMJ222" s="158"/>
      <c r="FMK222" s="158"/>
      <c r="FML222" s="158"/>
      <c r="FMM222" s="158"/>
      <c r="FMN222" s="159"/>
      <c r="FMO222" s="157" t="s">
        <v>116</v>
      </c>
      <c r="FMP222" s="158"/>
      <c r="FMQ222" s="158"/>
      <c r="FMR222" s="158"/>
      <c r="FMS222" s="158"/>
      <c r="FMT222" s="158"/>
      <c r="FMU222" s="158"/>
      <c r="FMV222" s="159"/>
      <c r="FMW222" s="157" t="s">
        <v>116</v>
      </c>
      <c r="FMX222" s="158"/>
      <c r="FMY222" s="158"/>
      <c r="FMZ222" s="158"/>
      <c r="FNA222" s="158"/>
      <c r="FNB222" s="158"/>
      <c r="FNC222" s="158"/>
      <c r="FND222" s="159"/>
      <c r="FNE222" s="157" t="s">
        <v>116</v>
      </c>
      <c r="FNF222" s="158"/>
      <c r="FNG222" s="158"/>
      <c r="FNH222" s="158"/>
      <c r="FNI222" s="158"/>
      <c r="FNJ222" s="158"/>
      <c r="FNK222" s="158"/>
      <c r="FNL222" s="159"/>
      <c r="FNM222" s="157" t="s">
        <v>116</v>
      </c>
      <c r="FNN222" s="158"/>
      <c r="FNO222" s="158"/>
      <c r="FNP222" s="158"/>
      <c r="FNQ222" s="158"/>
      <c r="FNR222" s="158"/>
      <c r="FNS222" s="158"/>
      <c r="FNT222" s="159"/>
      <c r="FNU222" s="157" t="s">
        <v>116</v>
      </c>
      <c r="FNV222" s="158"/>
      <c r="FNW222" s="158"/>
      <c r="FNX222" s="158"/>
      <c r="FNY222" s="158"/>
      <c r="FNZ222" s="158"/>
      <c r="FOA222" s="158"/>
      <c r="FOB222" s="159"/>
      <c r="FOC222" s="157" t="s">
        <v>116</v>
      </c>
      <c r="FOD222" s="158"/>
      <c r="FOE222" s="158"/>
      <c r="FOF222" s="158"/>
      <c r="FOG222" s="158"/>
      <c r="FOH222" s="158"/>
      <c r="FOI222" s="158"/>
      <c r="FOJ222" s="159"/>
      <c r="FOK222" s="157" t="s">
        <v>116</v>
      </c>
      <c r="FOL222" s="158"/>
      <c r="FOM222" s="158"/>
      <c r="FON222" s="158"/>
      <c r="FOO222" s="158"/>
      <c r="FOP222" s="158"/>
      <c r="FOQ222" s="158"/>
      <c r="FOR222" s="159"/>
      <c r="FOS222" s="157" t="s">
        <v>116</v>
      </c>
      <c r="FOT222" s="158"/>
      <c r="FOU222" s="158"/>
      <c r="FOV222" s="158"/>
      <c r="FOW222" s="158"/>
      <c r="FOX222" s="158"/>
      <c r="FOY222" s="158"/>
      <c r="FOZ222" s="159"/>
      <c r="FPA222" s="157" t="s">
        <v>116</v>
      </c>
      <c r="FPB222" s="158"/>
      <c r="FPC222" s="158"/>
      <c r="FPD222" s="158"/>
      <c r="FPE222" s="158"/>
      <c r="FPF222" s="158"/>
      <c r="FPG222" s="158"/>
      <c r="FPH222" s="159"/>
      <c r="FPI222" s="157" t="s">
        <v>116</v>
      </c>
      <c r="FPJ222" s="158"/>
      <c r="FPK222" s="158"/>
      <c r="FPL222" s="158"/>
      <c r="FPM222" s="158"/>
      <c r="FPN222" s="158"/>
      <c r="FPO222" s="158"/>
      <c r="FPP222" s="159"/>
      <c r="FPQ222" s="157" t="s">
        <v>116</v>
      </c>
      <c r="FPR222" s="158"/>
      <c r="FPS222" s="158"/>
      <c r="FPT222" s="158"/>
      <c r="FPU222" s="158"/>
      <c r="FPV222" s="158"/>
      <c r="FPW222" s="158"/>
      <c r="FPX222" s="159"/>
      <c r="FPY222" s="157" t="s">
        <v>116</v>
      </c>
      <c r="FPZ222" s="158"/>
      <c r="FQA222" s="158"/>
      <c r="FQB222" s="158"/>
      <c r="FQC222" s="158"/>
      <c r="FQD222" s="158"/>
      <c r="FQE222" s="158"/>
      <c r="FQF222" s="159"/>
      <c r="FQG222" s="157" t="s">
        <v>116</v>
      </c>
      <c r="FQH222" s="158"/>
      <c r="FQI222" s="158"/>
      <c r="FQJ222" s="158"/>
      <c r="FQK222" s="158"/>
      <c r="FQL222" s="158"/>
      <c r="FQM222" s="158"/>
      <c r="FQN222" s="159"/>
      <c r="FQO222" s="157" t="s">
        <v>116</v>
      </c>
      <c r="FQP222" s="158"/>
      <c r="FQQ222" s="158"/>
      <c r="FQR222" s="158"/>
      <c r="FQS222" s="158"/>
      <c r="FQT222" s="158"/>
      <c r="FQU222" s="158"/>
      <c r="FQV222" s="159"/>
      <c r="FQW222" s="157" t="s">
        <v>116</v>
      </c>
      <c r="FQX222" s="158"/>
      <c r="FQY222" s="158"/>
      <c r="FQZ222" s="158"/>
      <c r="FRA222" s="158"/>
      <c r="FRB222" s="158"/>
      <c r="FRC222" s="158"/>
      <c r="FRD222" s="159"/>
      <c r="FRE222" s="157" t="s">
        <v>116</v>
      </c>
      <c r="FRF222" s="158"/>
      <c r="FRG222" s="158"/>
      <c r="FRH222" s="158"/>
      <c r="FRI222" s="158"/>
      <c r="FRJ222" s="158"/>
      <c r="FRK222" s="158"/>
      <c r="FRL222" s="159"/>
      <c r="FRM222" s="157" t="s">
        <v>116</v>
      </c>
      <c r="FRN222" s="158"/>
      <c r="FRO222" s="158"/>
      <c r="FRP222" s="158"/>
      <c r="FRQ222" s="158"/>
      <c r="FRR222" s="158"/>
      <c r="FRS222" s="158"/>
      <c r="FRT222" s="159"/>
      <c r="FRU222" s="157" t="s">
        <v>116</v>
      </c>
      <c r="FRV222" s="158"/>
      <c r="FRW222" s="158"/>
      <c r="FRX222" s="158"/>
      <c r="FRY222" s="158"/>
      <c r="FRZ222" s="158"/>
      <c r="FSA222" s="158"/>
      <c r="FSB222" s="159"/>
      <c r="FSC222" s="157" t="s">
        <v>116</v>
      </c>
      <c r="FSD222" s="158"/>
      <c r="FSE222" s="158"/>
      <c r="FSF222" s="158"/>
      <c r="FSG222" s="158"/>
      <c r="FSH222" s="158"/>
      <c r="FSI222" s="158"/>
      <c r="FSJ222" s="159"/>
      <c r="FSK222" s="157" t="s">
        <v>116</v>
      </c>
      <c r="FSL222" s="158"/>
      <c r="FSM222" s="158"/>
      <c r="FSN222" s="158"/>
      <c r="FSO222" s="158"/>
      <c r="FSP222" s="158"/>
      <c r="FSQ222" s="158"/>
      <c r="FSR222" s="159"/>
      <c r="FSS222" s="157" t="s">
        <v>116</v>
      </c>
      <c r="FST222" s="158"/>
      <c r="FSU222" s="158"/>
      <c r="FSV222" s="158"/>
      <c r="FSW222" s="158"/>
      <c r="FSX222" s="158"/>
      <c r="FSY222" s="158"/>
      <c r="FSZ222" s="159"/>
      <c r="FTA222" s="157" t="s">
        <v>116</v>
      </c>
      <c r="FTB222" s="158"/>
      <c r="FTC222" s="158"/>
      <c r="FTD222" s="158"/>
      <c r="FTE222" s="158"/>
      <c r="FTF222" s="158"/>
      <c r="FTG222" s="158"/>
      <c r="FTH222" s="159"/>
      <c r="FTI222" s="157" t="s">
        <v>116</v>
      </c>
      <c r="FTJ222" s="158"/>
      <c r="FTK222" s="158"/>
      <c r="FTL222" s="158"/>
      <c r="FTM222" s="158"/>
      <c r="FTN222" s="158"/>
      <c r="FTO222" s="158"/>
      <c r="FTP222" s="159"/>
      <c r="FTQ222" s="157" t="s">
        <v>116</v>
      </c>
      <c r="FTR222" s="158"/>
      <c r="FTS222" s="158"/>
      <c r="FTT222" s="158"/>
      <c r="FTU222" s="158"/>
      <c r="FTV222" s="158"/>
      <c r="FTW222" s="158"/>
      <c r="FTX222" s="159"/>
      <c r="FTY222" s="157" t="s">
        <v>116</v>
      </c>
      <c r="FTZ222" s="158"/>
      <c r="FUA222" s="158"/>
      <c r="FUB222" s="158"/>
      <c r="FUC222" s="158"/>
      <c r="FUD222" s="158"/>
      <c r="FUE222" s="158"/>
      <c r="FUF222" s="159"/>
      <c r="FUG222" s="157" t="s">
        <v>116</v>
      </c>
      <c r="FUH222" s="158"/>
      <c r="FUI222" s="158"/>
      <c r="FUJ222" s="158"/>
      <c r="FUK222" s="158"/>
      <c r="FUL222" s="158"/>
      <c r="FUM222" s="158"/>
      <c r="FUN222" s="159"/>
      <c r="FUO222" s="157" t="s">
        <v>116</v>
      </c>
      <c r="FUP222" s="158"/>
      <c r="FUQ222" s="158"/>
      <c r="FUR222" s="158"/>
      <c r="FUS222" s="158"/>
      <c r="FUT222" s="158"/>
      <c r="FUU222" s="158"/>
      <c r="FUV222" s="159"/>
      <c r="FUW222" s="157" t="s">
        <v>116</v>
      </c>
      <c r="FUX222" s="158"/>
      <c r="FUY222" s="158"/>
      <c r="FUZ222" s="158"/>
      <c r="FVA222" s="158"/>
      <c r="FVB222" s="158"/>
      <c r="FVC222" s="158"/>
      <c r="FVD222" s="159"/>
      <c r="FVE222" s="157" t="s">
        <v>116</v>
      </c>
      <c r="FVF222" s="158"/>
      <c r="FVG222" s="158"/>
      <c r="FVH222" s="158"/>
      <c r="FVI222" s="158"/>
      <c r="FVJ222" s="158"/>
      <c r="FVK222" s="158"/>
      <c r="FVL222" s="159"/>
      <c r="FVM222" s="157" t="s">
        <v>116</v>
      </c>
      <c r="FVN222" s="158"/>
      <c r="FVO222" s="158"/>
      <c r="FVP222" s="158"/>
      <c r="FVQ222" s="158"/>
      <c r="FVR222" s="158"/>
      <c r="FVS222" s="158"/>
      <c r="FVT222" s="159"/>
      <c r="FVU222" s="157" t="s">
        <v>116</v>
      </c>
      <c r="FVV222" s="158"/>
      <c r="FVW222" s="158"/>
      <c r="FVX222" s="158"/>
      <c r="FVY222" s="158"/>
      <c r="FVZ222" s="158"/>
      <c r="FWA222" s="158"/>
      <c r="FWB222" s="159"/>
      <c r="FWC222" s="157" t="s">
        <v>116</v>
      </c>
      <c r="FWD222" s="158"/>
      <c r="FWE222" s="158"/>
      <c r="FWF222" s="158"/>
      <c r="FWG222" s="158"/>
      <c r="FWH222" s="158"/>
      <c r="FWI222" s="158"/>
      <c r="FWJ222" s="159"/>
      <c r="FWK222" s="157" t="s">
        <v>116</v>
      </c>
      <c r="FWL222" s="158"/>
      <c r="FWM222" s="158"/>
      <c r="FWN222" s="158"/>
      <c r="FWO222" s="158"/>
      <c r="FWP222" s="158"/>
      <c r="FWQ222" s="158"/>
      <c r="FWR222" s="159"/>
      <c r="FWS222" s="157" t="s">
        <v>116</v>
      </c>
      <c r="FWT222" s="158"/>
      <c r="FWU222" s="158"/>
      <c r="FWV222" s="158"/>
      <c r="FWW222" s="158"/>
      <c r="FWX222" s="158"/>
      <c r="FWY222" s="158"/>
      <c r="FWZ222" s="159"/>
      <c r="FXA222" s="157" t="s">
        <v>116</v>
      </c>
      <c r="FXB222" s="158"/>
      <c r="FXC222" s="158"/>
      <c r="FXD222" s="158"/>
      <c r="FXE222" s="158"/>
      <c r="FXF222" s="158"/>
      <c r="FXG222" s="158"/>
      <c r="FXH222" s="159"/>
      <c r="FXI222" s="157" t="s">
        <v>116</v>
      </c>
      <c r="FXJ222" s="158"/>
      <c r="FXK222" s="158"/>
      <c r="FXL222" s="158"/>
      <c r="FXM222" s="158"/>
      <c r="FXN222" s="158"/>
      <c r="FXO222" s="158"/>
      <c r="FXP222" s="159"/>
      <c r="FXQ222" s="157" t="s">
        <v>116</v>
      </c>
      <c r="FXR222" s="158"/>
      <c r="FXS222" s="158"/>
      <c r="FXT222" s="158"/>
      <c r="FXU222" s="158"/>
      <c r="FXV222" s="158"/>
      <c r="FXW222" s="158"/>
      <c r="FXX222" s="159"/>
      <c r="FXY222" s="157" t="s">
        <v>116</v>
      </c>
      <c r="FXZ222" s="158"/>
      <c r="FYA222" s="158"/>
      <c r="FYB222" s="158"/>
      <c r="FYC222" s="158"/>
      <c r="FYD222" s="158"/>
      <c r="FYE222" s="158"/>
      <c r="FYF222" s="159"/>
      <c r="FYG222" s="157" t="s">
        <v>116</v>
      </c>
      <c r="FYH222" s="158"/>
      <c r="FYI222" s="158"/>
      <c r="FYJ222" s="158"/>
      <c r="FYK222" s="158"/>
      <c r="FYL222" s="158"/>
      <c r="FYM222" s="158"/>
      <c r="FYN222" s="159"/>
      <c r="FYO222" s="157" t="s">
        <v>116</v>
      </c>
      <c r="FYP222" s="158"/>
      <c r="FYQ222" s="158"/>
      <c r="FYR222" s="158"/>
      <c r="FYS222" s="158"/>
      <c r="FYT222" s="158"/>
      <c r="FYU222" s="158"/>
      <c r="FYV222" s="159"/>
      <c r="FYW222" s="157" t="s">
        <v>116</v>
      </c>
      <c r="FYX222" s="158"/>
      <c r="FYY222" s="158"/>
      <c r="FYZ222" s="158"/>
      <c r="FZA222" s="158"/>
      <c r="FZB222" s="158"/>
      <c r="FZC222" s="158"/>
      <c r="FZD222" s="159"/>
      <c r="FZE222" s="157" t="s">
        <v>116</v>
      </c>
      <c r="FZF222" s="158"/>
      <c r="FZG222" s="158"/>
      <c r="FZH222" s="158"/>
      <c r="FZI222" s="158"/>
      <c r="FZJ222" s="158"/>
      <c r="FZK222" s="158"/>
      <c r="FZL222" s="159"/>
      <c r="FZM222" s="157" t="s">
        <v>116</v>
      </c>
      <c r="FZN222" s="158"/>
      <c r="FZO222" s="158"/>
      <c r="FZP222" s="158"/>
      <c r="FZQ222" s="158"/>
      <c r="FZR222" s="158"/>
      <c r="FZS222" s="158"/>
      <c r="FZT222" s="159"/>
      <c r="FZU222" s="157" t="s">
        <v>116</v>
      </c>
      <c r="FZV222" s="158"/>
      <c r="FZW222" s="158"/>
      <c r="FZX222" s="158"/>
      <c r="FZY222" s="158"/>
      <c r="FZZ222" s="158"/>
      <c r="GAA222" s="158"/>
      <c r="GAB222" s="159"/>
      <c r="GAC222" s="157" t="s">
        <v>116</v>
      </c>
      <c r="GAD222" s="158"/>
      <c r="GAE222" s="158"/>
      <c r="GAF222" s="158"/>
      <c r="GAG222" s="158"/>
      <c r="GAH222" s="158"/>
      <c r="GAI222" s="158"/>
      <c r="GAJ222" s="159"/>
      <c r="GAK222" s="157" t="s">
        <v>116</v>
      </c>
      <c r="GAL222" s="158"/>
      <c r="GAM222" s="158"/>
      <c r="GAN222" s="158"/>
      <c r="GAO222" s="158"/>
      <c r="GAP222" s="158"/>
      <c r="GAQ222" s="158"/>
      <c r="GAR222" s="159"/>
      <c r="GAS222" s="157" t="s">
        <v>116</v>
      </c>
      <c r="GAT222" s="158"/>
      <c r="GAU222" s="158"/>
      <c r="GAV222" s="158"/>
      <c r="GAW222" s="158"/>
      <c r="GAX222" s="158"/>
      <c r="GAY222" s="158"/>
      <c r="GAZ222" s="159"/>
      <c r="GBA222" s="157" t="s">
        <v>116</v>
      </c>
      <c r="GBB222" s="158"/>
      <c r="GBC222" s="158"/>
      <c r="GBD222" s="158"/>
      <c r="GBE222" s="158"/>
      <c r="GBF222" s="158"/>
      <c r="GBG222" s="158"/>
      <c r="GBH222" s="159"/>
      <c r="GBI222" s="157" t="s">
        <v>116</v>
      </c>
      <c r="GBJ222" s="158"/>
      <c r="GBK222" s="158"/>
      <c r="GBL222" s="158"/>
      <c r="GBM222" s="158"/>
      <c r="GBN222" s="158"/>
      <c r="GBO222" s="158"/>
      <c r="GBP222" s="159"/>
      <c r="GBQ222" s="157" t="s">
        <v>116</v>
      </c>
      <c r="GBR222" s="158"/>
      <c r="GBS222" s="158"/>
      <c r="GBT222" s="158"/>
      <c r="GBU222" s="158"/>
      <c r="GBV222" s="158"/>
      <c r="GBW222" s="158"/>
      <c r="GBX222" s="159"/>
      <c r="GBY222" s="157" t="s">
        <v>116</v>
      </c>
      <c r="GBZ222" s="158"/>
      <c r="GCA222" s="158"/>
      <c r="GCB222" s="158"/>
      <c r="GCC222" s="158"/>
      <c r="GCD222" s="158"/>
      <c r="GCE222" s="158"/>
      <c r="GCF222" s="159"/>
      <c r="GCG222" s="157" t="s">
        <v>116</v>
      </c>
      <c r="GCH222" s="158"/>
      <c r="GCI222" s="158"/>
      <c r="GCJ222" s="158"/>
      <c r="GCK222" s="158"/>
      <c r="GCL222" s="158"/>
      <c r="GCM222" s="158"/>
      <c r="GCN222" s="159"/>
      <c r="GCO222" s="157" t="s">
        <v>116</v>
      </c>
      <c r="GCP222" s="158"/>
      <c r="GCQ222" s="158"/>
      <c r="GCR222" s="158"/>
      <c r="GCS222" s="158"/>
      <c r="GCT222" s="158"/>
      <c r="GCU222" s="158"/>
      <c r="GCV222" s="159"/>
      <c r="GCW222" s="157" t="s">
        <v>116</v>
      </c>
      <c r="GCX222" s="158"/>
      <c r="GCY222" s="158"/>
      <c r="GCZ222" s="158"/>
      <c r="GDA222" s="158"/>
      <c r="GDB222" s="158"/>
      <c r="GDC222" s="158"/>
      <c r="GDD222" s="159"/>
      <c r="GDE222" s="157" t="s">
        <v>116</v>
      </c>
      <c r="GDF222" s="158"/>
      <c r="GDG222" s="158"/>
      <c r="GDH222" s="158"/>
      <c r="GDI222" s="158"/>
      <c r="GDJ222" s="158"/>
      <c r="GDK222" s="158"/>
      <c r="GDL222" s="159"/>
      <c r="GDM222" s="157" t="s">
        <v>116</v>
      </c>
      <c r="GDN222" s="158"/>
      <c r="GDO222" s="158"/>
      <c r="GDP222" s="158"/>
      <c r="GDQ222" s="158"/>
      <c r="GDR222" s="158"/>
      <c r="GDS222" s="158"/>
      <c r="GDT222" s="159"/>
      <c r="GDU222" s="157" t="s">
        <v>116</v>
      </c>
      <c r="GDV222" s="158"/>
      <c r="GDW222" s="158"/>
      <c r="GDX222" s="158"/>
      <c r="GDY222" s="158"/>
      <c r="GDZ222" s="158"/>
      <c r="GEA222" s="158"/>
      <c r="GEB222" s="159"/>
      <c r="GEC222" s="157" t="s">
        <v>116</v>
      </c>
      <c r="GED222" s="158"/>
      <c r="GEE222" s="158"/>
      <c r="GEF222" s="158"/>
      <c r="GEG222" s="158"/>
      <c r="GEH222" s="158"/>
      <c r="GEI222" s="158"/>
      <c r="GEJ222" s="159"/>
      <c r="GEK222" s="157" t="s">
        <v>116</v>
      </c>
      <c r="GEL222" s="158"/>
      <c r="GEM222" s="158"/>
      <c r="GEN222" s="158"/>
      <c r="GEO222" s="158"/>
      <c r="GEP222" s="158"/>
      <c r="GEQ222" s="158"/>
      <c r="GER222" s="159"/>
      <c r="GES222" s="157" t="s">
        <v>116</v>
      </c>
      <c r="GET222" s="158"/>
      <c r="GEU222" s="158"/>
      <c r="GEV222" s="158"/>
      <c r="GEW222" s="158"/>
      <c r="GEX222" s="158"/>
      <c r="GEY222" s="158"/>
      <c r="GEZ222" s="159"/>
      <c r="GFA222" s="157" t="s">
        <v>116</v>
      </c>
      <c r="GFB222" s="158"/>
      <c r="GFC222" s="158"/>
      <c r="GFD222" s="158"/>
      <c r="GFE222" s="158"/>
      <c r="GFF222" s="158"/>
      <c r="GFG222" s="158"/>
      <c r="GFH222" s="159"/>
      <c r="GFI222" s="157" t="s">
        <v>116</v>
      </c>
      <c r="GFJ222" s="158"/>
      <c r="GFK222" s="158"/>
      <c r="GFL222" s="158"/>
      <c r="GFM222" s="158"/>
      <c r="GFN222" s="158"/>
      <c r="GFO222" s="158"/>
      <c r="GFP222" s="159"/>
      <c r="GFQ222" s="157" t="s">
        <v>116</v>
      </c>
      <c r="GFR222" s="158"/>
      <c r="GFS222" s="158"/>
      <c r="GFT222" s="158"/>
      <c r="GFU222" s="158"/>
      <c r="GFV222" s="158"/>
      <c r="GFW222" s="158"/>
      <c r="GFX222" s="159"/>
      <c r="GFY222" s="157" t="s">
        <v>116</v>
      </c>
      <c r="GFZ222" s="158"/>
      <c r="GGA222" s="158"/>
      <c r="GGB222" s="158"/>
      <c r="GGC222" s="158"/>
      <c r="GGD222" s="158"/>
      <c r="GGE222" s="158"/>
      <c r="GGF222" s="159"/>
      <c r="GGG222" s="157" t="s">
        <v>116</v>
      </c>
      <c r="GGH222" s="158"/>
      <c r="GGI222" s="158"/>
      <c r="GGJ222" s="158"/>
      <c r="GGK222" s="158"/>
      <c r="GGL222" s="158"/>
      <c r="GGM222" s="158"/>
      <c r="GGN222" s="159"/>
      <c r="GGO222" s="157" t="s">
        <v>116</v>
      </c>
      <c r="GGP222" s="158"/>
      <c r="GGQ222" s="158"/>
      <c r="GGR222" s="158"/>
      <c r="GGS222" s="158"/>
      <c r="GGT222" s="158"/>
      <c r="GGU222" s="158"/>
      <c r="GGV222" s="159"/>
      <c r="GGW222" s="157" t="s">
        <v>116</v>
      </c>
      <c r="GGX222" s="158"/>
      <c r="GGY222" s="158"/>
      <c r="GGZ222" s="158"/>
      <c r="GHA222" s="158"/>
      <c r="GHB222" s="158"/>
      <c r="GHC222" s="158"/>
      <c r="GHD222" s="159"/>
      <c r="GHE222" s="157" t="s">
        <v>116</v>
      </c>
      <c r="GHF222" s="158"/>
      <c r="GHG222" s="158"/>
      <c r="GHH222" s="158"/>
      <c r="GHI222" s="158"/>
      <c r="GHJ222" s="158"/>
      <c r="GHK222" s="158"/>
      <c r="GHL222" s="159"/>
      <c r="GHM222" s="157" t="s">
        <v>116</v>
      </c>
      <c r="GHN222" s="158"/>
      <c r="GHO222" s="158"/>
      <c r="GHP222" s="158"/>
      <c r="GHQ222" s="158"/>
      <c r="GHR222" s="158"/>
      <c r="GHS222" s="158"/>
      <c r="GHT222" s="159"/>
      <c r="GHU222" s="157" t="s">
        <v>116</v>
      </c>
      <c r="GHV222" s="158"/>
      <c r="GHW222" s="158"/>
      <c r="GHX222" s="158"/>
      <c r="GHY222" s="158"/>
      <c r="GHZ222" s="158"/>
      <c r="GIA222" s="158"/>
      <c r="GIB222" s="159"/>
      <c r="GIC222" s="157" t="s">
        <v>116</v>
      </c>
      <c r="GID222" s="158"/>
      <c r="GIE222" s="158"/>
      <c r="GIF222" s="158"/>
      <c r="GIG222" s="158"/>
      <c r="GIH222" s="158"/>
      <c r="GII222" s="158"/>
      <c r="GIJ222" s="159"/>
      <c r="GIK222" s="157" t="s">
        <v>116</v>
      </c>
      <c r="GIL222" s="158"/>
      <c r="GIM222" s="158"/>
      <c r="GIN222" s="158"/>
      <c r="GIO222" s="158"/>
      <c r="GIP222" s="158"/>
      <c r="GIQ222" s="158"/>
      <c r="GIR222" s="159"/>
      <c r="GIS222" s="157" t="s">
        <v>116</v>
      </c>
      <c r="GIT222" s="158"/>
      <c r="GIU222" s="158"/>
      <c r="GIV222" s="158"/>
      <c r="GIW222" s="158"/>
      <c r="GIX222" s="158"/>
      <c r="GIY222" s="158"/>
      <c r="GIZ222" s="159"/>
      <c r="GJA222" s="157" t="s">
        <v>116</v>
      </c>
      <c r="GJB222" s="158"/>
      <c r="GJC222" s="158"/>
      <c r="GJD222" s="158"/>
      <c r="GJE222" s="158"/>
      <c r="GJF222" s="158"/>
      <c r="GJG222" s="158"/>
      <c r="GJH222" s="159"/>
      <c r="GJI222" s="157" t="s">
        <v>116</v>
      </c>
      <c r="GJJ222" s="158"/>
      <c r="GJK222" s="158"/>
      <c r="GJL222" s="158"/>
      <c r="GJM222" s="158"/>
      <c r="GJN222" s="158"/>
      <c r="GJO222" s="158"/>
      <c r="GJP222" s="159"/>
      <c r="GJQ222" s="157" t="s">
        <v>116</v>
      </c>
      <c r="GJR222" s="158"/>
      <c r="GJS222" s="158"/>
      <c r="GJT222" s="158"/>
      <c r="GJU222" s="158"/>
      <c r="GJV222" s="158"/>
      <c r="GJW222" s="158"/>
      <c r="GJX222" s="159"/>
      <c r="GJY222" s="157" t="s">
        <v>116</v>
      </c>
      <c r="GJZ222" s="158"/>
      <c r="GKA222" s="158"/>
      <c r="GKB222" s="158"/>
      <c r="GKC222" s="158"/>
      <c r="GKD222" s="158"/>
      <c r="GKE222" s="158"/>
      <c r="GKF222" s="159"/>
      <c r="GKG222" s="157" t="s">
        <v>116</v>
      </c>
      <c r="GKH222" s="158"/>
      <c r="GKI222" s="158"/>
      <c r="GKJ222" s="158"/>
      <c r="GKK222" s="158"/>
      <c r="GKL222" s="158"/>
      <c r="GKM222" s="158"/>
      <c r="GKN222" s="159"/>
      <c r="GKO222" s="157" t="s">
        <v>116</v>
      </c>
      <c r="GKP222" s="158"/>
      <c r="GKQ222" s="158"/>
      <c r="GKR222" s="158"/>
      <c r="GKS222" s="158"/>
      <c r="GKT222" s="158"/>
      <c r="GKU222" s="158"/>
      <c r="GKV222" s="159"/>
      <c r="GKW222" s="157" t="s">
        <v>116</v>
      </c>
      <c r="GKX222" s="158"/>
      <c r="GKY222" s="158"/>
      <c r="GKZ222" s="158"/>
      <c r="GLA222" s="158"/>
      <c r="GLB222" s="158"/>
      <c r="GLC222" s="158"/>
      <c r="GLD222" s="159"/>
      <c r="GLE222" s="157" t="s">
        <v>116</v>
      </c>
      <c r="GLF222" s="158"/>
      <c r="GLG222" s="158"/>
      <c r="GLH222" s="158"/>
      <c r="GLI222" s="158"/>
      <c r="GLJ222" s="158"/>
      <c r="GLK222" s="158"/>
      <c r="GLL222" s="159"/>
      <c r="GLM222" s="157" t="s">
        <v>116</v>
      </c>
      <c r="GLN222" s="158"/>
      <c r="GLO222" s="158"/>
      <c r="GLP222" s="158"/>
      <c r="GLQ222" s="158"/>
      <c r="GLR222" s="158"/>
      <c r="GLS222" s="158"/>
      <c r="GLT222" s="159"/>
      <c r="GLU222" s="157" t="s">
        <v>116</v>
      </c>
      <c r="GLV222" s="158"/>
      <c r="GLW222" s="158"/>
      <c r="GLX222" s="158"/>
      <c r="GLY222" s="158"/>
      <c r="GLZ222" s="158"/>
      <c r="GMA222" s="158"/>
      <c r="GMB222" s="159"/>
      <c r="GMC222" s="157" t="s">
        <v>116</v>
      </c>
      <c r="GMD222" s="158"/>
      <c r="GME222" s="158"/>
      <c r="GMF222" s="158"/>
      <c r="GMG222" s="158"/>
      <c r="GMH222" s="158"/>
      <c r="GMI222" s="158"/>
      <c r="GMJ222" s="159"/>
      <c r="GMK222" s="157" t="s">
        <v>116</v>
      </c>
      <c r="GML222" s="158"/>
      <c r="GMM222" s="158"/>
      <c r="GMN222" s="158"/>
      <c r="GMO222" s="158"/>
      <c r="GMP222" s="158"/>
      <c r="GMQ222" s="158"/>
      <c r="GMR222" s="159"/>
      <c r="GMS222" s="157" t="s">
        <v>116</v>
      </c>
      <c r="GMT222" s="158"/>
      <c r="GMU222" s="158"/>
      <c r="GMV222" s="158"/>
      <c r="GMW222" s="158"/>
      <c r="GMX222" s="158"/>
      <c r="GMY222" s="158"/>
      <c r="GMZ222" s="159"/>
      <c r="GNA222" s="157" t="s">
        <v>116</v>
      </c>
      <c r="GNB222" s="158"/>
      <c r="GNC222" s="158"/>
      <c r="GND222" s="158"/>
      <c r="GNE222" s="158"/>
      <c r="GNF222" s="158"/>
      <c r="GNG222" s="158"/>
      <c r="GNH222" s="159"/>
      <c r="GNI222" s="157" t="s">
        <v>116</v>
      </c>
      <c r="GNJ222" s="158"/>
      <c r="GNK222" s="158"/>
      <c r="GNL222" s="158"/>
      <c r="GNM222" s="158"/>
      <c r="GNN222" s="158"/>
      <c r="GNO222" s="158"/>
      <c r="GNP222" s="159"/>
      <c r="GNQ222" s="157" t="s">
        <v>116</v>
      </c>
      <c r="GNR222" s="158"/>
      <c r="GNS222" s="158"/>
      <c r="GNT222" s="158"/>
      <c r="GNU222" s="158"/>
      <c r="GNV222" s="158"/>
      <c r="GNW222" s="158"/>
      <c r="GNX222" s="159"/>
      <c r="GNY222" s="157" t="s">
        <v>116</v>
      </c>
      <c r="GNZ222" s="158"/>
      <c r="GOA222" s="158"/>
      <c r="GOB222" s="158"/>
      <c r="GOC222" s="158"/>
      <c r="GOD222" s="158"/>
      <c r="GOE222" s="158"/>
      <c r="GOF222" s="159"/>
      <c r="GOG222" s="157" t="s">
        <v>116</v>
      </c>
      <c r="GOH222" s="158"/>
      <c r="GOI222" s="158"/>
      <c r="GOJ222" s="158"/>
      <c r="GOK222" s="158"/>
      <c r="GOL222" s="158"/>
      <c r="GOM222" s="158"/>
      <c r="GON222" s="159"/>
      <c r="GOO222" s="157" t="s">
        <v>116</v>
      </c>
      <c r="GOP222" s="158"/>
      <c r="GOQ222" s="158"/>
      <c r="GOR222" s="158"/>
      <c r="GOS222" s="158"/>
      <c r="GOT222" s="158"/>
      <c r="GOU222" s="158"/>
      <c r="GOV222" s="159"/>
      <c r="GOW222" s="157" t="s">
        <v>116</v>
      </c>
      <c r="GOX222" s="158"/>
      <c r="GOY222" s="158"/>
      <c r="GOZ222" s="158"/>
      <c r="GPA222" s="158"/>
      <c r="GPB222" s="158"/>
      <c r="GPC222" s="158"/>
      <c r="GPD222" s="159"/>
      <c r="GPE222" s="157" t="s">
        <v>116</v>
      </c>
      <c r="GPF222" s="158"/>
      <c r="GPG222" s="158"/>
      <c r="GPH222" s="158"/>
      <c r="GPI222" s="158"/>
      <c r="GPJ222" s="158"/>
      <c r="GPK222" s="158"/>
      <c r="GPL222" s="159"/>
      <c r="GPM222" s="157" t="s">
        <v>116</v>
      </c>
      <c r="GPN222" s="158"/>
      <c r="GPO222" s="158"/>
      <c r="GPP222" s="158"/>
      <c r="GPQ222" s="158"/>
      <c r="GPR222" s="158"/>
      <c r="GPS222" s="158"/>
      <c r="GPT222" s="159"/>
      <c r="GPU222" s="157" t="s">
        <v>116</v>
      </c>
      <c r="GPV222" s="158"/>
      <c r="GPW222" s="158"/>
      <c r="GPX222" s="158"/>
      <c r="GPY222" s="158"/>
      <c r="GPZ222" s="158"/>
      <c r="GQA222" s="158"/>
      <c r="GQB222" s="159"/>
      <c r="GQC222" s="157" t="s">
        <v>116</v>
      </c>
      <c r="GQD222" s="158"/>
      <c r="GQE222" s="158"/>
      <c r="GQF222" s="158"/>
      <c r="GQG222" s="158"/>
      <c r="GQH222" s="158"/>
      <c r="GQI222" s="158"/>
      <c r="GQJ222" s="159"/>
      <c r="GQK222" s="157" t="s">
        <v>116</v>
      </c>
      <c r="GQL222" s="158"/>
      <c r="GQM222" s="158"/>
      <c r="GQN222" s="158"/>
      <c r="GQO222" s="158"/>
      <c r="GQP222" s="158"/>
      <c r="GQQ222" s="158"/>
      <c r="GQR222" s="159"/>
      <c r="GQS222" s="157" t="s">
        <v>116</v>
      </c>
      <c r="GQT222" s="158"/>
      <c r="GQU222" s="158"/>
      <c r="GQV222" s="158"/>
      <c r="GQW222" s="158"/>
      <c r="GQX222" s="158"/>
      <c r="GQY222" s="158"/>
      <c r="GQZ222" s="159"/>
      <c r="GRA222" s="157" t="s">
        <v>116</v>
      </c>
      <c r="GRB222" s="158"/>
      <c r="GRC222" s="158"/>
      <c r="GRD222" s="158"/>
      <c r="GRE222" s="158"/>
      <c r="GRF222" s="158"/>
      <c r="GRG222" s="158"/>
      <c r="GRH222" s="159"/>
      <c r="GRI222" s="157" t="s">
        <v>116</v>
      </c>
      <c r="GRJ222" s="158"/>
      <c r="GRK222" s="158"/>
      <c r="GRL222" s="158"/>
      <c r="GRM222" s="158"/>
      <c r="GRN222" s="158"/>
      <c r="GRO222" s="158"/>
      <c r="GRP222" s="159"/>
      <c r="GRQ222" s="157" t="s">
        <v>116</v>
      </c>
      <c r="GRR222" s="158"/>
      <c r="GRS222" s="158"/>
      <c r="GRT222" s="158"/>
      <c r="GRU222" s="158"/>
      <c r="GRV222" s="158"/>
      <c r="GRW222" s="158"/>
      <c r="GRX222" s="159"/>
      <c r="GRY222" s="157" t="s">
        <v>116</v>
      </c>
      <c r="GRZ222" s="158"/>
      <c r="GSA222" s="158"/>
      <c r="GSB222" s="158"/>
      <c r="GSC222" s="158"/>
      <c r="GSD222" s="158"/>
      <c r="GSE222" s="158"/>
      <c r="GSF222" s="159"/>
      <c r="GSG222" s="157" t="s">
        <v>116</v>
      </c>
      <c r="GSH222" s="158"/>
      <c r="GSI222" s="158"/>
      <c r="GSJ222" s="158"/>
      <c r="GSK222" s="158"/>
      <c r="GSL222" s="158"/>
      <c r="GSM222" s="158"/>
      <c r="GSN222" s="159"/>
      <c r="GSO222" s="157" t="s">
        <v>116</v>
      </c>
      <c r="GSP222" s="158"/>
      <c r="GSQ222" s="158"/>
      <c r="GSR222" s="158"/>
      <c r="GSS222" s="158"/>
      <c r="GST222" s="158"/>
      <c r="GSU222" s="158"/>
      <c r="GSV222" s="159"/>
      <c r="GSW222" s="157" t="s">
        <v>116</v>
      </c>
      <c r="GSX222" s="158"/>
      <c r="GSY222" s="158"/>
      <c r="GSZ222" s="158"/>
      <c r="GTA222" s="158"/>
      <c r="GTB222" s="158"/>
      <c r="GTC222" s="158"/>
      <c r="GTD222" s="159"/>
      <c r="GTE222" s="157" t="s">
        <v>116</v>
      </c>
      <c r="GTF222" s="158"/>
      <c r="GTG222" s="158"/>
      <c r="GTH222" s="158"/>
      <c r="GTI222" s="158"/>
      <c r="GTJ222" s="158"/>
      <c r="GTK222" s="158"/>
      <c r="GTL222" s="159"/>
      <c r="GTM222" s="157" t="s">
        <v>116</v>
      </c>
      <c r="GTN222" s="158"/>
      <c r="GTO222" s="158"/>
      <c r="GTP222" s="158"/>
      <c r="GTQ222" s="158"/>
      <c r="GTR222" s="158"/>
      <c r="GTS222" s="158"/>
      <c r="GTT222" s="159"/>
      <c r="GTU222" s="157" t="s">
        <v>116</v>
      </c>
      <c r="GTV222" s="158"/>
      <c r="GTW222" s="158"/>
      <c r="GTX222" s="158"/>
      <c r="GTY222" s="158"/>
      <c r="GTZ222" s="158"/>
      <c r="GUA222" s="158"/>
      <c r="GUB222" s="159"/>
      <c r="GUC222" s="157" t="s">
        <v>116</v>
      </c>
      <c r="GUD222" s="158"/>
      <c r="GUE222" s="158"/>
      <c r="GUF222" s="158"/>
      <c r="GUG222" s="158"/>
      <c r="GUH222" s="158"/>
      <c r="GUI222" s="158"/>
      <c r="GUJ222" s="159"/>
      <c r="GUK222" s="157" t="s">
        <v>116</v>
      </c>
      <c r="GUL222" s="158"/>
      <c r="GUM222" s="158"/>
      <c r="GUN222" s="158"/>
      <c r="GUO222" s="158"/>
      <c r="GUP222" s="158"/>
      <c r="GUQ222" s="158"/>
      <c r="GUR222" s="159"/>
      <c r="GUS222" s="157" t="s">
        <v>116</v>
      </c>
      <c r="GUT222" s="158"/>
      <c r="GUU222" s="158"/>
      <c r="GUV222" s="158"/>
      <c r="GUW222" s="158"/>
      <c r="GUX222" s="158"/>
      <c r="GUY222" s="158"/>
      <c r="GUZ222" s="159"/>
      <c r="GVA222" s="157" t="s">
        <v>116</v>
      </c>
      <c r="GVB222" s="158"/>
      <c r="GVC222" s="158"/>
      <c r="GVD222" s="158"/>
      <c r="GVE222" s="158"/>
      <c r="GVF222" s="158"/>
      <c r="GVG222" s="158"/>
      <c r="GVH222" s="159"/>
      <c r="GVI222" s="157" t="s">
        <v>116</v>
      </c>
      <c r="GVJ222" s="158"/>
      <c r="GVK222" s="158"/>
      <c r="GVL222" s="158"/>
      <c r="GVM222" s="158"/>
      <c r="GVN222" s="158"/>
      <c r="GVO222" s="158"/>
      <c r="GVP222" s="159"/>
      <c r="GVQ222" s="157" t="s">
        <v>116</v>
      </c>
      <c r="GVR222" s="158"/>
      <c r="GVS222" s="158"/>
      <c r="GVT222" s="158"/>
      <c r="GVU222" s="158"/>
      <c r="GVV222" s="158"/>
      <c r="GVW222" s="158"/>
      <c r="GVX222" s="159"/>
      <c r="GVY222" s="157" t="s">
        <v>116</v>
      </c>
      <c r="GVZ222" s="158"/>
      <c r="GWA222" s="158"/>
      <c r="GWB222" s="158"/>
      <c r="GWC222" s="158"/>
      <c r="GWD222" s="158"/>
      <c r="GWE222" s="158"/>
      <c r="GWF222" s="159"/>
      <c r="GWG222" s="157" t="s">
        <v>116</v>
      </c>
      <c r="GWH222" s="158"/>
      <c r="GWI222" s="158"/>
      <c r="GWJ222" s="158"/>
      <c r="GWK222" s="158"/>
      <c r="GWL222" s="158"/>
      <c r="GWM222" s="158"/>
      <c r="GWN222" s="159"/>
      <c r="GWO222" s="157" t="s">
        <v>116</v>
      </c>
      <c r="GWP222" s="158"/>
      <c r="GWQ222" s="158"/>
      <c r="GWR222" s="158"/>
      <c r="GWS222" s="158"/>
      <c r="GWT222" s="158"/>
      <c r="GWU222" s="158"/>
      <c r="GWV222" s="159"/>
      <c r="GWW222" s="157" t="s">
        <v>116</v>
      </c>
      <c r="GWX222" s="158"/>
      <c r="GWY222" s="158"/>
      <c r="GWZ222" s="158"/>
      <c r="GXA222" s="158"/>
      <c r="GXB222" s="158"/>
      <c r="GXC222" s="158"/>
      <c r="GXD222" s="159"/>
      <c r="GXE222" s="157" t="s">
        <v>116</v>
      </c>
      <c r="GXF222" s="158"/>
      <c r="GXG222" s="158"/>
      <c r="GXH222" s="158"/>
      <c r="GXI222" s="158"/>
      <c r="GXJ222" s="158"/>
      <c r="GXK222" s="158"/>
      <c r="GXL222" s="159"/>
      <c r="GXM222" s="157" t="s">
        <v>116</v>
      </c>
      <c r="GXN222" s="158"/>
      <c r="GXO222" s="158"/>
      <c r="GXP222" s="158"/>
      <c r="GXQ222" s="158"/>
      <c r="GXR222" s="158"/>
      <c r="GXS222" s="158"/>
      <c r="GXT222" s="159"/>
      <c r="GXU222" s="157" t="s">
        <v>116</v>
      </c>
      <c r="GXV222" s="158"/>
      <c r="GXW222" s="158"/>
      <c r="GXX222" s="158"/>
      <c r="GXY222" s="158"/>
      <c r="GXZ222" s="158"/>
      <c r="GYA222" s="158"/>
      <c r="GYB222" s="159"/>
      <c r="GYC222" s="157" t="s">
        <v>116</v>
      </c>
      <c r="GYD222" s="158"/>
      <c r="GYE222" s="158"/>
      <c r="GYF222" s="158"/>
      <c r="GYG222" s="158"/>
      <c r="GYH222" s="158"/>
      <c r="GYI222" s="158"/>
      <c r="GYJ222" s="159"/>
      <c r="GYK222" s="157" t="s">
        <v>116</v>
      </c>
      <c r="GYL222" s="158"/>
      <c r="GYM222" s="158"/>
      <c r="GYN222" s="158"/>
      <c r="GYO222" s="158"/>
      <c r="GYP222" s="158"/>
      <c r="GYQ222" s="158"/>
      <c r="GYR222" s="159"/>
      <c r="GYS222" s="157" t="s">
        <v>116</v>
      </c>
      <c r="GYT222" s="158"/>
      <c r="GYU222" s="158"/>
      <c r="GYV222" s="158"/>
      <c r="GYW222" s="158"/>
      <c r="GYX222" s="158"/>
      <c r="GYY222" s="158"/>
      <c r="GYZ222" s="159"/>
      <c r="GZA222" s="157" t="s">
        <v>116</v>
      </c>
      <c r="GZB222" s="158"/>
      <c r="GZC222" s="158"/>
      <c r="GZD222" s="158"/>
      <c r="GZE222" s="158"/>
      <c r="GZF222" s="158"/>
      <c r="GZG222" s="158"/>
      <c r="GZH222" s="159"/>
      <c r="GZI222" s="157" t="s">
        <v>116</v>
      </c>
      <c r="GZJ222" s="158"/>
      <c r="GZK222" s="158"/>
      <c r="GZL222" s="158"/>
      <c r="GZM222" s="158"/>
      <c r="GZN222" s="158"/>
      <c r="GZO222" s="158"/>
      <c r="GZP222" s="159"/>
      <c r="GZQ222" s="157" t="s">
        <v>116</v>
      </c>
      <c r="GZR222" s="158"/>
      <c r="GZS222" s="158"/>
      <c r="GZT222" s="158"/>
      <c r="GZU222" s="158"/>
      <c r="GZV222" s="158"/>
      <c r="GZW222" s="158"/>
      <c r="GZX222" s="159"/>
      <c r="GZY222" s="157" t="s">
        <v>116</v>
      </c>
      <c r="GZZ222" s="158"/>
      <c r="HAA222" s="158"/>
      <c r="HAB222" s="158"/>
      <c r="HAC222" s="158"/>
      <c r="HAD222" s="158"/>
      <c r="HAE222" s="158"/>
      <c r="HAF222" s="159"/>
      <c r="HAG222" s="157" t="s">
        <v>116</v>
      </c>
      <c r="HAH222" s="158"/>
      <c r="HAI222" s="158"/>
      <c r="HAJ222" s="158"/>
      <c r="HAK222" s="158"/>
      <c r="HAL222" s="158"/>
      <c r="HAM222" s="158"/>
      <c r="HAN222" s="159"/>
      <c r="HAO222" s="157" t="s">
        <v>116</v>
      </c>
      <c r="HAP222" s="158"/>
      <c r="HAQ222" s="158"/>
      <c r="HAR222" s="158"/>
      <c r="HAS222" s="158"/>
      <c r="HAT222" s="158"/>
      <c r="HAU222" s="158"/>
      <c r="HAV222" s="159"/>
      <c r="HAW222" s="157" t="s">
        <v>116</v>
      </c>
      <c r="HAX222" s="158"/>
      <c r="HAY222" s="158"/>
      <c r="HAZ222" s="158"/>
      <c r="HBA222" s="158"/>
      <c r="HBB222" s="158"/>
      <c r="HBC222" s="158"/>
      <c r="HBD222" s="159"/>
      <c r="HBE222" s="157" t="s">
        <v>116</v>
      </c>
      <c r="HBF222" s="158"/>
      <c r="HBG222" s="158"/>
      <c r="HBH222" s="158"/>
      <c r="HBI222" s="158"/>
      <c r="HBJ222" s="158"/>
      <c r="HBK222" s="158"/>
      <c r="HBL222" s="159"/>
      <c r="HBM222" s="157" t="s">
        <v>116</v>
      </c>
      <c r="HBN222" s="158"/>
      <c r="HBO222" s="158"/>
      <c r="HBP222" s="158"/>
      <c r="HBQ222" s="158"/>
      <c r="HBR222" s="158"/>
      <c r="HBS222" s="158"/>
      <c r="HBT222" s="159"/>
      <c r="HBU222" s="157" t="s">
        <v>116</v>
      </c>
      <c r="HBV222" s="158"/>
      <c r="HBW222" s="158"/>
      <c r="HBX222" s="158"/>
      <c r="HBY222" s="158"/>
      <c r="HBZ222" s="158"/>
      <c r="HCA222" s="158"/>
      <c r="HCB222" s="159"/>
      <c r="HCC222" s="157" t="s">
        <v>116</v>
      </c>
      <c r="HCD222" s="158"/>
      <c r="HCE222" s="158"/>
      <c r="HCF222" s="158"/>
      <c r="HCG222" s="158"/>
      <c r="HCH222" s="158"/>
      <c r="HCI222" s="158"/>
      <c r="HCJ222" s="159"/>
      <c r="HCK222" s="157" t="s">
        <v>116</v>
      </c>
      <c r="HCL222" s="158"/>
      <c r="HCM222" s="158"/>
      <c r="HCN222" s="158"/>
      <c r="HCO222" s="158"/>
      <c r="HCP222" s="158"/>
      <c r="HCQ222" s="158"/>
      <c r="HCR222" s="159"/>
      <c r="HCS222" s="157" t="s">
        <v>116</v>
      </c>
      <c r="HCT222" s="158"/>
      <c r="HCU222" s="158"/>
      <c r="HCV222" s="158"/>
      <c r="HCW222" s="158"/>
      <c r="HCX222" s="158"/>
      <c r="HCY222" s="158"/>
      <c r="HCZ222" s="159"/>
      <c r="HDA222" s="157" t="s">
        <v>116</v>
      </c>
      <c r="HDB222" s="158"/>
      <c r="HDC222" s="158"/>
      <c r="HDD222" s="158"/>
      <c r="HDE222" s="158"/>
      <c r="HDF222" s="158"/>
      <c r="HDG222" s="158"/>
      <c r="HDH222" s="159"/>
      <c r="HDI222" s="157" t="s">
        <v>116</v>
      </c>
      <c r="HDJ222" s="158"/>
      <c r="HDK222" s="158"/>
      <c r="HDL222" s="158"/>
      <c r="HDM222" s="158"/>
      <c r="HDN222" s="158"/>
      <c r="HDO222" s="158"/>
      <c r="HDP222" s="159"/>
      <c r="HDQ222" s="157" t="s">
        <v>116</v>
      </c>
      <c r="HDR222" s="158"/>
      <c r="HDS222" s="158"/>
      <c r="HDT222" s="158"/>
      <c r="HDU222" s="158"/>
      <c r="HDV222" s="158"/>
      <c r="HDW222" s="158"/>
      <c r="HDX222" s="159"/>
      <c r="HDY222" s="157" t="s">
        <v>116</v>
      </c>
      <c r="HDZ222" s="158"/>
      <c r="HEA222" s="158"/>
      <c r="HEB222" s="158"/>
      <c r="HEC222" s="158"/>
      <c r="HED222" s="158"/>
      <c r="HEE222" s="158"/>
      <c r="HEF222" s="159"/>
      <c r="HEG222" s="157" t="s">
        <v>116</v>
      </c>
      <c r="HEH222" s="158"/>
      <c r="HEI222" s="158"/>
      <c r="HEJ222" s="158"/>
      <c r="HEK222" s="158"/>
      <c r="HEL222" s="158"/>
      <c r="HEM222" s="158"/>
      <c r="HEN222" s="159"/>
      <c r="HEO222" s="157" t="s">
        <v>116</v>
      </c>
      <c r="HEP222" s="158"/>
      <c r="HEQ222" s="158"/>
      <c r="HER222" s="158"/>
      <c r="HES222" s="158"/>
      <c r="HET222" s="158"/>
      <c r="HEU222" s="158"/>
      <c r="HEV222" s="159"/>
      <c r="HEW222" s="157" t="s">
        <v>116</v>
      </c>
      <c r="HEX222" s="158"/>
      <c r="HEY222" s="158"/>
      <c r="HEZ222" s="158"/>
      <c r="HFA222" s="158"/>
      <c r="HFB222" s="158"/>
      <c r="HFC222" s="158"/>
      <c r="HFD222" s="159"/>
      <c r="HFE222" s="157" t="s">
        <v>116</v>
      </c>
      <c r="HFF222" s="158"/>
      <c r="HFG222" s="158"/>
      <c r="HFH222" s="158"/>
      <c r="HFI222" s="158"/>
      <c r="HFJ222" s="158"/>
      <c r="HFK222" s="158"/>
      <c r="HFL222" s="159"/>
      <c r="HFM222" s="157" t="s">
        <v>116</v>
      </c>
      <c r="HFN222" s="158"/>
      <c r="HFO222" s="158"/>
      <c r="HFP222" s="158"/>
      <c r="HFQ222" s="158"/>
      <c r="HFR222" s="158"/>
      <c r="HFS222" s="158"/>
      <c r="HFT222" s="159"/>
      <c r="HFU222" s="157" t="s">
        <v>116</v>
      </c>
      <c r="HFV222" s="158"/>
      <c r="HFW222" s="158"/>
      <c r="HFX222" s="158"/>
      <c r="HFY222" s="158"/>
      <c r="HFZ222" s="158"/>
      <c r="HGA222" s="158"/>
      <c r="HGB222" s="159"/>
      <c r="HGC222" s="157" t="s">
        <v>116</v>
      </c>
      <c r="HGD222" s="158"/>
      <c r="HGE222" s="158"/>
      <c r="HGF222" s="158"/>
      <c r="HGG222" s="158"/>
      <c r="HGH222" s="158"/>
      <c r="HGI222" s="158"/>
      <c r="HGJ222" s="159"/>
      <c r="HGK222" s="157" t="s">
        <v>116</v>
      </c>
      <c r="HGL222" s="158"/>
      <c r="HGM222" s="158"/>
      <c r="HGN222" s="158"/>
      <c r="HGO222" s="158"/>
      <c r="HGP222" s="158"/>
      <c r="HGQ222" s="158"/>
      <c r="HGR222" s="159"/>
      <c r="HGS222" s="157" t="s">
        <v>116</v>
      </c>
      <c r="HGT222" s="158"/>
      <c r="HGU222" s="158"/>
      <c r="HGV222" s="158"/>
      <c r="HGW222" s="158"/>
      <c r="HGX222" s="158"/>
      <c r="HGY222" s="158"/>
      <c r="HGZ222" s="159"/>
      <c r="HHA222" s="157" t="s">
        <v>116</v>
      </c>
      <c r="HHB222" s="158"/>
      <c r="HHC222" s="158"/>
      <c r="HHD222" s="158"/>
      <c r="HHE222" s="158"/>
      <c r="HHF222" s="158"/>
      <c r="HHG222" s="158"/>
      <c r="HHH222" s="159"/>
      <c r="HHI222" s="157" t="s">
        <v>116</v>
      </c>
      <c r="HHJ222" s="158"/>
      <c r="HHK222" s="158"/>
      <c r="HHL222" s="158"/>
      <c r="HHM222" s="158"/>
      <c r="HHN222" s="158"/>
      <c r="HHO222" s="158"/>
      <c r="HHP222" s="159"/>
      <c r="HHQ222" s="157" t="s">
        <v>116</v>
      </c>
      <c r="HHR222" s="158"/>
      <c r="HHS222" s="158"/>
      <c r="HHT222" s="158"/>
      <c r="HHU222" s="158"/>
      <c r="HHV222" s="158"/>
      <c r="HHW222" s="158"/>
      <c r="HHX222" s="159"/>
      <c r="HHY222" s="157" t="s">
        <v>116</v>
      </c>
      <c r="HHZ222" s="158"/>
      <c r="HIA222" s="158"/>
      <c r="HIB222" s="158"/>
      <c r="HIC222" s="158"/>
      <c r="HID222" s="158"/>
      <c r="HIE222" s="158"/>
      <c r="HIF222" s="159"/>
      <c r="HIG222" s="157" t="s">
        <v>116</v>
      </c>
      <c r="HIH222" s="158"/>
      <c r="HII222" s="158"/>
      <c r="HIJ222" s="158"/>
      <c r="HIK222" s="158"/>
      <c r="HIL222" s="158"/>
      <c r="HIM222" s="158"/>
      <c r="HIN222" s="159"/>
      <c r="HIO222" s="157" t="s">
        <v>116</v>
      </c>
      <c r="HIP222" s="158"/>
      <c r="HIQ222" s="158"/>
      <c r="HIR222" s="158"/>
      <c r="HIS222" s="158"/>
      <c r="HIT222" s="158"/>
      <c r="HIU222" s="158"/>
      <c r="HIV222" s="159"/>
      <c r="HIW222" s="157" t="s">
        <v>116</v>
      </c>
      <c r="HIX222" s="158"/>
      <c r="HIY222" s="158"/>
      <c r="HIZ222" s="158"/>
      <c r="HJA222" s="158"/>
      <c r="HJB222" s="158"/>
      <c r="HJC222" s="158"/>
      <c r="HJD222" s="159"/>
      <c r="HJE222" s="157" t="s">
        <v>116</v>
      </c>
      <c r="HJF222" s="158"/>
      <c r="HJG222" s="158"/>
      <c r="HJH222" s="158"/>
      <c r="HJI222" s="158"/>
      <c r="HJJ222" s="158"/>
      <c r="HJK222" s="158"/>
      <c r="HJL222" s="159"/>
      <c r="HJM222" s="157" t="s">
        <v>116</v>
      </c>
      <c r="HJN222" s="158"/>
      <c r="HJO222" s="158"/>
      <c r="HJP222" s="158"/>
      <c r="HJQ222" s="158"/>
      <c r="HJR222" s="158"/>
      <c r="HJS222" s="158"/>
      <c r="HJT222" s="159"/>
      <c r="HJU222" s="157" t="s">
        <v>116</v>
      </c>
      <c r="HJV222" s="158"/>
      <c r="HJW222" s="158"/>
      <c r="HJX222" s="158"/>
      <c r="HJY222" s="158"/>
      <c r="HJZ222" s="158"/>
      <c r="HKA222" s="158"/>
      <c r="HKB222" s="159"/>
      <c r="HKC222" s="157" t="s">
        <v>116</v>
      </c>
      <c r="HKD222" s="158"/>
      <c r="HKE222" s="158"/>
      <c r="HKF222" s="158"/>
      <c r="HKG222" s="158"/>
      <c r="HKH222" s="158"/>
      <c r="HKI222" s="158"/>
      <c r="HKJ222" s="159"/>
      <c r="HKK222" s="157" t="s">
        <v>116</v>
      </c>
      <c r="HKL222" s="158"/>
      <c r="HKM222" s="158"/>
      <c r="HKN222" s="158"/>
      <c r="HKO222" s="158"/>
      <c r="HKP222" s="158"/>
      <c r="HKQ222" s="158"/>
      <c r="HKR222" s="159"/>
      <c r="HKS222" s="157" t="s">
        <v>116</v>
      </c>
      <c r="HKT222" s="158"/>
      <c r="HKU222" s="158"/>
      <c r="HKV222" s="158"/>
      <c r="HKW222" s="158"/>
      <c r="HKX222" s="158"/>
      <c r="HKY222" s="158"/>
      <c r="HKZ222" s="159"/>
      <c r="HLA222" s="157" t="s">
        <v>116</v>
      </c>
      <c r="HLB222" s="158"/>
      <c r="HLC222" s="158"/>
      <c r="HLD222" s="158"/>
      <c r="HLE222" s="158"/>
      <c r="HLF222" s="158"/>
      <c r="HLG222" s="158"/>
      <c r="HLH222" s="159"/>
      <c r="HLI222" s="157" t="s">
        <v>116</v>
      </c>
      <c r="HLJ222" s="158"/>
      <c r="HLK222" s="158"/>
      <c r="HLL222" s="158"/>
      <c r="HLM222" s="158"/>
      <c r="HLN222" s="158"/>
      <c r="HLO222" s="158"/>
      <c r="HLP222" s="159"/>
      <c r="HLQ222" s="157" t="s">
        <v>116</v>
      </c>
      <c r="HLR222" s="158"/>
      <c r="HLS222" s="158"/>
      <c r="HLT222" s="158"/>
      <c r="HLU222" s="158"/>
      <c r="HLV222" s="158"/>
      <c r="HLW222" s="158"/>
      <c r="HLX222" s="159"/>
      <c r="HLY222" s="157" t="s">
        <v>116</v>
      </c>
      <c r="HLZ222" s="158"/>
      <c r="HMA222" s="158"/>
      <c r="HMB222" s="158"/>
      <c r="HMC222" s="158"/>
      <c r="HMD222" s="158"/>
      <c r="HME222" s="158"/>
      <c r="HMF222" s="159"/>
      <c r="HMG222" s="157" t="s">
        <v>116</v>
      </c>
      <c r="HMH222" s="158"/>
      <c r="HMI222" s="158"/>
      <c r="HMJ222" s="158"/>
      <c r="HMK222" s="158"/>
      <c r="HML222" s="158"/>
      <c r="HMM222" s="158"/>
      <c r="HMN222" s="159"/>
      <c r="HMO222" s="157" t="s">
        <v>116</v>
      </c>
      <c r="HMP222" s="158"/>
      <c r="HMQ222" s="158"/>
      <c r="HMR222" s="158"/>
      <c r="HMS222" s="158"/>
      <c r="HMT222" s="158"/>
      <c r="HMU222" s="158"/>
      <c r="HMV222" s="159"/>
      <c r="HMW222" s="157" t="s">
        <v>116</v>
      </c>
      <c r="HMX222" s="158"/>
      <c r="HMY222" s="158"/>
      <c r="HMZ222" s="158"/>
      <c r="HNA222" s="158"/>
      <c r="HNB222" s="158"/>
      <c r="HNC222" s="158"/>
      <c r="HND222" s="159"/>
      <c r="HNE222" s="157" t="s">
        <v>116</v>
      </c>
      <c r="HNF222" s="158"/>
      <c r="HNG222" s="158"/>
      <c r="HNH222" s="158"/>
      <c r="HNI222" s="158"/>
      <c r="HNJ222" s="158"/>
      <c r="HNK222" s="158"/>
      <c r="HNL222" s="159"/>
      <c r="HNM222" s="157" t="s">
        <v>116</v>
      </c>
      <c r="HNN222" s="158"/>
      <c r="HNO222" s="158"/>
      <c r="HNP222" s="158"/>
      <c r="HNQ222" s="158"/>
      <c r="HNR222" s="158"/>
      <c r="HNS222" s="158"/>
      <c r="HNT222" s="159"/>
      <c r="HNU222" s="157" t="s">
        <v>116</v>
      </c>
      <c r="HNV222" s="158"/>
      <c r="HNW222" s="158"/>
      <c r="HNX222" s="158"/>
      <c r="HNY222" s="158"/>
      <c r="HNZ222" s="158"/>
      <c r="HOA222" s="158"/>
      <c r="HOB222" s="159"/>
      <c r="HOC222" s="157" t="s">
        <v>116</v>
      </c>
      <c r="HOD222" s="158"/>
      <c r="HOE222" s="158"/>
      <c r="HOF222" s="158"/>
      <c r="HOG222" s="158"/>
      <c r="HOH222" s="158"/>
      <c r="HOI222" s="158"/>
      <c r="HOJ222" s="159"/>
      <c r="HOK222" s="157" t="s">
        <v>116</v>
      </c>
      <c r="HOL222" s="158"/>
      <c r="HOM222" s="158"/>
      <c r="HON222" s="158"/>
      <c r="HOO222" s="158"/>
      <c r="HOP222" s="158"/>
      <c r="HOQ222" s="158"/>
      <c r="HOR222" s="159"/>
      <c r="HOS222" s="157" t="s">
        <v>116</v>
      </c>
      <c r="HOT222" s="158"/>
      <c r="HOU222" s="158"/>
      <c r="HOV222" s="158"/>
      <c r="HOW222" s="158"/>
      <c r="HOX222" s="158"/>
      <c r="HOY222" s="158"/>
      <c r="HOZ222" s="159"/>
      <c r="HPA222" s="157" t="s">
        <v>116</v>
      </c>
      <c r="HPB222" s="158"/>
      <c r="HPC222" s="158"/>
      <c r="HPD222" s="158"/>
      <c r="HPE222" s="158"/>
      <c r="HPF222" s="158"/>
      <c r="HPG222" s="158"/>
      <c r="HPH222" s="159"/>
      <c r="HPI222" s="157" t="s">
        <v>116</v>
      </c>
      <c r="HPJ222" s="158"/>
      <c r="HPK222" s="158"/>
      <c r="HPL222" s="158"/>
      <c r="HPM222" s="158"/>
      <c r="HPN222" s="158"/>
      <c r="HPO222" s="158"/>
      <c r="HPP222" s="159"/>
      <c r="HPQ222" s="157" t="s">
        <v>116</v>
      </c>
      <c r="HPR222" s="158"/>
      <c r="HPS222" s="158"/>
      <c r="HPT222" s="158"/>
      <c r="HPU222" s="158"/>
      <c r="HPV222" s="158"/>
      <c r="HPW222" s="158"/>
      <c r="HPX222" s="159"/>
      <c r="HPY222" s="157" t="s">
        <v>116</v>
      </c>
      <c r="HPZ222" s="158"/>
      <c r="HQA222" s="158"/>
      <c r="HQB222" s="158"/>
      <c r="HQC222" s="158"/>
      <c r="HQD222" s="158"/>
      <c r="HQE222" s="158"/>
      <c r="HQF222" s="159"/>
      <c r="HQG222" s="157" t="s">
        <v>116</v>
      </c>
      <c r="HQH222" s="158"/>
      <c r="HQI222" s="158"/>
      <c r="HQJ222" s="158"/>
      <c r="HQK222" s="158"/>
      <c r="HQL222" s="158"/>
      <c r="HQM222" s="158"/>
      <c r="HQN222" s="159"/>
      <c r="HQO222" s="157" t="s">
        <v>116</v>
      </c>
      <c r="HQP222" s="158"/>
      <c r="HQQ222" s="158"/>
      <c r="HQR222" s="158"/>
      <c r="HQS222" s="158"/>
      <c r="HQT222" s="158"/>
      <c r="HQU222" s="158"/>
      <c r="HQV222" s="159"/>
      <c r="HQW222" s="157" t="s">
        <v>116</v>
      </c>
      <c r="HQX222" s="158"/>
      <c r="HQY222" s="158"/>
      <c r="HQZ222" s="158"/>
      <c r="HRA222" s="158"/>
      <c r="HRB222" s="158"/>
      <c r="HRC222" s="158"/>
      <c r="HRD222" s="159"/>
      <c r="HRE222" s="157" t="s">
        <v>116</v>
      </c>
      <c r="HRF222" s="158"/>
      <c r="HRG222" s="158"/>
      <c r="HRH222" s="158"/>
      <c r="HRI222" s="158"/>
      <c r="HRJ222" s="158"/>
      <c r="HRK222" s="158"/>
      <c r="HRL222" s="159"/>
      <c r="HRM222" s="157" t="s">
        <v>116</v>
      </c>
      <c r="HRN222" s="158"/>
      <c r="HRO222" s="158"/>
      <c r="HRP222" s="158"/>
      <c r="HRQ222" s="158"/>
      <c r="HRR222" s="158"/>
      <c r="HRS222" s="158"/>
      <c r="HRT222" s="159"/>
      <c r="HRU222" s="157" t="s">
        <v>116</v>
      </c>
      <c r="HRV222" s="158"/>
      <c r="HRW222" s="158"/>
      <c r="HRX222" s="158"/>
      <c r="HRY222" s="158"/>
      <c r="HRZ222" s="158"/>
      <c r="HSA222" s="158"/>
      <c r="HSB222" s="159"/>
      <c r="HSC222" s="157" t="s">
        <v>116</v>
      </c>
      <c r="HSD222" s="158"/>
      <c r="HSE222" s="158"/>
      <c r="HSF222" s="158"/>
      <c r="HSG222" s="158"/>
      <c r="HSH222" s="158"/>
      <c r="HSI222" s="158"/>
      <c r="HSJ222" s="159"/>
      <c r="HSK222" s="157" t="s">
        <v>116</v>
      </c>
      <c r="HSL222" s="158"/>
      <c r="HSM222" s="158"/>
      <c r="HSN222" s="158"/>
      <c r="HSO222" s="158"/>
      <c r="HSP222" s="158"/>
      <c r="HSQ222" s="158"/>
      <c r="HSR222" s="159"/>
      <c r="HSS222" s="157" t="s">
        <v>116</v>
      </c>
      <c r="HST222" s="158"/>
      <c r="HSU222" s="158"/>
      <c r="HSV222" s="158"/>
      <c r="HSW222" s="158"/>
      <c r="HSX222" s="158"/>
      <c r="HSY222" s="158"/>
      <c r="HSZ222" s="159"/>
      <c r="HTA222" s="157" t="s">
        <v>116</v>
      </c>
      <c r="HTB222" s="158"/>
      <c r="HTC222" s="158"/>
      <c r="HTD222" s="158"/>
      <c r="HTE222" s="158"/>
      <c r="HTF222" s="158"/>
      <c r="HTG222" s="158"/>
      <c r="HTH222" s="159"/>
      <c r="HTI222" s="157" t="s">
        <v>116</v>
      </c>
      <c r="HTJ222" s="158"/>
      <c r="HTK222" s="158"/>
      <c r="HTL222" s="158"/>
      <c r="HTM222" s="158"/>
      <c r="HTN222" s="158"/>
      <c r="HTO222" s="158"/>
      <c r="HTP222" s="159"/>
      <c r="HTQ222" s="157" t="s">
        <v>116</v>
      </c>
      <c r="HTR222" s="158"/>
      <c r="HTS222" s="158"/>
      <c r="HTT222" s="158"/>
      <c r="HTU222" s="158"/>
      <c r="HTV222" s="158"/>
      <c r="HTW222" s="158"/>
      <c r="HTX222" s="159"/>
      <c r="HTY222" s="157" t="s">
        <v>116</v>
      </c>
      <c r="HTZ222" s="158"/>
      <c r="HUA222" s="158"/>
      <c r="HUB222" s="158"/>
      <c r="HUC222" s="158"/>
      <c r="HUD222" s="158"/>
      <c r="HUE222" s="158"/>
      <c r="HUF222" s="159"/>
      <c r="HUG222" s="157" t="s">
        <v>116</v>
      </c>
      <c r="HUH222" s="158"/>
      <c r="HUI222" s="158"/>
      <c r="HUJ222" s="158"/>
      <c r="HUK222" s="158"/>
      <c r="HUL222" s="158"/>
      <c r="HUM222" s="158"/>
      <c r="HUN222" s="159"/>
      <c r="HUO222" s="157" t="s">
        <v>116</v>
      </c>
      <c r="HUP222" s="158"/>
      <c r="HUQ222" s="158"/>
      <c r="HUR222" s="158"/>
      <c r="HUS222" s="158"/>
      <c r="HUT222" s="158"/>
      <c r="HUU222" s="158"/>
      <c r="HUV222" s="159"/>
      <c r="HUW222" s="157" t="s">
        <v>116</v>
      </c>
      <c r="HUX222" s="158"/>
      <c r="HUY222" s="158"/>
      <c r="HUZ222" s="158"/>
      <c r="HVA222" s="158"/>
      <c r="HVB222" s="158"/>
      <c r="HVC222" s="158"/>
      <c r="HVD222" s="159"/>
      <c r="HVE222" s="157" t="s">
        <v>116</v>
      </c>
      <c r="HVF222" s="158"/>
      <c r="HVG222" s="158"/>
      <c r="HVH222" s="158"/>
      <c r="HVI222" s="158"/>
      <c r="HVJ222" s="158"/>
      <c r="HVK222" s="158"/>
      <c r="HVL222" s="159"/>
      <c r="HVM222" s="157" t="s">
        <v>116</v>
      </c>
      <c r="HVN222" s="158"/>
      <c r="HVO222" s="158"/>
      <c r="HVP222" s="158"/>
      <c r="HVQ222" s="158"/>
      <c r="HVR222" s="158"/>
      <c r="HVS222" s="158"/>
      <c r="HVT222" s="159"/>
      <c r="HVU222" s="157" t="s">
        <v>116</v>
      </c>
      <c r="HVV222" s="158"/>
      <c r="HVW222" s="158"/>
      <c r="HVX222" s="158"/>
      <c r="HVY222" s="158"/>
      <c r="HVZ222" s="158"/>
      <c r="HWA222" s="158"/>
      <c r="HWB222" s="159"/>
      <c r="HWC222" s="157" t="s">
        <v>116</v>
      </c>
      <c r="HWD222" s="158"/>
      <c r="HWE222" s="158"/>
      <c r="HWF222" s="158"/>
      <c r="HWG222" s="158"/>
      <c r="HWH222" s="158"/>
      <c r="HWI222" s="158"/>
      <c r="HWJ222" s="159"/>
      <c r="HWK222" s="157" t="s">
        <v>116</v>
      </c>
      <c r="HWL222" s="158"/>
      <c r="HWM222" s="158"/>
      <c r="HWN222" s="158"/>
      <c r="HWO222" s="158"/>
      <c r="HWP222" s="158"/>
      <c r="HWQ222" s="158"/>
      <c r="HWR222" s="159"/>
      <c r="HWS222" s="157" t="s">
        <v>116</v>
      </c>
      <c r="HWT222" s="158"/>
      <c r="HWU222" s="158"/>
      <c r="HWV222" s="158"/>
      <c r="HWW222" s="158"/>
      <c r="HWX222" s="158"/>
      <c r="HWY222" s="158"/>
      <c r="HWZ222" s="159"/>
      <c r="HXA222" s="157" t="s">
        <v>116</v>
      </c>
      <c r="HXB222" s="158"/>
      <c r="HXC222" s="158"/>
      <c r="HXD222" s="158"/>
      <c r="HXE222" s="158"/>
      <c r="HXF222" s="158"/>
      <c r="HXG222" s="158"/>
      <c r="HXH222" s="159"/>
      <c r="HXI222" s="157" t="s">
        <v>116</v>
      </c>
      <c r="HXJ222" s="158"/>
      <c r="HXK222" s="158"/>
      <c r="HXL222" s="158"/>
      <c r="HXM222" s="158"/>
      <c r="HXN222" s="158"/>
      <c r="HXO222" s="158"/>
      <c r="HXP222" s="159"/>
      <c r="HXQ222" s="157" t="s">
        <v>116</v>
      </c>
      <c r="HXR222" s="158"/>
      <c r="HXS222" s="158"/>
      <c r="HXT222" s="158"/>
      <c r="HXU222" s="158"/>
      <c r="HXV222" s="158"/>
      <c r="HXW222" s="158"/>
      <c r="HXX222" s="159"/>
      <c r="HXY222" s="157" t="s">
        <v>116</v>
      </c>
      <c r="HXZ222" s="158"/>
      <c r="HYA222" s="158"/>
      <c r="HYB222" s="158"/>
      <c r="HYC222" s="158"/>
      <c r="HYD222" s="158"/>
      <c r="HYE222" s="158"/>
      <c r="HYF222" s="159"/>
      <c r="HYG222" s="157" t="s">
        <v>116</v>
      </c>
      <c r="HYH222" s="158"/>
      <c r="HYI222" s="158"/>
      <c r="HYJ222" s="158"/>
      <c r="HYK222" s="158"/>
      <c r="HYL222" s="158"/>
      <c r="HYM222" s="158"/>
      <c r="HYN222" s="159"/>
      <c r="HYO222" s="157" t="s">
        <v>116</v>
      </c>
      <c r="HYP222" s="158"/>
      <c r="HYQ222" s="158"/>
      <c r="HYR222" s="158"/>
      <c r="HYS222" s="158"/>
      <c r="HYT222" s="158"/>
      <c r="HYU222" s="158"/>
      <c r="HYV222" s="159"/>
      <c r="HYW222" s="157" t="s">
        <v>116</v>
      </c>
      <c r="HYX222" s="158"/>
      <c r="HYY222" s="158"/>
      <c r="HYZ222" s="158"/>
      <c r="HZA222" s="158"/>
      <c r="HZB222" s="158"/>
      <c r="HZC222" s="158"/>
      <c r="HZD222" s="159"/>
      <c r="HZE222" s="157" t="s">
        <v>116</v>
      </c>
      <c r="HZF222" s="158"/>
      <c r="HZG222" s="158"/>
      <c r="HZH222" s="158"/>
      <c r="HZI222" s="158"/>
      <c r="HZJ222" s="158"/>
      <c r="HZK222" s="158"/>
      <c r="HZL222" s="159"/>
      <c r="HZM222" s="157" t="s">
        <v>116</v>
      </c>
      <c r="HZN222" s="158"/>
      <c r="HZO222" s="158"/>
      <c r="HZP222" s="158"/>
      <c r="HZQ222" s="158"/>
      <c r="HZR222" s="158"/>
      <c r="HZS222" s="158"/>
      <c r="HZT222" s="159"/>
      <c r="HZU222" s="157" t="s">
        <v>116</v>
      </c>
      <c r="HZV222" s="158"/>
      <c r="HZW222" s="158"/>
      <c r="HZX222" s="158"/>
      <c r="HZY222" s="158"/>
      <c r="HZZ222" s="158"/>
      <c r="IAA222" s="158"/>
      <c r="IAB222" s="159"/>
      <c r="IAC222" s="157" t="s">
        <v>116</v>
      </c>
      <c r="IAD222" s="158"/>
      <c r="IAE222" s="158"/>
      <c r="IAF222" s="158"/>
      <c r="IAG222" s="158"/>
      <c r="IAH222" s="158"/>
      <c r="IAI222" s="158"/>
      <c r="IAJ222" s="159"/>
      <c r="IAK222" s="157" t="s">
        <v>116</v>
      </c>
      <c r="IAL222" s="158"/>
      <c r="IAM222" s="158"/>
      <c r="IAN222" s="158"/>
      <c r="IAO222" s="158"/>
      <c r="IAP222" s="158"/>
      <c r="IAQ222" s="158"/>
      <c r="IAR222" s="159"/>
      <c r="IAS222" s="157" t="s">
        <v>116</v>
      </c>
      <c r="IAT222" s="158"/>
      <c r="IAU222" s="158"/>
      <c r="IAV222" s="158"/>
      <c r="IAW222" s="158"/>
      <c r="IAX222" s="158"/>
      <c r="IAY222" s="158"/>
      <c r="IAZ222" s="159"/>
      <c r="IBA222" s="157" t="s">
        <v>116</v>
      </c>
      <c r="IBB222" s="158"/>
      <c r="IBC222" s="158"/>
      <c r="IBD222" s="158"/>
      <c r="IBE222" s="158"/>
      <c r="IBF222" s="158"/>
      <c r="IBG222" s="158"/>
      <c r="IBH222" s="159"/>
      <c r="IBI222" s="157" t="s">
        <v>116</v>
      </c>
      <c r="IBJ222" s="158"/>
      <c r="IBK222" s="158"/>
      <c r="IBL222" s="158"/>
      <c r="IBM222" s="158"/>
      <c r="IBN222" s="158"/>
      <c r="IBO222" s="158"/>
      <c r="IBP222" s="159"/>
      <c r="IBQ222" s="157" t="s">
        <v>116</v>
      </c>
      <c r="IBR222" s="158"/>
      <c r="IBS222" s="158"/>
      <c r="IBT222" s="158"/>
      <c r="IBU222" s="158"/>
      <c r="IBV222" s="158"/>
      <c r="IBW222" s="158"/>
      <c r="IBX222" s="159"/>
      <c r="IBY222" s="157" t="s">
        <v>116</v>
      </c>
      <c r="IBZ222" s="158"/>
      <c r="ICA222" s="158"/>
      <c r="ICB222" s="158"/>
      <c r="ICC222" s="158"/>
      <c r="ICD222" s="158"/>
      <c r="ICE222" s="158"/>
      <c r="ICF222" s="159"/>
      <c r="ICG222" s="157" t="s">
        <v>116</v>
      </c>
      <c r="ICH222" s="158"/>
      <c r="ICI222" s="158"/>
      <c r="ICJ222" s="158"/>
      <c r="ICK222" s="158"/>
      <c r="ICL222" s="158"/>
      <c r="ICM222" s="158"/>
      <c r="ICN222" s="159"/>
      <c r="ICO222" s="157" t="s">
        <v>116</v>
      </c>
      <c r="ICP222" s="158"/>
      <c r="ICQ222" s="158"/>
      <c r="ICR222" s="158"/>
      <c r="ICS222" s="158"/>
      <c r="ICT222" s="158"/>
      <c r="ICU222" s="158"/>
      <c r="ICV222" s="159"/>
      <c r="ICW222" s="157" t="s">
        <v>116</v>
      </c>
      <c r="ICX222" s="158"/>
      <c r="ICY222" s="158"/>
      <c r="ICZ222" s="158"/>
      <c r="IDA222" s="158"/>
      <c r="IDB222" s="158"/>
      <c r="IDC222" s="158"/>
      <c r="IDD222" s="159"/>
      <c r="IDE222" s="157" t="s">
        <v>116</v>
      </c>
      <c r="IDF222" s="158"/>
      <c r="IDG222" s="158"/>
      <c r="IDH222" s="158"/>
      <c r="IDI222" s="158"/>
      <c r="IDJ222" s="158"/>
      <c r="IDK222" s="158"/>
      <c r="IDL222" s="159"/>
      <c r="IDM222" s="157" t="s">
        <v>116</v>
      </c>
      <c r="IDN222" s="158"/>
      <c r="IDO222" s="158"/>
      <c r="IDP222" s="158"/>
      <c r="IDQ222" s="158"/>
      <c r="IDR222" s="158"/>
      <c r="IDS222" s="158"/>
      <c r="IDT222" s="159"/>
      <c r="IDU222" s="157" t="s">
        <v>116</v>
      </c>
      <c r="IDV222" s="158"/>
      <c r="IDW222" s="158"/>
      <c r="IDX222" s="158"/>
      <c r="IDY222" s="158"/>
      <c r="IDZ222" s="158"/>
      <c r="IEA222" s="158"/>
      <c r="IEB222" s="159"/>
      <c r="IEC222" s="157" t="s">
        <v>116</v>
      </c>
      <c r="IED222" s="158"/>
      <c r="IEE222" s="158"/>
      <c r="IEF222" s="158"/>
      <c r="IEG222" s="158"/>
      <c r="IEH222" s="158"/>
      <c r="IEI222" s="158"/>
      <c r="IEJ222" s="159"/>
      <c r="IEK222" s="157" t="s">
        <v>116</v>
      </c>
      <c r="IEL222" s="158"/>
      <c r="IEM222" s="158"/>
      <c r="IEN222" s="158"/>
      <c r="IEO222" s="158"/>
      <c r="IEP222" s="158"/>
      <c r="IEQ222" s="158"/>
      <c r="IER222" s="159"/>
      <c r="IES222" s="157" t="s">
        <v>116</v>
      </c>
      <c r="IET222" s="158"/>
      <c r="IEU222" s="158"/>
      <c r="IEV222" s="158"/>
      <c r="IEW222" s="158"/>
      <c r="IEX222" s="158"/>
      <c r="IEY222" s="158"/>
      <c r="IEZ222" s="159"/>
      <c r="IFA222" s="157" t="s">
        <v>116</v>
      </c>
      <c r="IFB222" s="158"/>
      <c r="IFC222" s="158"/>
      <c r="IFD222" s="158"/>
      <c r="IFE222" s="158"/>
      <c r="IFF222" s="158"/>
      <c r="IFG222" s="158"/>
      <c r="IFH222" s="159"/>
      <c r="IFI222" s="157" t="s">
        <v>116</v>
      </c>
      <c r="IFJ222" s="158"/>
      <c r="IFK222" s="158"/>
      <c r="IFL222" s="158"/>
      <c r="IFM222" s="158"/>
      <c r="IFN222" s="158"/>
      <c r="IFO222" s="158"/>
      <c r="IFP222" s="159"/>
      <c r="IFQ222" s="157" t="s">
        <v>116</v>
      </c>
      <c r="IFR222" s="158"/>
      <c r="IFS222" s="158"/>
      <c r="IFT222" s="158"/>
      <c r="IFU222" s="158"/>
      <c r="IFV222" s="158"/>
      <c r="IFW222" s="158"/>
      <c r="IFX222" s="159"/>
      <c r="IFY222" s="157" t="s">
        <v>116</v>
      </c>
      <c r="IFZ222" s="158"/>
      <c r="IGA222" s="158"/>
      <c r="IGB222" s="158"/>
      <c r="IGC222" s="158"/>
      <c r="IGD222" s="158"/>
      <c r="IGE222" s="158"/>
      <c r="IGF222" s="159"/>
      <c r="IGG222" s="157" t="s">
        <v>116</v>
      </c>
      <c r="IGH222" s="158"/>
      <c r="IGI222" s="158"/>
      <c r="IGJ222" s="158"/>
      <c r="IGK222" s="158"/>
      <c r="IGL222" s="158"/>
      <c r="IGM222" s="158"/>
      <c r="IGN222" s="159"/>
      <c r="IGO222" s="157" t="s">
        <v>116</v>
      </c>
      <c r="IGP222" s="158"/>
      <c r="IGQ222" s="158"/>
      <c r="IGR222" s="158"/>
      <c r="IGS222" s="158"/>
      <c r="IGT222" s="158"/>
      <c r="IGU222" s="158"/>
      <c r="IGV222" s="159"/>
      <c r="IGW222" s="157" t="s">
        <v>116</v>
      </c>
      <c r="IGX222" s="158"/>
      <c r="IGY222" s="158"/>
      <c r="IGZ222" s="158"/>
      <c r="IHA222" s="158"/>
      <c r="IHB222" s="158"/>
      <c r="IHC222" s="158"/>
      <c r="IHD222" s="159"/>
      <c r="IHE222" s="157" t="s">
        <v>116</v>
      </c>
      <c r="IHF222" s="158"/>
      <c r="IHG222" s="158"/>
      <c r="IHH222" s="158"/>
      <c r="IHI222" s="158"/>
      <c r="IHJ222" s="158"/>
      <c r="IHK222" s="158"/>
      <c r="IHL222" s="159"/>
      <c r="IHM222" s="157" t="s">
        <v>116</v>
      </c>
      <c r="IHN222" s="158"/>
      <c r="IHO222" s="158"/>
      <c r="IHP222" s="158"/>
      <c r="IHQ222" s="158"/>
      <c r="IHR222" s="158"/>
      <c r="IHS222" s="158"/>
      <c r="IHT222" s="159"/>
      <c r="IHU222" s="157" t="s">
        <v>116</v>
      </c>
      <c r="IHV222" s="158"/>
      <c r="IHW222" s="158"/>
      <c r="IHX222" s="158"/>
      <c r="IHY222" s="158"/>
      <c r="IHZ222" s="158"/>
      <c r="IIA222" s="158"/>
      <c r="IIB222" s="159"/>
      <c r="IIC222" s="157" t="s">
        <v>116</v>
      </c>
      <c r="IID222" s="158"/>
      <c r="IIE222" s="158"/>
      <c r="IIF222" s="158"/>
      <c r="IIG222" s="158"/>
      <c r="IIH222" s="158"/>
      <c r="III222" s="158"/>
      <c r="IIJ222" s="159"/>
      <c r="IIK222" s="157" t="s">
        <v>116</v>
      </c>
      <c r="IIL222" s="158"/>
      <c r="IIM222" s="158"/>
      <c r="IIN222" s="158"/>
      <c r="IIO222" s="158"/>
      <c r="IIP222" s="158"/>
      <c r="IIQ222" s="158"/>
      <c r="IIR222" s="159"/>
      <c r="IIS222" s="157" t="s">
        <v>116</v>
      </c>
      <c r="IIT222" s="158"/>
      <c r="IIU222" s="158"/>
      <c r="IIV222" s="158"/>
      <c r="IIW222" s="158"/>
      <c r="IIX222" s="158"/>
      <c r="IIY222" s="158"/>
      <c r="IIZ222" s="159"/>
      <c r="IJA222" s="157" t="s">
        <v>116</v>
      </c>
      <c r="IJB222" s="158"/>
      <c r="IJC222" s="158"/>
      <c r="IJD222" s="158"/>
      <c r="IJE222" s="158"/>
      <c r="IJF222" s="158"/>
      <c r="IJG222" s="158"/>
      <c r="IJH222" s="159"/>
      <c r="IJI222" s="157" t="s">
        <v>116</v>
      </c>
      <c r="IJJ222" s="158"/>
      <c r="IJK222" s="158"/>
      <c r="IJL222" s="158"/>
      <c r="IJM222" s="158"/>
      <c r="IJN222" s="158"/>
      <c r="IJO222" s="158"/>
      <c r="IJP222" s="159"/>
      <c r="IJQ222" s="157" t="s">
        <v>116</v>
      </c>
      <c r="IJR222" s="158"/>
      <c r="IJS222" s="158"/>
      <c r="IJT222" s="158"/>
      <c r="IJU222" s="158"/>
      <c r="IJV222" s="158"/>
      <c r="IJW222" s="158"/>
      <c r="IJX222" s="159"/>
      <c r="IJY222" s="157" t="s">
        <v>116</v>
      </c>
      <c r="IJZ222" s="158"/>
      <c r="IKA222" s="158"/>
      <c r="IKB222" s="158"/>
      <c r="IKC222" s="158"/>
      <c r="IKD222" s="158"/>
      <c r="IKE222" s="158"/>
      <c r="IKF222" s="159"/>
      <c r="IKG222" s="157" t="s">
        <v>116</v>
      </c>
      <c r="IKH222" s="158"/>
      <c r="IKI222" s="158"/>
      <c r="IKJ222" s="158"/>
      <c r="IKK222" s="158"/>
      <c r="IKL222" s="158"/>
      <c r="IKM222" s="158"/>
      <c r="IKN222" s="159"/>
      <c r="IKO222" s="157" t="s">
        <v>116</v>
      </c>
      <c r="IKP222" s="158"/>
      <c r="IKQ222" s="158"/>
      <c r="IKR222" s="158"/>
      <c r="IKS222" s="158"/>
      <c r="IKT222" s="158"/>
      <c r="IKU222" s="158"/>
      <c r="IKV222" s="159"/>
      <c r="IKW222" s="157" t="s">
        <v>116</v>
      </c>
      <c r="IKX222" s="158"/>
      <c r="IKY222" s="158"/>
      <c r="IKZ222" s="158"/>
      <c r="ILA222" s="158"/>
      <c r="ILB222" s="158"/>
      <c r="ILC222" s="158"/>
      <c r="ILD222" s="159"/>
      <c r="ILE222" s="157" t="s">
        <v>116</v>
      </c>
      <c r="ILF222" s="158"/>
      <c r="ILG222" s="158"/>
      <c r="ILH222" s="158"/>
      <c r="ILI222" s="158"/>
      <c r="ILJ222" s="158"/>
      <c r="ILK222" s="158"/>
      <c r="ILL222" s="159"/>
      <c r="ILM222" s="157" t="s">
        <v>116</v>
      </c>
      <c r="ILN222" s="158"/>
      <c r="ILO222" s="158"/>
      <c r="ILP222" s="158"/>
      <c r="ILQ222" s="158"/>
      <c r="ILR222" s="158"/>
      <c r="ILS222" s="158"/>
      <c r="ILT222" s="159"/>
      <c r="ILU222" s="157" t="s">
        <v>116</v>
      </c>
      <c r="ILV222" s="158"/>
      <c r="ILW222" s="158"/>
      <c r="ILX222" s="158"/>
      <c r="ILY222" s="158"/>
      <c r="ILZ222" s="158"/>
      <c r="IMA222" s="158"/>
      <c r="IMB222" s="159"/>
      <c r="IMC222" s="157" t="s">
        <v>116</v>
      </c>
      <c r="IMD222" s="158"/>
      <c r="IME222" s="158"/>
      <c r="IMF222" s="158"/>
      <c r="IMG222" s="158"/>
      <c r="IMH222" s="158"/>
      <c r="IMI222" s="158"/>
      <c r="IMJ222" s="159"/>
      <c r="IMK222" s="157" t="s">
        <v>116</v>
      </c>
      <c r="IML222" s="158"/>
      <c r="IMM222" s="158"/>
      <c r="IMN222" s="158"/>
      <c r="IMO222" s="158"/>
      <c r="IMP222" s="158"/>
      <c r="IMQ222" s="158"/>
      <c r="IMR222" s="159"/>
      <c r="IMS222" s="157" t="s">
        <v>116</v>
      </c>
      <c r="IMT222" s="158"/>
      <c r="IMU222" s="158"/>
      <c r="IMV222" s="158"/>
      <c r="IMW222" s="158"/>
      <c r="IMX222" s="158"/>
      <c r="IMY222" s="158"/>
      <c r="IMZ222" s="159"/>
      <c r="INA222" s="157" t="s">
        <v>116</v>
      </c>
      <c r="INB222" s="158"/>
      <c r="INC222" s="158"/>
      <c r="IND222" s="158"/>
      <c r="INE222" s="158"/>
      <c r="INF222" s="158"/>
      <c r="ING222" s="158"/>
      <c r="INH222" s="159"/>
      <c r="INI222" s="157" t="s">
        <v>116</v>
      </c>
      <c r="INJ222" s="158"/>
      <c r="INK222" s="158"/>
      <c r="INL222" s="158"/>
      <c r="INM222" s="158"/>
      <c r="INN222" s="158"/>
      <c r="INO222" s="158"/>
      <c r="INP222" s="159"/>
      <c r="INQ222" s="157" t="s">
        <v>116</v>
      </c>
      <c r="INR222" s="158"/>
      <c r="INS222" s="158"/>
      <c r="INT222" s="158"/>
      <c r="INU222" s="158"/>
      <c r="INV222" s="158"/>
      <c r="INW222" s="158"/>
      <c r="INX222" s="159"/>
      <c r="INY222" s="157" t="s">
        <v>116</v>
      </c>
      <c r="INZ222" s="158"/>
      <c r="IOA222" s="158"/>
      <c r="IOB222" s="158"/>
      <c r="IOC222" s="158"/>
      <c r="IOD222" s="158"/>
      <c r="IOE222" s="158"/>
      <c r="IOF222" s="159"/>
      <c r="IOG222" s="157" t="s">
        <v>116</v>
      </c>
      <c r="IOH222" s="158"/>
      <c r="IOI222" s="158"/>
      <c r="IOJ222" s="158"/>
      <c r="IOK222" s="158"/>
      <c r="IOL222" s="158"/>
      <c r="IOM222" s="158"/>
      <c r="ION222" s="159"/>
      <c r="IOO222" s="157" t="s">
        <v>116</v>
      </c>
      <c r="IOP222" s="158"/>
      <c r="IOQ222" s="158"/>
      <c r="IOR222" s="158"/>
      <c r="IOS222" s="158"/>
      <c r="IOT222" s="158"/>
      <c r="IOU222" s="158"/>
      <c r="IOV222" s="159"/>
      <c r="IOW222" s="157" t="s">
        <v>116</v>
      </c>
      <c r="IOX222" s="158"/>
      <c r="IOY222" s="158"/>
      <c r="IOZ222" s="158"/>
      <c r="IPA222" s="158"/>
      <c r="IPB222" s="158"/>
      <c r="IPC222" s="158"/>
      <c r="IPD222" s="159"/>
      <c r="IPE222" s="157" t="s">
        <v>116</v>
      </c>
      <c r="IPF222" s="158"/>
      <c r="IPG222" s="158"/>
      <c r="IPH222" s="158"/>
      <c r="IPI222" s="158"/>
      <c r="IPJ222" s="158"/>
      <c r="IPK222" s="158"/>
      <c r="IPL222" s="159"/>
      <c r="IPM222" s="157" t="s">
        <v>116</v>
      </c>
      <c r="IPN222" s="158"/>
      <c r="IPO222" s="158"/>
      <c r="IPP222" s="158"/>
      <c r="IPQ222" s="158"/>
      <c r="IPR222" s="158"/>
      <c r="IPS222" s="158"/>
      <c r="IPT222" s="159"/>
      <c r="IPU222" s="157" t="s">
        <v>116</v>
      </c>
      <c r="IPV222" s="158"/>
      <c r="IPW222" s="158"/>
      <c r="IPX222" s="158"/>
      <c r="IPY222" s="158"/>
      <c r="IPZ222" s="158"/>
      <c r="IQA222" s="158"/>
      <c r="IQB222" s="159"/>
      <c r="IQC222" s="157" t="s">
        <v>116</v>
      </c>
      <c r="IQD222" s="158"/>
      <c r="IQE222" s="158"/>
      <c r="IQF222" s="158"/>
      <c r="IQG222" s="158"/>
      <c r="IQH222" s="158"/>
      <c r="IQI222" s="158"/>
      <c r="IQJ222" s="159"/>
      <c r="IQK222" s="157" t="s">
        <v>116</v>
      </c>
      <c r="IQL222" s="158"/>
      <c r="IQM222" s="158"/>
      <c r="IQN222" s="158"/>
      <c r="IQO222" s="158"/>
      <c r="IQP222" s="158"/>
      <c r="IQQ222" s="158"/>
      <c r="IQR222" s="159"/>
      <c r="IQS222" s="157" t="s">
        <v>116</v>
      </c>
      <c r="IQT222" s="158"/>
      <c r="IQU222" s="158"/>
      <c r="IQV222" s="158"/>
      <c r="IQW222" s="158"/>
      <c r="IQX222" s="158"/>
      <c r="IQY222" s="158"/>
      <c r="IQZ222" s="159"/>
      <c r="IRA222" s="157" t="s">
        <v>116</v>
      </c>
      <c r="IRB222" s="158"/>
      <c r="IRC222" s="158"/>
      <c r="IRD222" s="158"/>
      <c r="IRE222" s="158"/>
      <c r="IRF222" s="158"/>
      <c r="IRG222" s="158"/>
      <c r="IRH222" s="159"/>
      <c r="IRI222" s="157" t="s">
        <v>116</v>
      </c>
      <c r="IRJ222" s="158"/>
      <c r="IRK222" s="158"/>
      <c r="IRL222" s="158"/>
      <c r="IRM222" s="158"/>
      <c r="IRN222" s="158"/>
      <c r="IRO222" s="158"/>
      <c r="IRP222" s="159"/>
      <c r="IRQ222" s="157" t="s">
        <v>116</v>
      </c>
      <c r="IRR222" s="158"/>
      <c r="IRS222" s="158"/>
      <c r="IRT222" s="158"/>
      <c r="IRU222" s="158"/>
      <c r="IRV222" s="158"/>
      <c r="IRW222" s="158"/>
      <c r="IRX222" s="159"/>
      <c r="IRY222" s="157" t="s">
        <v>116</v>
      </c>
      <c r="IRZ222" s="158"/>
      <c r="ISA222" s="158"/>
      <c r="ISB222" s="158"/>
      <c r="ISC222" s="158"/>
      <c r="ISD222" s="158"/>
      <c r="ISE222" s="158"/>
      <c r="ISF222" s="159"/>
      <c r="ISG222" s="157" t="s">
        <v>116</v>
      </c>
      <c r="ISH222" s="158"/>
      <c r="ISI222" s="158"/>
      <c r="ISJ222" s="158"/>
      <c r="ISK222" s="158"/>
      <c r="ISL222" s="158"/>
      <c r="ISM222" s="158"/>
      <c r="ISN222" s="159"/>
      <c r="ISO222" s="157" t="s">
        <v>116</v>
      </c>
      <c r="ISP222" s="158"/>
      <c r="ISQ222" s="158"/>
      <c r="ISR222" s="158"/>
      <c r="ISS222" s="158"/>
      <c r="IST222" s="158"/>
      <c r="ISU222" s="158"/>
      <c r="ISV222" s="159"/>
      <c r="ISW222" s="157" t="s">
        <v>116</v>
      </c>
      <c r="ISX222" s="158"/>
      <c r="ISY222" s="158"/>
      <c r="ISZ222" s="158"/>
      <c r="ITA222" s="158"/>
      <c r="ITB222" s="158"/>
      <c r="ITC222" s="158"/>
      <c r="ITD222" s="159"/>
      <c r="ITE222" s="157" t="s">
        <v>116</v>
      </c>
      <c r="ITF222" s="158"/>
      <c r="ITG222" s="158"/>
      <c r="ITH222" s="158"/>
      <c r="ITI222" s="158"/>
      <c r="ITJ222" s="158"/>
      <c r="ITK222" s="158"/>
      <c r="ITL222" s="159"/>
      <c r="ITM222" s="157" t="s">
        <v>116</v>
      </c>
      <c r="ITN222" s="158"/>
      <c r="ITO222" s="158"/>
      <c r="ITP222" s="158"/>
      <c r="ITQ222" s="158"/>
      <c r="ITR222" s="158"/>
      <c r="ITS222" s="158"/>
      <c r="ITT222" s="159"/>
      <c r="ITU222" s="157" t="s">
        <v>116</v>
      </c>
      <c r="ITV222" s="158"/>
      <c r="ITW222" s="158"/>
      <c r="ITX222" s="158"/>
      <c r="ITY222" s="158"/>
      <c r="ITZ222" s="158"/>
      <c r="IUA222" s="158"/>
      <c r="IUB222" s="159"/>
      <c r="IUC222" s="157" t="s">
        <v>116</v>
      </c>
      <c r="IUD222" s="158"/>
      <c r="IUE222" s="158"/>
      <c r="IUF222" s="158"/>
      <c r="IUG222" s="158"/>
      <c r="IUH222" s="158"/>
      <c r="IUI222" s="158"/>
      <c r="IUJ222" s="159"/>
      <c r="IUK222" s="157" t="s">
        <v>116</v>
      </c>
      <c r="IUL222" s="158"/>
      <c r="IUM222" s="158"/>
      <c r="IUN222" s="158"/>
      <c r="IUO222" s="158"/>
      <c r="IUP222" s="158"/>
      <c r="IUQ222" s="158"/>
      <c r="IUR222" s="159"/>
      <c r="IUS222" s="157" t="s">
        <v>116</v>
      </c>
      <c r="IUT222" s="158"/>
      <c r="IUU222" s="158"/>
      <c r="IUV222" s="158"/>
      <c r="IUW222" s="158"/>
      <c r="IUX222" s="158"/>
      <c r="IUY222" s="158"/>
      <c r="IUZ222" s="159"/>
      <c r="IVA222" s="157" t="s">
        <v>116</v>
      </c>
      <c r="IVB222" s="158"/>
      <c r="IVC222" s="158"/>
      <c r="IVD222" s="158"/>
      <c r="IVE222" s="158"/>
      <c r="IVF222" s="158"/>
      <c r="IVG222" s="158"/>
      <c r="IVH222" s="159"/>
      <c r="IVI222" s="157" t="s">
        <v>116</v>
      </c>
      <c r="IVJ222" s="158"/>
      <c r="IVK222" s="158"/>
      <c r="IVL222" s="158"/>
      <c r="IVM222" s="158"/>
      <c r="IVN222" s="158"/>
      <c r="IVO222" s="158"/>
      <c r="IVP222" s="159"/>
      <c r="IVQ222" s="157" t="s">
        <v>116</v>
      </c>
      <c r="IVR222" s="158"/>
      <c r="IVS222" s="158"/>
      <c r="IVT222" s="158"/>
      <c r="IVU222" s="158"/>
      <c r="IVV222" s="158"/>
      <c r="IVW222" s="158"/>
      <c r="IVX222" s="159"/>
      <c r="IVY222" s="157" t="s">
        <v>116</v>
      </c>
      <c r="IVZ222" s="158"/>
      <c r="IWA222" s="158"/>
      <c r="IWB222" s="158"/>
      <c r="IWC222" s="158"/>
      <c r="IWD222" s="158"/>
      <c r="IWE222" s="158"/>
      <c r="IWF222" s="159"/>
      <c r="IWG222" s="157" t="s">
        <v>116</v>
      </c>
      <c r="IWH222" s="158"/>
      <c r="IWI222" s="158"/>
      <c r="IWJ222" s="158"/>
      <c r="IWK222" s="158"/>
      <c r="IWL222" s="158"/>
      <c r="IWM222" s="158"/>
      <c r="IWN222" s="159"/>
      <c r="IWO222" s="157" t="s">
        <v>116</v>
      </c>
      <c r="IWP222" s="158"/>
      <c r="IWQ222" s="158"/>
      <c r="IWR222" s="158"/>
      <c r="IWS222" s="158"/>
      <c r="IWT222" s="158"/>
      <c r="IWU222" s="158"/>
      <c r="IWV222" s="159"/>
      <c r="IWW222" s="157" t="s">
        <v>116</v>
      </c>
      <c r="IWX222" s="158"/>
      <c r="IWY222" s="158"/>
      <c r="IWZ222" s="158"/>
      <c r="IXA222" s="158"/>
      <c r="IXB222" s="158"/>
      <c r="IXC222" s="158"/>
      <c r="IXD222" s="159"/>
      <c r="IXE222" s="157" t="s">
        <v>116</v>
      </c>
      <c r="IXF222" s="158"/>
      <c r="IXG222" s="158"/>
      <c r="IXH222" s="158"/>
      <c r="IXI222" s="158"/>
      <c r="IXJ222" s="158"/>
      <c r="IXK222" s="158"/>
      <c r="IXL222" s="159"/>
      <c r="IXM222" s="157" t="s">
        <v>116</v>
      </c>
      <c r="IXN222" s="158"/>
      <c r="IXO222" s="158"/>
      <c r="IXP222" s="158"/>
      <c r="IXQ222" s="158"/>
      <c r="IXR222" s="158"/>
      <c r="IXS222" s="158"/>
      <c r="IXT222" s="159"/>
      <c r="IXU222" s="157" t="s">
        <v>116</v>
      </c>
      <c r="IXV222" s="158"/>
      <c r="IXW222" s="158"/>
      <c r="IXX222" s="158"/>
      <c r="IXY222" s="158"/>
      <c r="IXZ222" s="158"/>
      <c r="IYA222" s="158"/>
      <c r="IYB222" s="159"/>
      <c r="IYC222" s="157" t="s">
        <v>116</v>
      </c>
      <c r="IYD222" s="158"/>
      <c r="IYE222" s="158"/>
      <c r="IYF222" s="158"/>
      <c r="IYG222" s="158"/>
      <c r="IYH222" s="158"/>
      <c r="IYI222" s="158"/>
      <c r="IYJ222" s="159"/>
      <c r="IYK222" s="157" t="s">
        <v>116</v>
      </c>
      <c r="IYL222" s="158"/>
      <c r="IYM222" s="158"/>
      <c r="IYN222" s="158"/>
      <c r="IYO222" s="158"/>
      <c r="IYP222" s="158"/>
      <c r="IYQ222" s="158"/>
      <c r="IYR222" s="159"/>
      <c r="IYS222" s="157" t="s">
        <v>116</v>
      </c>
      <c r="IYT222" s="158"/>
      <c r="IYU222" s="158"/>
      <c r="IYV222" s="158"/>
      <c r="IYW222" s="158"/>
      <c r="IYX222" s="158"/>
      <c r="IYY222" s="158"/>
      <c r="IYZ222" s="159"/>
      <c r="IZA222" s="157" t="s">
        <v>116</v>
      </c>
      <c r="IZB222" s="158"/>
      <c r="IZC222" s="158"/>
      <c r="IZD222" s="158"/>
      <c r="IZE222" s="158"/>
      <c r="IZF222" s="158"/>
      <c r="IZG222" s="158"/>
      <c r="IZH222" s="159"/>
      <c r="IZI222" s="157" t="s">
        <v>116</v>
      </c>
      <c r="IZJ222" s="158"/>
      <c r="IZK222" s="158"/>
      <c r="IZL222" s="158"/>
      <c r="IZM222" s="158"/>
      <c r="IZN222" s="158"/>
      <c r="IZO222" s="158"/>
      <c r="IZP222" s="159"/>
      <c r="IZQ222" s="157" t="s">
        <v>116</v>
      </c>
      <c r="IZR222" s="158"/>
      <c r="IZS222" s="158"/>
      <c r="IZT222" s="158"/>
      <c r="IZU222" s="158"/>
      <c r="IZV222" s="158"/>
      <c r="IZW222" s="158"/>
      <c r="IZX222" s="159"/>
      <c r="IZY222" s="157" t="s">
        <v>116</v>
      </c>
      <c r="IZZ222" s="158"/>
      <c r="JAA222" s="158"/>
      <c r="JAB222" s="158"/>
      <c r="JAC222" s="158"/>
      <c r="JAD222" s="158"/>
      <c r="JAE222" s="158"/>
      <c r="JAF222" s="159"/>
      <c r="JAG222" s="157" t="s">
        <v>116</v>
      </c>
      <c r="JAH222" s="158"/>
      <c r="JAI222" s="158"/>
      <c r="JAJ222" s="158"/>
      <c r="JAK222" s="158"/>
      <c r="JAL222" s="158"/>
      <c r="JAM222" s="158"/>
      <c r="JAN222" s="159"/>
      <c r="JAO222" s="157" t="s">
        <v>116</v>
      </c>
      <c r="JAP222" s="158"/>
      <c r="JAQ222" s="158"/>
      <c r="JAR222" s="158"/>
      <c r="JAS222" s="158"/>
      <c r="JAT222" s="158"/>
      <c r="JAU222" s="158"/>
      <c r="JAV222" s="159"/>
      <c r="JAW222" s="157" t="s">
        <v>116</v>
      </c>
      <c r="JAX222" s="158"/>
      <c r="JAY222" s="158"/>
      <c r="JAZ222" s="158"/>
      <c r="JBA222" s="158"/>
      <c r="JBB222" s="158"/>
      <c r="JBC222" s="158"/>
      <c r="JBD222" s="159"/>
      <c r="JBE222" s="157" t="s">
        <v>116</v>
      </c>
      <c r="JBF222" s="158"/>
      <c r="JBG222" s="158"/>
      <c r="JBH222" s="158"/>
      <c r="JBI222" s="158"/>
      <c r="JBJ222" s="158"/>
      <c r="JBK222" s="158"/>
      <c r="JBL222" s="159"/>
      <c r="JBM222" s="157" t="s">
        <v>116</v>
      </c>
      <c r="JBN222" s="158"/>
      <c r="JBO222" s="158"/>
      <c r="JBP222" s="158"/>
      <c r="JBQ222" s="158"/>
      <c r="JBR222" s="158"/>
      <c r="JBS222" s="158"/>
      <c r="JBT222" s="159"/>
      <c r="JBU222" s="157" t="s">
        <v>116</v>
      </c>
      <c r="JBV222" s="158"/>
      <c r="JBW222" s="158"/>
      <c r="JBX222" s="158"/>
      <c r="JBY222" s="158"/>
      <c r="JBZ222" s="158"/>
      <c r="JCA222" s="158"/>
      <c r="JCB222" s="159"/>
      <c r="JCC222" s="157" t="s">
        <v>116</v>
      </c>
      <c r="JCD222" s="158"/>
      <c r="JCE222" s="158"/>
      <c r="JCF222" s="158"/>
      <c r="JCG222" s="158"/>
      <c r="JCH222" s="158"/>
      <c r="JCI222" s="158"/>
      <c r="JCJ222" s="159"/>
      <c r="JCK222" s="157" t="s">
        <v>116</v>
      </c>
      <c r="JCL222" s="158"/>
      <c r="JCM222" s="158"/>
      <c r="JCN222" s="158"/>
      <c r="JCO222" s="158"/>
      <c r="JCP222" s="158"/>
      <c r="JCQ222" s="158"/>
      <c r="JCR222" s="159"/>
      <c r="JCS222" s="157" t="s">
        <v>116</v>
      </c>
      <c r="JCT222" s="158"/>
      <c r="JCU222" s="158"/>
      <c r="JCV222" s="158"/>
      <c r="JCW222" s="158"/>
      <c r="JCX222" s="158"/>
      <c r="JCY222" s="158"/>
      <c r="JCZ222" s="159"/>
      <c r="JDA222" s="157" t="s">
        <v>116</v>
      </c>
      <c r="JDB222" s="158"/>
      <c r="JDC222" s="158"/>
      <c r="JDD222" s="158"/>
      <c r="JDE222" s="158"/>
      <c r="JDF222" s="158"/>
      <c r="JDG222" s="158"/>
      <c r="JDH222" s="159"/>
      <c r="JDI222" s="157" t="s">
        <v>116</v>
      </c>
      <c r="JDJ222" s="158"/>
      <c r="JDK222" s="158"/>
      <c r="JDL222" s="158"/>
      <c r="JDM222" s="158"/>
      <c r="JDN222" s="158"/>
      <c r="JDO222" s="158"/>
      <c r="JDP222" s="159"/>
      <c r="JDQ222" s="157" t="s">
        <v>116</v>
      </c>
      <c r="JDR222" s="158"/>
      <c r="JDS222" s="158"/>
      <c r="JDT222" s="158"/>
      <c r="JDU222" s="158"/>
      <c r="JDV222" s="158"/>
      <c r="JDW222" s="158"/>
      <c r="JDX222" s="159"/>
      <c r="JDY222" s="157" t="s">
        <v>116</v>
      </c>
      <c r="JDZ222" s="158"/>
      <c r="JEA222" s="158"/>
      <c r="JEB222" s="158"/>
      <c r="JEC222" s="158"/>
      <c r="JED222" s="158"/>
      <c r="JEE222" s="158"/>
      <c r="JEF222" s="159"/>
      <c r="JEG222" s="157" t="s">
        <v>116</v>
      </c>
      <c r="JEH222" s="158"/>
      <c r="JEI222" s="158"/>
      <c r="JEJ222" s="158"/>
      <c r="JEK222" s="158"/>
      <c r="JEL222" s="158"/>
      <c r="JEM222" s="158"/>
      <c r="JEN222" s="159"/>
      <c r="JEO222" s="157" t="s">
        <v>116</v>
      </c>
      <c r="JEP222" s="158"/>
      <c r="JEQ222" s="158"/>
      <c r="JER222" s="158"/>
      <c r="JES222" s="158"/>
      <c r="JET222" s="158"/>
      <c r="JEU222" s="158"/>
      <c r="JEV222" s="159"/>
      <c r="JEW222" s="157" t="s">
        <v>116</v>
      </c>
      <c r="JEX222" s="158"/>
      <c r="JEY222" s="158"/>
      <c r="JEZ222" s="158"/>
      <c r="JFA222" s="158"/>
      <c r="JFB222" s="158"/>
      <c r="JFC222" s="158"/>
      <c r="JFD222" s="159"/>
      <c r="JFE222" s="157" t="s">
        <v>116</v>
      </c>
      <c r="JFF222" s="158"/>
      <c r="JFG222" s="158"/>
      <c r="JFH222" s="158"/>
      <c r="JFI222" s="158"/>
      <c r="JFJ222" s="158"/>
      <c r="JFK222" s="158"/>
      <c r="JFL222" s="159"/>
      <c r="JFM222" s="157" t="s">
        <v>116</v>
      </c>
      <c r="JFN222" s="158"/>
      <c r="JFO222" s="158"/>
      <c r="JFP222" s="158"/>
      <c r="JFQ222" s="158"/>
      <c r="JFR222" s="158"/>
      <c r="JFS222" s="158"/>
      <c r="JFT222" s="159"/>
      <c r="JFU222" s="157" t="s">
        <v>116</v>
      </c>
      <c r="JFV222" s="158"/>
      <c r="JFW222" s="158"/>
      <c r="JFX222" s="158"/>
      <c r="JFY222" s="158"/>
      <c r="JFZ222" s="158"/>
      <c r="JGA222" s="158"/>
      <c r="JGB222" s="159"/>
      <c r="JGC222" s="157" t="s">
        <v>116</v>
      </c>
      <c r="JGD222" s="158"/>
      <c r="JGE222" s="158"/>
      <c r="JGF222" s="158"/>
      <c r="JGG222" s="158"/>
      <c r="JGH222" s="158"/>
      <c r="JGI222" s="158"/>
      <c r="JGJ222" s="159"/>
      <c r="JGK222" s="157" t="s">
        <v>116</v>
      </c>
      <c r="JGL222" s="158"/>
      <c r="JGM222" s="158"/>
      <c r="JGN222" s="158"/>
      <c r="JGO222" s="158"/>
      <c r="JGP222" s="158"/>
      <c r="JGQ222" s="158"/>
      <c r="JGR222" s="159"/>
      <c r="JGS222" s="157" t="s">
        <v>116</v>
      </c>
      <c r="JGT222" s="158"/>
      <c r="JGU222" s="158"/>
      <c r="JGV222" s="158"/>
      <c r="JGW222" s="158"/>
      <c r="JGX222" s="158"/>
      <c r="JGY222" s="158"/>
      <c r="JGZ222" s="159"/>
      <c r="JHA222" s="157" t="s">
        <v>116</v>
      </c>
      <c r="JHB222" s="158"/>
      <c r="JHC222" s="158"/>
      <c r="JHD222" s="158"/>
      <c r="JHE222" s="158"/>
      <c r="JHF222" s="158"/>
      <c r="JHG222" s="158"/>
      <c r="JHH222" s="159"/>
      <c r="JHI222" s="157" t="s">
        <v>116</v>
      </c>
      <c r="JHJ222" s="158"/>
      <c r="JHK222" s="158"/>
      <c r="JHL222" s="158"/>
      <c r="JHM222" s="158"/>
      <c r="JHN222" s="158"/>
      <c r="JHO222" s="158"/>
      <c r="JHP222" s="159"/>
      <c r="JHQ222" s="157" t="s">
        <v>116</v>
      </c>
      <c r="JHR222" s="158"/>
      <c r="JHS222" s="158"/>
      <c r="JHT222" s="158"/>
      <c r="JHU222" s="158"/>
      <c r="JHV222" s="158"/>
      <c r="JHW222" s="158"/>
      <c r="JHX222" s="159"/>
      <c r="JHY222" s="157" t="s">
        <v>116</v>
      </c>
      <c r="JHZ222" s="158"/>
      <c r="JIA222" s="158"/>
      <c r="JIB222" s="158"/>
      <c r="JIC222" s="158"/>
      <c r="JID222" s="158"/>
      <c r="JIE222" s="158"/>
      <c r="JIF222" s="159"/>
      <c r="JIG222" s="157" t="s">
        <v>116</v>
      </c>
      <c r="JIH222" s="158"/>
      <c r="JII222" s="158"/>
      <c r="JIJ222" s="158"/>
      <c r="JIK222" s="158"/>
      <c r="JIL222" s="158"/>
      <c r="JIM222" s="158"/>
      <c r="JIN222" s="159"/>
      <c r="JIO222" s="157" t="s">
        <v>116</v>
      </c>
      <c r="JIP222" s="158"/>
      <c r="JIQ222" s="158"/>
      <c r="JIR222" s="158"/>
      <c r="JIS222" s="158"/>
      <c r="JIT222" s="158"/>
      <c r="JIU222" s="158"/>
      <c r="JIV222" s="159"/>
      <c r="JIW222" s="157" t="s">
        <v>116</v>
      </c>
      <c r="JIX222" s="158"/>
      <c r="JIY222" s="158"/>
      <c r="JIZ222" s="158"/>
      <c r="JJA222" s="158"/>
      <c r="JJB222" s="158"/>
      <c r="JJC222" s="158"/>
      <c r="JJD222" s="159"/>
      <c r="JJE222" s="157" t="s">
        <v>116</v>
      </c>
      <c r="JJF222" s="158"/>
      <c r="JJG222" s="158"/>
      <c r="JJH222" s="158"/>
      <c r="JJI222" s="158"/>
      <c r="JJJ222" s="158"/>
      <c r="JJK222" s="158"/>
      <c r="JJL222" s="159"/>
      <c r="JJM222" s="157" t="s">
        <v>116</v>
      </c>
      <c r="JJN222" s="158"/>
      <c r="JJO222" s="158"/>
      <c r="JJP222" s="158"/>
      <c r="JJQ222" s="158"/>
      <c r="JJR222" s="158"/>
      <c r="JJS222" s="158"/>
      <c r="JJT222" s="159"/>
      <c r="JJU222" s="157" t="s">
        <v>116</v>
      </c>
      <c r="JJV222" s="158"/>
      <c r="JJW222" s="158"/>
      <c r="JJX222" s="158"/>
      <c r="JJY222" s="158"/>
      <c r="JJZ222" s="158"/>
      <c r="JKA222" s="158"/>
      <c r="JKB222" s="159"/>
      <c r="JKC222" s="157" t="s">
        <v>116</v>
      </c>
      <c r="JKD222" s="158"/>
      <c r="JKE222" s="158"/>
      <c r="JKF222" s="158"/>
      <c r="JKG222" s="158"/>
      <c r="JKH222" s="158"/>
      <c r="JKI222" s="158"/>
      <c r="JKJ222" s="159"/>
      <c r="JKK222" s="157" t="s">
        <v>116</v>
      </c>
      <c r="JKL222" s="158"/>
      <c r="JKM222" s="158"/>
      <c r="JKN222" s="158"/>
      <c r="JKO222" s="158"/>
      <c r="JKP222" s="158"/>
      <c r="JKQ222" s="158"/>
      <c r="JKR222" s="159"/>
      <c r="JKS222" s="157" t="s">
        <v>116</v>
      </c>
      <c r="JKT222" s="158"/>
      <c r="JKU222" s="158"/>
      <c r="JKV222" s="158"/>
      <c r="JKW222" s="158"/>
      <c r="JKX222" s="158"/>
      <c r="JKY222" s="158"/>
      <c r="JKZ222" s="159"/>
      <c r="JLA222" s="157" t="s">
        <v>116</v>
      </c>
      <c r="JLB222" s="158"/>
      <c r="JLC222" s="158"/>
      <c r="JLD222" s="158"/>
      <c r="JLE222" s="158"/>
      <c r="JLF222" s="158"/>
      <c r="JLG222" s="158"/>
      <c r="JLH222" s="159"/>
      <c r="JLI222" s="157" t="s">
        <v>116</v>
      </c>
      <c r="JLJ222" s="158"/>
      <c r="JLK222" s="158"/>
      <c r="JLL222" s="158"/>
      <c r="JLM222" s="158"/>
      <c r="JLN222" s="158"/>
      <c r="JLO222" s="158"/>
      <c r="JLP222" s="159"/>
      <c r="JLQ222" s="157" t="s">
        <v>116</v>
      </c>
      <c r="JLR222" s="158"/>
      <c r="JLS222" s="158"/>
      <c r="JLT222" s="158"/>
      <c r="JLU222" s="158"/>
      <c r="JLV222" s="158"/>
      <c r="JLW222" s="158"/>
      <c r="JLX222" s="159"/>
      <c r="JLY222" s="157" t="s">
        <v>116</v>
      </c>
      <c r="JLZ222" s="158"/>
      <c r="JMA222" s="158"/>
      <c r="JMB222" s="158"/>
      <c r="JMC222" s="158"/>
      <c r="JMD222" s="158"/>
      <c r="JME222" s="158"/>
      <c r="JMF222" s="159"/>
      <c r="JMG222" s="157" t="s">
        <v>116</v>
      </c>
      <c r="JMH222" s="158"/>
      <c r="JMI222" s="158"/>
      <c r="JMJ222" s="158"/>
      <c r="JMK222" s="158"/>
      <c r="JML222" s="158"/>
      <c r="JMM222" s="158"/>
      <c r="JMN222" s="159"/>
      <c r="JMO222" s="157" t="s">
        <v>116</v>
      </c>
      <c r="JMP222" s="158"/>
      <c r="JMQ222" s="158"/>
      <c r="JMR222" s="158"/>
      <c r="JMS222" s="158"/>
      <c r="JMT222" s="158"/>
      <c r="JMU222" s="158"/>
      <c r="JMV222" s="159"/>
      <c r="JMW222" s="157" t="s">
        <v>116</v>
      </c>
      <c r="JMX222" s="158"/>
      <c r="JMY222" s="158"/>
      <c r="JMZ222" s="158"/>
      <c r="JNA222" s="158"/>
      <c r="JNB222" s="158"/>
      <c r="JNC222" s="158"/>
      <c r="JND222" s="159"/>
      <c r="JNE222" s="157" t="s">
        <v>116</v>
      </c>
      <c r="JNF222" s="158"/>
      <c r="JNG222" s="158"/>
      <c r="JNH222" s="158"/>
      <c r="JNI222" s="158"/>
      <c r="JNJ222" s="158"/>
      <c r="JNK222" s="158"/>
      <c r="JNL222" s="159"/>
      <c r="JNM222" s="157" t="s">
        <v>116</v>
      </c>
      <c r="JNN222" s="158"/>
      <c r="JNO222" s="158"/>
      <c r="JNP222" s="158"/>
      <c r="JNQ222" s="158"/>
      <c r="JNR222" s="158"/>
      <c r="JNS222" s="158"/>
      <c r="JNT222" s="159"/>
      <c r="JNU222" s="157" t="s">
        <v>116</v>
      </c>
      <c r="JNV222" s="158"/>
      <c r="JNW222" s="158"/>
      <c r="JNX222" s="158"/>
      <c r="JNY222" s="158"/>
      <c r="JNZ222" s="158"/>
      <c r="JOA222" s="158"/>
      <c r="JOB222" s="159"/>
      <c r="JOC222" s="157" t="s">
        <v>116</v>
      </c>
      <c r="JOD222" s="158"/>
      <c r="JOE222" s="158"/>
      <c r="JOF222" s="158"/>
      <c r="JOG222" s="158"/>
      <c r="JOH222" s="158"/>
      <c r="JOI222" s="158"/>
      <c r="JOJ222" s="159"/>
      <c r="JOK222" s="157" t="s">
        <v>116</v>
      </c>
      <c r="JOL222" s="158"/>
      <c r="JOM222" s="158"/>
      <c r="JON222" s="158"/>
      <c r="JOO222" s="158"/>
      <c r="JOP222" s="158"/>
      <c r="JOQ222" s="158"/>
      <c r="JOR222" s="159"/>
      <c r="JOS222" s="157" t="s">
        <v>116</v>
      </c>
      <c r="JOT222" s="158"/>
      <c r="JOU222" s="158"/>
      <c r="JOV222" s="158"/>
      <c r="JOW222" s="158"/>
      <c r="JOX222" s="158"/>
      <c r="JOY222" s="158"/>
      <c r="JOZ222" s="159"/>
      <c r="JPA222" s="157" t="s">
        <v>116</v>
      </c>
      <c r="JPB222" s="158"/>
      <c r="JPC222" s="158"/>
      <c r="JPD222" s="158"/>
      <c r="JPE222" s="158"/>
      <c r="JPF222" s="158"/>
      <c r="JPG222" s="158"/>
      <c r="JPH222" s="159"/>
      <c r="JPI222" s="157" t="s">
        <v>116</v>
      </c>
      <c r="JPJ222" s="158"/>
      <c r="JPK222" s="158"/>
      <c r="JPL222" s="158"/>
      <c r="JPM222" s="158"/>
      <c r="JPN222" s="158"/>
      <c r="JPO222" s="158"/>
      <c r="JPP222" s="159"/>
      <c r="JPQ222" s="157" t="s">
        <v>116</v>
      </c>
      <c r="JPR222" s="158"/>
      <c r="JPS222" s="158"/>
      <c r="JPT222" s="158"/>
      <c r="JPU222" s="158"/>
      <c r="JPV222" s="158"/>
      <c r="JPW222" s="158"/>
      <c r="JPX222" s="159"/>
      <c r="JPY222" s="157" t="s">
        <v>116</v>
      </c>
      <c r="JPZ222" s="158"/>
      <c r="JQA222" s="158"/>
      <c r="JQB222" s="158"/>
      <c r="JQC222" s="158"/>
      <c r="JQD222" s="158"/>
      <c r="JQE222" s="158"/>
      <c r="JQF222" s="159"/>
      <c r="JQG222" s="157" t="s">
        <v>116</v>
      </c>
      <c r="JQH222" s="158"/>
      <c r="JQI222" s="158"/>
      <c r="JQJ222" s="158"/>
      <c r="JQK222" s="158"/>
      <c r="JQL222" s="158"/>
      <c r="JQM222" s="158"/>
      <c r="JQN222" s="159"/>
      <c r="JQO222" s="157" t="s">
        <v>116</v>
      </c>
      <c r="JQP222" s="158"/>
      <c r="JQQ222" s="158"/>
      <c r="JQR222" s="158"/>
      <c r="JQS222" s="158"/>
      <c r="JQT222" s="158"/>
      <c r="JQU222" s="158"/>
      <c r="JQV222" s="159"/>
      <c r="JQW222" s="157" t="s">
        <v>116</v>
      </c>
      <c r="JQX222" s="158"/>
      <c r="JQY222" s="158"/>
      <c r="JQZ222" s="158"/>
      <c r="JRA222" s="158"/>
      <c r="JRB222" s="158"/>
      <c r="JRC222" s="158"/>
      <c r="JRD222" s="159"/>
      <c r="JRE222" s="157" t="s">
        <v>116</v>
      </c>
      <c r="JRF222" s="158"/>
      <c r="JRG222" s="158"/>
      <c r="JRH222" s="158"/>
      <c r="JRI222" s="158"/>
      <c r="JRJ222" s="158"/>
      <c r="JRK222" s="158"/>
      <c r="JRL222" s="159"/>
      <c r="JRM222" s="157" t="s">
        <v>116</v>
      </c>
      <c r="JRN222" s="158"/>
      <c r="JRO222" s="158"/>
      <c r="JRP222" s="158"/>
      <c r="JRQ222" s="158"/>
      <c r="JRR222" s="158"/>
      <c r="JRS222" s="158"/>
      <c r="JRT222" s="159"/>
      <c r="JRU222" s="157" t="s">
        <v>116</v>
      </c>
      <c r="JRV222" s="158"/>
      <c r="JRW222" s="158"/>
      <c r="JRX222" s="158"/>
      <c r="JRY222" s="158"/>
      <c r="JRZ222" s="158"/>
      <c r="JSA222" s="158"/>
      <c r="JSB222" s="159"/>
      <c r="JSC222" s="157" t="s">
        <v>116</v>
      </c>
      <c r="JSD222" s="158"/>
      <c r="JSE222" s="158"/>
      <c r="JSF222" s="158"/>
      <c r="JSG222" s="158"/>
      <c r="JSH222" s="158"/>
      <c r="JSI222" s="158"/>
      <c r="JSJ222" s="159"/>
      <c r="JSK222" s="157" t="s">
        <v>116</v>
      </c>
      <c r="JSL222" s="158"/>
      <c r="JSM222" s="158"/>
      <c r="JSN222" s="158"/>
      <c r="JSO222" s="158"/>
      <c r="JSP222" s="158"/>
      <c r="JSQ222" s="158"/>
      <c r="JSR222" s="159"/>
      <c r="JSS222" s="157" t="s">
        <v>116</v>
      </c>
      <c r="JST222" s="158"/>
      <c r="JSU222" s="158"/>
      <c r="JSV222" s="158"/>
      <c r="JSW222" s="158"/>
      <c r="JSX222" s="158"/>
      <c r="JSY222" s="158"/>
      <c r="JSZ222" s="159"/>
      <c r="JTA222" s="157" t="s">
        <v>116</v>
      </c>
      <c r="JTB222" s="158"/>
      <c r="JTC222" s="158"/>
      <c r="JTD222" s="158"/>
      <c r="JTE222" s="158"/>
      <c r="JTF222" s="158"/>
      <c r="JTG222" s="158"/>
      <c r="JTH222" s="159"/>
      <c r="JTI222" s="157" t="s">
        <v>116</v>
      </c>
      <c r="JTJ222" s="158"/>
      <c r="JTK222" s="158"/>
      <c r="JTL222" s="158"/>
      <c r="JTM222" s="158"/>
      <c r="JTN222" s="158"/>
      <c r="JTO222" s="158"/>
      <c r="JTP222" s="159"/>
      <c r="JTQ222" s="157" t="s">
        <v>116</v>
      </c>
      <c r="JTR222" s="158"/>
      <c r="JTS222" s="158"/>
      <c r="JTT222" s="158"/>
      <c r="JTU222" s="158"/>
      <c r="JTV222" s="158"/>
      <c r="JTW222" s="158"/>
      <c r="JTX222" s="159"/>
      <c r="JTY222" s="157" t="s">
        <v>116</v>
      </c>
      <c r="JTZ222" s="158"/>
      <c r="JUA222" s="158"/>
      <c r="JUB222" s="158"/>
      <c r="JUC222" s="158"/>
      <c r="JUD222" s="158"/>
      <c r="JUE222" s="158"/>
      <c r="JUF222" s="159"/>
      <c r="JUG222" s="157" t="s">
        <v>116</v>
      </c>
      <c r="JUH222" s="158"/>
      <c r="JUI222" s="158"/>
      <c r="JUJ222" s="158"/>
      <c r="JUK222" s="158"/>
      <c r="JUL222" s="158"/>
      <c r="JUM222" s="158"/>
      <c r="JUN222" s="159"/>
      <c r="JUO222" s="157" t="s">
        <v>116</v>
      </c>
      <c r="JUP222" s="158"/>
      <c r="JUQ222" s="158"/>
      <c r="JUR222" s="158"/>
      <c r="JUS222" s="158"/>
      <c r="JUT222" s="158"/>
      <c r="JUU222" s="158"/>
      <c r="JUV222" s="159"/>
      <c r="JUW222" s="157" t="s">
        <v>116</v>
      </c>
      <c r="JUX222" s="158"/>
      <c r="JUY222" s="158"/>
      <c r="JUZ222" s="158"/>
      <c r="JVA222" s="158"/>
      <c r="JVB222" s="158"/>
      <c r="JVC222" s="158"/>
      <c r="JVD222" s="159"/>
      <c r="JVE222" s="157" t="s">
        <v>116</v>
      </c>
      <c r="JVF222" s="158"/>
      <c r="JVG222" s="158"/>
      <c r="JVH222" s="158"/>
      <c r="JVI222" s="158"/>
      <c r="JVJ222" s="158"/>
      <c r="JVK222" s="158"/>
      <c r="JVL222" s="159"/>
      <c r="JVM222" s="157" t="s">
        <v>116</v>
      </c>
      <c r="JVN222" s="158"/>
      <c r="JVO222" s="158"/>
      <c r="JVP222" s="158"/>
      <c r="JVQ222" s="158"/>
      <c r="JVR222" s="158"/>
      <c r="JVS222" s="158"/>
      <c r="JVT222" s="159"/>
      <c r="JVU222" s="157" t="s">
        <v>116</v>
      </c>
      <c r="JVV222" s="158"/>
      <c r="JVW222" s="158"/>
      <c r="JVX222" s="158"/>
      <c r="JVY222" s="158"/>
      <c r="JVZ222" s="158"/>
      <c r="JWA222" s="158"/>
      <c r="JWB222" s="159"/>
      <c r="JWC222" s="157" t="s">
        <v>116</v>
      </c>
      <c r="JWD222" s="158"/>
      <c r="JWE222" s="158"/>
      <c r="JWF222" s="158"/>
      <c r="JWG222" s="158"/>
      <c r="JWH222" s="158"/>
      <c r="JWI222" s="158"/>
      <c r="JWJ222" s="159"/>
      <c r="JWK222" s="157" t="s">
        <v>116</v>
      </c>
      <c r="JWL222" s="158"/>
      <c r="JWM222" s="158"/>
      <c r="JWN222" s="158"/>
      <c r="JWO222" s="158"/>
      <c r="JWP222" s="158"/>
      <c r="JWQ222" s="158"/>
      <c r="JWR222" s="159"/>
      <c r="JWS222" s="157" t="s">
        <v>116</v>
      </c>
      <c r="JWT222" s="158"/>
      <c r="JWU222" s="158"/>
      <c r="JWV222" s="158"/>
      <c r="JWW222" s="158"/>
      <c r="JWX222" s="158"/>
      <c r="JWY222" s="158"/>
      <c r="JWZ222" s="159"/>
      <c r="JXA222" s="157" t="s">
        <v>116</v>
      </c>
      <c r="JXB222" s="158"/>
      <c r="JXC222" s="158"/>
      <c r="JXD222" s="158"/>
      <c r="JXE222" s="158"/>
      <c r="JXF222" s="158"/>
      <c r="JXG222" s="158"/>
      <c r="JXH222" s="159"/>
      <c r="JXI222" s="157" t="s">
        <v>116</v>
      </c>
      <c r="JXJ222" s="158"/>
      <c r="JXK222" s="158"/>
      <c r="JXL222" s="158"/>
      <c r="JXM222" s="158"/>
      <c r="JXN222" s="158"/>
      <c r="JXO222" s="158"/>
      <c r="JXP222" s="159"/>
      <c r="JXQ222" s="157" t="s">
        <v>116</v>
      </c>
      <c r="JXR222" s="158"/>
      <c r="JXS222" s="158"/>
      <c r="JXT222" s="158"/>
      <c r="JXU222" s="158"/>
      <c r="JXV222" s="158"/>
      <c r="JXW222" s="158"/>
      <c r="JXX222" s="159"/>
      <c r="JXY222" s="157" t="s">
        <v>116</v>
      </c>
      <c r="JXZ222" s="158"/>
      <c r="JYA222" s="158"/>
      <c r="JYB222" s="158"/>
      <c r="JYC222" s="158"/>
      <c r="JYD222" s="158"/>
      <c r="JYE222" s="158"/>
      <c r="JYF222" s="159"/>
      <c r="JYG222" s="157" t="s">
        <v>116</v>
      </c>
      <c r="JYH222" s="158"/>
      <c r="JYI222" s="158"/>
      <c r="JYJ222" s="158"/>
      <c r="JYK222" s="158"/>
      <c r="JYL222" s="158"/>
      <c r="JYM222" s="158"/>
      <c r="JYN222" s="159"/>
      <c r="JYO222" s="157" t="s">
        <v>116</v>
      </c>
      <c r="JYP222" s="158"/>
      <c r="JYQ222" s="158"/>
      <c r="JYR222" s="158"/>
      <c r="JYS222" s="158"/>
      <c r="JYT222" s="158"/>
      <c r="JYU222" s="158"/>
      <c r="JYV222" s="159"/>
      <c r="JYW222" s="157" t="s">
        <v>116</v>
      </c>
      <c r="JYX222" s="158"/>
      <c r="JYY222" s="158"/>
      <c r="JYZ222" s="158"/>
      <c r="JZA222" s="158"/>
      <c r="JZB222" s="158"/>
      <c r="JZC222" s="158"/>
      <c r="JZD222" s="159"/>
      <c r="JZE222" s="157" t="s">
        <v>116</v>
      </c>
      <c r="JZF222" s="158"/>
      <c r="JZG222" s="158"/>
      <c r="JZH222" s="158"/>
      <c r="JZI222" s="158"/>
      <c r="JZJ222" s="158"/>
      <c r="JZK222" s="158"/>
      <c r="JZL222" s="159"/>
      <c r="JZM222" s="157" t="s">
        <v>116</v>
      </c>
      <c r="JZN222" s="158"/>
      <c r="JZO222" s="158"/>
      <c r="JZP222" s="158"/>
      <c r="JZQ222" s="158"/>
      <c r="JZR222" s="158"/>
      <c r="JZS222" s="158"/>
      <c r="JZT222" s="159"/>
      <c r="JZU222" s="157" t="s">
        <v>116</v>
      </c>
      <c r="JZV222" s="158"/>
      <c r="JZW222" s="158"/>
      <c r="JZX222" s="158"/>
      <c r="JZY222" s="158"/>
      <c r="JZZ222" s="158"/>
      <c r="KAA222" s="158"/>
      <c r="KAB222" s="159"/>
      <c r="KAC222" s="157" t="s">
        <v>116</v>
      </c>
      <c r="KAD222" s="158"/>
      <c r="KAE222" s="158"/>
      <c r="KAF222" s="158"/>
      <c r="KAG222" s="158"/>
      <c r="KAH222" s="158"/>
      <c r="KAI222" s="158"/>
      <c r="KAJ222" s="159"/>
      <c r="KAK222" s="157" t="s">
        <v>116</v>
      </c>
      <c r="KAL222" s="158"/>
      <c r="KAM222" s="158"/>
      <c r="KAN222" s="158"/>
      <c r="KAO222" s="158"/>
      <c r="KAP222" s="158"/>
      <c r="KAQ222" s="158"/>
      <c r="KAR222" s="159"/>
      <c r="KAS222" s="157" t="s">
        <v>116</v>
      </c>
      <c r="KAT222" s="158"/>
      <c r="KAU222" s="158"/>
      <c r="KAV222" s="158"/>
      <c r="KAW222" s="158"/>
      <c r="KAX222" s="158"/>
      <c r="KAY222" s="158"/>
      <c r="KAZ222" s="159"/>
      <c r="KBA222" s="157" t="s">
        <v>116</v>
      </c>
      <c r="KBB222" s="158"/>
      <c r="KBC222" s="158"/>
      <c r="KBD222" s="158"/>
      <c r="KBE222" s="158"/>
      <c r="KBF222" s="158"/>
      <c r="KBG222" s="158"/>
      <c r="KBH222" s="159"/>
      <c r="KBI222" s="157" t="s">
        <v>116</v>
      </c>
      <c r="KBJ222" s="158"/>
      <c r="KBK222" s="158"/>
      <c r="KBL222" s="158"/>
      <c r="KBM222" s="158"/>
      <c r="KBN222" s="158"/>
      <c r="KBO222" s="158"/>
      <c r="KBP222" s="159"/>
      <c r="KBQ222" s="157" t="s">
        <v>116</v>
      </c>
      <c r="KBR222" s="158"/>
      <c r="KBS222" s="158"/>
      <c r="KBT222" s="158"/>
      <c r="KBU222" s="158"/>
      <c r="KBV222" s="158"/>
      <c r="KBW222" s="158"/>
      <c r="KBX222" s="159"/>
      <c r="KBY222" s="157" t="s">
        <v>116</v>
      </c>
      <c r="KBZ222" s="158"/>
      <c r="KCA222" s="158"/>
      <c r="KCB222" s="158"/>
      <c r="KCC222" s="158"/>
      <c r="KCD222" s="158"/>
      <c r="KCE222" s="158"/>
      <c r="KCF222" s="159"/>
      <c r="KCG222" s="157" t="s">
        <v>116</v>
      </c>
      <c r="KCH222" s="158"/>
      <c r="KCI222" s="158"/>
      <c r="KCJ222" s="158"/>
      <c r="KCK222" s="158"/>
      <c r="KCL222" s="158"/>
      <c r="KCM222" s="158"/>
      <c r="KCN222" s="159"/>
      <c r="KCO222" s="157" t="s">
        <v>116</v>
      </c>
      <c r="KCP222" s="158"/>
      <c r="KCQ222" s="158"/>
      <c r="KCR222" s="158"/>
      <c r="KCS222" s="158"/>
      <c r="KCT222" s="158"/>
      <c r="KCU222" s="158"/>
      <c r="KCV222" s="159"/>
      <c r="KCW222" s="157" t="s">
        <v>116</v>
      </c>
      <c r="KCX222" s="158"/>
      <c r="KCY222" s="158"/>
      <c r="KCZ222" s="158"/>
      <c r="KDA222" s="158"/>
      <c r="KDB222" s="158"/>
      <c r="KDC222" s="158"/>
      <c r="KDD222" s="159"/>
      <c r="KDE222" s="157" t="s">
        <v>116</v>
      </c>
      <c r="KDF222" s="158"/>
      <c r="KDG222" s="158"/>
      <c r="KDH222" s="158"/>
      <c r="KDI222" s="158"/>
      <c r="KDJ222" s="158"/>
      <c r="KDK222" s="158"/>
      <c r="KDL222" s="159"/>
      <c r="KDM222" s="157" t="s">
        <v>116</v>
      </c>
      <c r="KDN222" s="158"/>
      <c r="KDO222" s="158"/>
      <c r="KDP222" s="158"/>
      <c r="KDQ222" s="158"/>
      <c r="KDR222" s="158"/>
      <c r="KDS222" s="158"/>
      <c r="KDT222" s="159"/>
      <c r="KDU222" s="157" t="s">
        <v>116</v>
      </c>
      <c r="KDV222" s="158"/>
      <c r="KDW222" s="158"/>
      <c r="KDX222" s="158"/>
      <c r="KDY222" s="158"/>
      <c r="KDZ222" s="158"/>
      <c r="KEA222" s="158"/>
      <c r="KEB222" s="159"/>
      <c r="KEC222" s="157" t="s">
        <v>116</v>
      </c>
      <c r="KED222" s="158"/>
      <c r="KEE222" s="158"/>
      <c r="KEF222" s="158"/>
      <c r="KEG222" s="158"/>
      <c r="KEH222" s="158"/>
      <c r="KEI222" s="158"/>
      <c r="KEJ222" s="159"/>
      <c r="KEK222" s="157" t="s">
        <v>116</v>
      </c>
      <c r="KEL222" s="158"/>
      <c r="KEM222" s="158"/>
      <c r="KEN222" s="158"/>
      <c r="KEO222" s="158"/>
      <c r="KEP222" s="158"/>
      <c r="KEQ222" s="158"/>
      <c r="KER222" s="159"/>
      <c r="KES222" s="157" t="s">
        <v>116</v>
      </c>
      <c r="KET222" s="158"/>
      <c r="KEU222" s="158"/>
      <c r="KEV222" s="158"/>
      <c r="KEW222" s="158"/>
      <c r="KEX222" s="158"/>
      <c r="KEY222" s="158"/>
      <c r="KEZ222" s="159"/>
      <c r="KFA222" s="157" t="s">
        <v>116</v>
      </c>
      <c r="KFB222" s="158"/>
      <c r="KFC222" s="158"/>
      <c r="KFD222" s="158"/>
      <c r="KFE222" s="158"/>
      <c r="KFF222" s="158"/>
      <c r="KFG222" s="158"/>
      <c r="KFH222" s="159"/>
      <c r="KFI222" s="157" t="s">
        <v>116</v>
      </c>
      <c r="KFJ222" s="158"/>
      <c r="KFK222" s="158"/>
      <c r="KFL222" s="158"/>
      <c r="KFM222" s="158"/>
      <c r="KFN222" s="158"/>
      <c r="KFO222" s="158"/>
      <c r="KFP222" s="159"/>
      <c r="KFQ222" s="157" t="s">
        <v>116</v>
      </c>
      <c r="KFR222" s="158"/>
      <c r="KFS222" s="158"/>
      <c r="KFT222" s="158"/>
      <c r="KFU222" s="158"/>
      <c r="KFV222" s="158"/>
      <c r="KFW222" s="158"/>
      <c r="KFX222" s="159"/>
      <c r="KFY222" s="157" t="s">
        <v>116</v>
      </c>
      <c r="KFZ222" s="158"/>
      <c r="KGA222" s="158"/>
      <c r="KGB222" s="158"/>
      <c r="KGC222" s="158"/>
      <c r="KGD222" s="158"/>
      <c r="KGE222" s="158"/>
      <c r="KGF222" s="159"/>
      <c r="KGG222" s="157" t="s">
        <v>116</v>
      </c>
      <c r="KGH222" s="158"/>
      <c r="KGI222" s="158"/>
      <c r="KGJ222" s="158"/>
      <c r="KGK222" s="158"/>
      <c r="KGL222" s="158"/>
      <c r="KGM222" s="158"/>
      <c r="KGN222" s="159"/>
      <c r="KGO222" s="157" t="s">
        <v>116</v>
      </c>
      <c r="KGP222" s="158"/>
      <c r="KGQ222" s="158"/>
      <c r="KGR222" s="158"/>
      <c r="KGS222" s="158"/>
      <c r="KGT222" s="158"/>
      <c r="KGU222" s="158"/>
      <c r="KGV222" s="159"/>
      <c r="KGW222" s="157" t="s">
        <v>116</v>
      </c>
      <c r="KGX222" s="158"/>
      <c r="KGY222" s="158"/>
      <c r="KGZ222" s="158"/>
      <c r="KHA222" s="158"/>
      <c r="KHB222" s="158"/>
      <c r="KHC222" s="158"/>
      <c r="KHD222" s="159"/>
      <c r="KHE222" s="157" t="s">
        <v>116</v>
      </c>
      <c r="KHF222" s="158"/>
      <c r="KHG222" s="158"/>
      <c r="KHH222" s="158"/>
      <c r="KHI222" s="158"/>
      <c r="KHJ222" s="158"/>
      <c r="KHK222" s="158"/>
      <c r="KHL222" s="159"/>
      <c r="KHM222" s="157" t="s">
        <v>116</v>
      </c>
      <c r="KHN222" s="158"/>
      <c r="KHO222" s="158"/>
      <c r="KHP222" s="158"/>
      <c r="KHQ222" s="158"/>
      <c r="KHR222" s="158"/>
      <c r="KHS222" s="158"/>
      <c r="KHT222" s="159"/>
      <c r="KHU222" s="157" t="s">
        <v>116</v>
      </c>
      <c r="KHV222" s="158"/>
      <c r="KHW222" s="158"/>
      <c r="KHX222" s="158"/>
      <c r="KHY222" s="158"/>
      <c r="KHZ222" s="158"/>
      <c r="KIA222" s="158"/>
      <c r="KIB222" s="159"/>
      <c r="KIC222" s="157" t="s">
        <v>116</v>
      </c>
      <c r="KID222" s="158"/>
      <c r="KIE222" s="158"/>
      <c r="KIF222" s="158"/>
      <c r="KIG222" s="158"/>
      <c r="KIH222" s="158"/>
      <c r="KII222" s="158"/>
      <c r="KIJ222" s="159"/>
      <c r="KIK222" s="157" t="s">
        <v>116</v>
      </c>
      <c r="KIL222" s="158"/>
      <c r="KIM222" s="158"/>
      <c r="KIN222" s="158"/>
      <c r="KIO222" s="158"/>
      <c r="KIP222" s="158"/>
      <c r="KIQ222" s="158"/>
      <c r="KIR222" s="159"/>
      <c r="KIS222" s="157" t="s">
        <v>116</v>
      </c>
      <c r="KIT222" s="158"/>
      <c r="KIU222" s="158"/>
      <c r="KIV222" s="158"/>
      <c r="KIW222" s="158"/>
      <c r="KIX222" s="158"/>
      <c r="KIY222" s="158"/>
      <c r="KIZ222" s="159"/>
      <c r="KJA222" s="157" t="s">
        <v>116</v>
      </c>
      <c r="KJB222" s="158"/>
      <c r="KJC222" s="158"/>
      <c r="KJD222" s="158"/>
      <c r="KJE222" s="158"/>
      <c r="KJF222" s="158"/>
      <c r="KJG222" s="158"/>
      <c r="KJH222" s="159"/>
      <c r="KJI222" s="157" t="s">
        <v>116</v>
      </c>
      <c r="KJJ222" s="158"/>
      <c r="KJK222" s="158"/>
      <c r="KJL222" s="158"/>
      <c r="KJM222" s="158"/>
      <c r="KJN222" s="158"/>
      <c r="KJO222" s="158"/>
      <c r="KJP222" s="159"/>
      <c r="KJQ222" s="157" t="s">
        <v>116</v>
      </c>
      <c r="KJR222" s="158"/>
      <c r="KJS222" s="158"/>
      <c r="KJT222" s="158"/>
      <c r="KJU222" s="158"/>
      <c r="KJV222" s="158"/>
      <c r="KJW222" s="158"/>
      <c r="KJX222" s="159"/>
      <c r="KJY222" s="157" t="s">
        <v>116</v>
      </c>
      <c r="KJZ222" s="158"/>
      <c r="KKA222" s="158"/>
      <c r="KKB222" s="158"/>
      <c r="KKC222" s="158"/>
      <c r="KKD222" s="158"/>
      <c r="KKE222" s="158"/>
      <c r="KKF222" s="159"/>
      <c r="KKG222" s="157" t="s">
        <v>116</v>
      </c>
      <c r="KKH222" s="158"/>
      <c r="KKI222" s="158"/>
      <c r="KKJ222" s="158"/>
      <c r="KKK222" s="158"/>
      <c r="KKL222" s="158"/>
      <c r="KKM222" s="158"/>
      <c r="KKN222" s="159"/>
      <c r="KKO222" s="157" t="s">
        <v>116</v>
      </c>
      <c r="KKP222" s="158"/>
      <c r="KKQ222" s="158"/>
      <c r="KKR222" s="158"/>
      <c r="KKS222" s="158"/>
      <c r="KKT222" s="158"/>
      <c r="KKU222" s="158"/>
      <c r="KKV222" s="159"/>
      <c r="KKW222" s="157" t="s">
        <v>116</v>
      </c>
      <c r="KKX222" s="158"/>
      <c r="KKY222" s="158"/>
      <c r="KKZ222" s="158"/>
      <c r="KLA222" s="158"/>
      <c r="KLB222" s="158"/>
      <c r="KLC222" s="158"/>
      <c r="KLD222" s="159"/>
      <c r="KLE222" s="157" t="s">
        <v>116</v>
      </c>
      <c r="KLF222" s="158"/>
      <c r="KLG222" s="158"/>
      <c r="KLH222" s="158"/>
      <c r="KLI222" s="158"/>
      <c r="KLJ222" s="158"/>
      <c r="KLK222" s="158"/>
      <c r="KLL222" s="159"/>
      <c r="KLM222" s="157" t="s">
        <v>116</v>
      </c>
      <c r="KLN222" s="158"/>
      <c r="KLO222" s="158"/>
      <c r="KLP222" s="158"/>
      <c r="KLQ222" s="158"/>
      <c r="KLR222" s="158"/>
      <c r="KLS222" s="158"/>
      <c r="KLT222" s="159"/>
      <c r="KLU222" s="157" t="s">
        <v>116</v>
      </c>
      <c r="KLV222" s="158"/>
      <c r="KLW222" s="158"/>
      <c r="KLX222" s="158"/>
      <c r="KLY222" s="158"/>
      <c r="KLZ222" s="158"/>
      <c r="KMA222" s="158"/>
      <c r="KMB222" s="159"/>
      <c r="KMC222" s="157" t="s">
        <v>116</v>
      </c>
      <c r="KMD222" s="158"/>
      <c r="KME222" s="158"/>
      <c r="KMF222" s="158"/>
      <c r="KMG222" s="158"/>
      <c r="KMH222" s="158"/>
      <c r="KMI222" s="158"/>
      <c r="KMJ222" s="159"/>
      <c r="KMK222" s="157" t="s">
        <v>116</v>
      </c>
      <c r="KML222" s="158"/>
      <c r="KMM222" s="158"/>
      <c r="KMN222" s="158"/>
      <c r="KMO222" s="158"/>
      <c r="KMP222" s="158"/>
      <c r="KMQ222" s="158"/>
      <c r="KMR222" s="159"/>
      <c r="KMS222" s="157" t="s">
        <v>116</v>
      </c>
      <c r="KMT222" s="158"/>
      <c r="KMU222" s="158"/>
      <c r="KMV222" s="158"/>
      <c r="KMW222" s="158"/>
      <c r="KMX222" s="158"/>
      <c r="KMY222" s="158"/>
      <c r="KMZ222" s="159"/>
      <c r="KNA222" s="157" t="s">
        <v>116</v>
      </c>
      <c r="KNB222" s="158"/>
      <c r="KNC222" s="158"/>
      <c r="KND222" s="158"/>
      <c r="KNE222" s="158"/>
      <c r="KNF222" s="158"/>
      <c r="KNG222" s="158"/>
      <c r="KNH222" s="159"/>
      <c r="KNI222" s="157" t="s">
        <v>116</v>
      </c>
      <c r="KNJ222" s="158"/>
      <c r="KNK222" s="158"/>
      <c r="KNL222" s="158"/>
      <c r="KNM222" s="158"/>
      <c r="KNN222" s="158"/>
      <c r="KNO222" s="158"/>
      <c r="KNP222" s="159"/>
      <c r="KNQ222" s="157" t="s">
        <v>116</v>
      </c>
      <c r="KNR222" s="158"/>
      <c r="KNS222" s="158"/>
      <c r="KNT222" s="158"/>
      <c r="KNU222" s="158"/>
      <c r="KNV222" s="158"/>
      <c r="KNW222" s="158"/>
      <c r="KNX222" s="159"/>
      <c r="KNY222" s="157" t="s">
        <v>116</v>
      </c>
      <c r="KNZ222" s="158"/>
      <c r="KOA222" s="158"/>
      <c r="KOB222" s="158"/>
      <c r="KOC222" s="158"/>
      <c r="KOD222" s="158"/>
      <c r="KOE222" s="158"/>
      <c r="KOF222" s="159"/>
      <c r="KOG222" s="157" t="s">
        <v>116</v>
      </c>
      <c r="KOH222" s="158"/>
      <c r="KOI222" s="158"/>
      <c r="KOJ222" s="158"/>
      <c r="KOK222" s="158"/>
      <c r="KOL222" s="158"/>
      <c r="KOM222" s="158"/>
      <c r="KON222" s="159"/>
      <c r="KOO222" s="157" t="s">
        <v>116</v>
      </c>
      <c r="KOP222" s="158"/>
      <c r="KOQ222" s="158"/>
      <c r="KOR222" s="158"/>
      <c r="KOS222" s="158"/>
      <c r="KOT222" s="158"/>
      <c r="KOU222" s="158"/>
      <c r="KOV222" s="159"/>
      <c r="KOW222" s="157" t="s">
        <v>116</v>
      </c>
      <c r="KOX222" s="158"/>
      <c r="KOY222" s="158"/>
      <c r="KOZ222" s="158"/>
      <c r="KPA222" s="158"/>
      <c r="KPB222" s="158"/>
      <c r="KPC222" s="158"/>
      <c r="KPD222" s="159"/>
      <c r="KPE222" s="157" t="s">
        <v>116</v>
      </c>
      <c r="KPF222" s="158"/>
      <c r="KPG222" s="158"/>
      <c r="KPH222" s="158"/>
      <c r="KPI222" s="158"/>
      <c r="KPJ222" s="158"/>
      <c r="KPK222" s="158"/>
      <c r="KPL222" s="159"/>
      <c r="KPM222" s="157" t="s">
        <v>116</v>
      </c>
      <c r="KPN222" s="158"/>
      <c r="KPO222" s="158"/>
      <c r="KPP222" s="158"/>
      <c r="KPQ222" s="158"/>
      <c r="KPR222" s="158"/>
      <c r="KPS222" s="158"/>
      <c r="KPT222" s="159"/>
      <c r="KPU222" s="157" t="s">
        <v>116</v>
      </c>
      <c r="KPV222" s="158"/>
      <c r="KPW222" s="158"/>
      <c r="KPX222" s="158"/>
      <c r="KPY222" s="158"/>
      <c r="KPZ222" s="158"/>
      <c r="KQA222" s="158"/>
      <c r="KQB222" s="159"/>
      <c r="KQC222" s="157" t="s">
        <v>116</v>
      </c>
      <c r="KQD222" s="158"/>
      <c r="KQE222" s="158"/>
      <c r="KQF222" s="158"/>
      <c r="KQG222" s="158"/>
      <c r="KQH222" s="158"/>
      <c r="KQI222" s="158"/>
      <c r="KQJ222" s="159"/>
      <c r="KQK222" s="157" t="s">
        <v>116</v>
      </c>
      <c r="KQL222" s="158"/>
      <c r="KQM222" s="158"/>
      <c r="KQN222" s="158"/>
      <c r="KQO222" s="158"/>
      <c r="KQP222" s="158"/>
      <c r="KQQ222" s="158"/>
      <c r="KQR222" s="159"/>
      <c r="KQS222" s="157" t="s">
        <v>116</v>
      </c>
      <c r="KQT222" s="158"/>
      <c r="KQU222" s="158"/>
      <c r="KQV222" s="158"/>
      <c r="KQW222" s="158"/>
      <c r="KQX222" s="158"/>
      <c r="KQY222" s="158"/>
      <c r="KQZ222" s="159"/>
      <c r="KRA222" s="157" t="s">
        <v>116</v>
      </c>
      <c r="KRB222" s="158"/>
      <c r="KRC222" s="158"/>
      <c r="KRD222" s="158"/>
      <c r="KRE222" s="158"/>
      <c r="KRF222" s="158"/>
      <c r="KRG222" s="158"/>
      <c r="KRH222" s="159"/>
      <c r="KRI222" s="157" t="s">
        <v>116</v>
      </c>
      <c r="KRJ222" s="158"/>
      <c r="KRK222" s="158"/>
      <c r="KRL222" s="158"/>
      <c r="KRM222" s="158"/>
      <c r="KRN222" s="158"/>
      <c r="KRO222" s="158"/>
      <c r="KRP222" s="159"/>
      <c r="KRQ222" s="157" t="s">
        <v>116</v>
      </c>
      <c r="KRR222" s="158"/>
      <c r="KRS222" s="158"/>
      <c r="KRT222" s="158"/>
      <c r="KRU222" s="158"/>
      <c r="KRV222" s="158"/>
      <c r="KRW222" s="158"/>
      <c r="KRX222" s="159"/>
      <c r="KRY222" s="157" t="s">
        <v>116</v>
      </c>
      <c r="KRZ222" s="158"/>
      <c r="KSA222" s="158"/>
      <c r="KSB222" s="158"/>
      <c r="KSC222" s="158"/>
      <c r="KSD222" s="158"/>
      <c r="KSE222" s="158"/>
      <c r="KSF222" s="159"/>
      <c r="KSG222" s="157" t="s">
        <v>116</v>
      </c>
      <c r="KSH222" s="158"/>
      <c r="KSI222" s="158"/>
      <c r="KSJ222" s="158"/>
      <c r="KSK222" s="158"/>
      <c r="KSL222" s="158"/>
      <c r="KSM222" s="158"/>
      <c r="KSN222" s="159"/>
      <c r="KSO222" s="157" t="s">
        <v>116</v>
      </c>
      <c r="KSP222" s="158"/>
      <c r="KSQ222" s="158"/>
      <c r="KSR222" s="158"/>
      <c r="KSS222" s="158"/>
      <c r="KST222" s="158"/>
      <c r="KSU222" s="158"/>
      <c r="KSV222" s="159"/>
      <c r="KSW222" s="157" t="s">
        <v>116</v>
      </c>
      <c r="KSX222" s="158"/>
      <c r="KSY222" s="158"/>
      <c r="KSZ222" s="158"/>
      <c r="KTA222" s="158"/>
      <c r="KTB222" s="158"/>
      <c r="KTC222" s="158"/>
      <c r="KTD222" s="159"/>
      <c r="KTE222" s="157" t="s">
        <v>116</v>
      </c>
      <c r="KTF222" s="158"/>
      <c r="KTG222" s="158"/>
      <c r="KTH222" s="158"/>
      <c r="KTI222" s="158"/>
      <c r="KTJ222" s="158"/>
      <c r="KTK222" s="158"/>
      <c r="KTL222" s="159"/>
      <c r="KTM222" s="157" t="s">
        <v>116</v>
      </c>
      <c r="KTN222" s="158"/>
      <c r="KTO222" s="158"/>
      <c r="KTP222" s="158"/>
      <c r="KTQ222" s="158"/>
      <c r="KTR222" s="158"/>
      <c r="KTS222" s="158"/>
      <c r="KTT222" s="159"/>
      <c r="KTU222" s="157" t="s">
        <v>116</v>
      </c>
      <c r="KTV222" s="158"/>
      <c r="KTW222" s="158"/>
      <c r="KTX222" s="158"/>
      <c r="KTY222" s="158"/>
      <c r="KTZ222" s="158"/>
      <c r="KUA222" s="158"/>
      <c r="KUB222" s="159"/>
      <c r="KUC222" s="157" t="s">
        <v>116</v>
      </c>
      <c r="KUD222" s="158"/>
      <c r="KUE222" s="158"/>
      <c r="KUF222" s="158"/>
      <c r="KUG222" s="158"/>
      <c r="KUH222" s="158"/>
      <c r="KUI222" s="158"/>
      <c r="KUJ222" s="159"/>
      <c r="KUK222" s="157" t="s">
        <v>116</v>
      </c>
      <c r="KUL222" s="158"/>
      <c r="KUM222" s="158"/>
      <c r="KUN222" s="158"/>
      <c r="KUO222" s="158"/>
      <c r="KUP222" s="158"/>
      <c r="KUQ222" s="158"/>
      <c r="KUR222" s="159"/>
      <c r="KUS222" s="157" t="s">
        <v>116</v>
      </c>
      <c r="KUT222" s="158"/>
      <c r="KUU222" s="158"/>
      <c r="KUV222" s="158"/>
      <c r="KUW222" s="158"/>
      <c r="KUX222" s="158"/>
      <c r="KUY222" s="158"/>
      <c r="KUZ222" s="159"/>
      <c r="KVA222" s="157" t="s">
        <v>116</v>
      </c>
      <c r="KVB222" s="158"/>
      <c r="KVC222" s="158"/>
      <c r="KVD222" s="158"/>
      <c r="KVE222" s="158"/>
      <c r="KVF222" s="158"/>
      <c r="KVG222" s="158"/>
      <c r="KVH222" s="159"/>
      <c r="KVI222" s="157" t="s">
        <v>116</v>
      </c>
      <c r="KVJ222" s="158"/>
      <c r="KVK222" s="158"/>
      <c r="KVL222" s="158"/>
      <c r="KVM222" s="158"/>
      <c r="KVN222" s="158"/>
      <c r="KVO222" s="158"/>
      <c r="KVP222" s="159"/>
      <c r="KVQ222" s="157" t="s">
        <v>116</v>
      </c>
      <c r="KVR222" s="158"/>
      <c r="KVS222" s="158"/>
      <c r="KVT222" s="158"/>
      <c r="KVU222" s="158"/>
      <c r="KVV222" s="158"/>
      <c r="KVW222" s="158"/>
      <c r="KVX222" s="159"/>
      <c r="KVY222" s="157" t="s">
        <v>116</v>
      </c>
      <c r="KVZ222" s="158"/>
      <c r="KWA222" s="158"/>
      <c r="KWB222" s="158"/>
      <c r="KWC222" s="158"/>
      <c r="KWD222" s="158"/>
      <c r="KWE222" s="158"/>
      <c r="KWF222" s="159"/>
      <c r="KWG222" s="157" t="s">
        <v>116</v>
      </c>
      <c r="KWH222" s="158"/>
      <c r="KWI222" s="158"/>
      <c r="KWJ222" s="158"/>
      <c r="KWK222" s="158"/>
      <c r="KWL222" s="158"/>
      <c r="KWM222" s="158"/>
      <c r="KWN222" s="159"/>
      <c r="KWO222" s="157" t="s">
        <v>116</v>
      </c>
      <c r="KWP222" s="158"/>
      <c r="KWQ222" s="158"/>
      <c r="KWR222" s="158"/>
      <c r="KWS222" s="158"/>
      <c r="KWT222" s="158"/>
      <c r="KWU222" s="158"/>
      <c r="KWV222" s="159"/>
      <c r="KWW222" s="157" t="s">
        <v>116</v>
      </c>
      <c r="KWX222" s="158"/>
      <c r="KWY222" s="158"/>
      <c r="KWZ222" s="158"/>
      <c r="KXA222" s="158"/>
      <c r="KXB222" s="158"/>
      <c r="KXC222" s="158"/>
      <c r="KXD222" s="159"/>
      <c r="KXE222" s="157" t="s">
        <v>116</v>
      </c>
      <c r="KXF222" s="158"/>
      <c r="KXG222" s="158"/>
      <c r="KXH222" s="158"/>
      <c r="KXI222" s="158"/>
      <c r="KXJ222" s="158"/>
      <c r="KXK222" s="158"/>
      <c r="KXL222" s="159"/>
      <c r="KXM222" s="157" t="s">
        <v>116</v>
      </c>
      <c r="KXN222" s="158"/>
      <c r="KXO222" s="158"/>
      <c r="KXP222" s="158"/>
      <c r="KXQ222" s="158"/>
      <c r="KXR222" s="158"/>
      <c r="KXS222" s="158"/>
      <c r="KXT222" s="159"/>
      <c r="KXU222" s="157" t="s">
        <v>116</v>
      </c>
      <c r="KXV222" s="158"/>
      <c r="KXW222" s="158"/>
      <c r="KXX222" s="158"/>
      <c r="KXY222" s="158"/>
      <c r="KXZ222" s="158"/>
      <c r="KYA222" s="158"/>
      <c r="KYB222" s="159"/>
      <c r="KYC222" s="157" t="s">
        <v>116</v>
      </c>
      <c r="KYD222" s="158"/>
      <c r="KYE222" s="158"/>
      <c r="KYF222" s="158"/>
      <c r="KYG222" s="158"/>
      <c r="KYH222" s="158"/>
      <c r="KYI222" s="158"/>
      <c r="KYJ222" s="159"/>
      <c r="KYK222" s="157" t="s">
        <v>116</v>
      </c>
      <c r="KYL222" s="158"/>
      <c r="KYM222" s="158"/>
      <c r="KYN222" s="158"/>
      <c r="KYO222" s="158"/>
      <c r="KYP222" s="158"/>
      <c r="KYQ222" s="158"/>
      <c r="KYR222" s="159"/>
      <c r="KYS222" s="157" t="s">
        <v>116</v>
      </c>
      <c r="KYT222" s="158"/>
      <c r="KYU222" s="158"/>
      <c r="KYV222" s="158"/>
      <c r="KYW222" s="158"/>
      <c r="KYX222" s="158"/>
      <c r="KYY222" s="158"/>
      <c r="KYZ222" s="159"/>
      <c r="KZA222" s="157" t="s">
        <v>116</v>
      </c>
      <c r="KZB222" s="158"/>
      <c r="KZC222" s="158"/>
      <c r="KZD222" s="158"/>
      <c r="KZE222" s="158"/>
      <c r="KZF222" s="158"/>
      <c r="KZG222" s="158"/>
      <c r="KZH222" s="159"/>
      <c r="KZI222" s="157" t="s">
        <v>116</v>
      </c>
      <c r="KZJ222" s="158"/>
      <c r="KZK222" s="158"/>
      <c r="KZL222" s="158"/>
      <c r="KZM222" s="158"/>
      <c r="KZN222" s="158"/>
      <c r="KZO222" s="158"/>
      <c r="KZP222" s="159"/>
      <c r="KZQ222" s="157" t="s">
        <v>116</v>
      </c>
      <c r="KZR222" s="158"/>
      <c r="KZS222" s="158"/>
      <c r="KZT222" s="158"/>
      <c r="KZU222" s="158"/>
      <c r="KZV222" s="158"/>
      <c r="KZW222" s="158"/>
      <c r="KZX222" s="159"/>
      <c r="KZY222" s="157" t="s">
        <v>116</v>
      </c>
      <c r="KZZ222" s="158"/>
      <c r="LAA222" s="158"/>
      <c r="LAB222" s="158"/>
      <c r="LAC222" s="158"/>
      <c r="LAD222" s="158"/>
      <c r="LAE222" s="158"/>
      <c r="LAF222" s="159"/>
      <c r="LAG222" s="157" t="s">
        <v>116</v>
      </c>
      <c r="LAH222" s="158"/>
      <c r="LAI222" s="158"/>
      <c r="LAJ222" s="158"/>
      <c r="LAK222" s="158"/>
      <c r="LAL222" s="158"/>
      <c r="LAM222" s="158"/>
      <c r="LAN222" s="159"/>
      <c r="LAO222" s="157" t="s">
        <v>116</v>
      </c>
      <c r="LAP222" s="158"/>
      <c r="LAQ222" s="158"/>
      <c r="LAR222" s="158"/>
      <c r="LAS222" s="158"/>
      <c r="LAT222" s="158"/>
      <c r="LAU222" s="158"/>
      <c r="LAV222" s="159"/>
      <c r="LAW222" s="157" t="s">
        <v>116</v>
      </c>
      <c r="LAX222" s="158"/>
      <c r="LAY222" s="158"/>
      <c r="LAZ222" s="158"/>
      <c r="LBA222" s="158"/>
      <c r="LBB222" s="158"/>
      <c r="LBC222" s="158"/>
      <c r="LBD222" s="159"/>
      <c r="LBE222" s="157" t="s">
        <v>116</v>
      </c>
      <c r="LBF222" s="158"/>
      <c r="LBG222" s="158"/>
      <c r="LBH222" s="158"/>
      <c r="LBI222" s="158"/>
      <c r="LBJ222" s="158"/>
      <c r="LBK222" s="158"/>
      <c r="LBL222" s="159"/>
      <c r="LBM222" s="157" t="s">
        <v>116</v>
      </c>
      <c r="LBN222" s="158"/>
      <c r="LBO222" s="158"/>
      <c r="LBP222" s="158"/>
      <c r="LBQ222" s="158"/>
      <c r="LBR222" s="158"/>
      <c r="LBS222" s="158"/>
      <c r="LBT222" s="159"/>
      <c r="LBU222" s="157" t="s">
        <v>116</v>
      </c>
      <c r="LBV222" s="158"/>
      <c r="LBW222" s="158"/>
      <c r="LBX222" s="158"/>
      <c r="LBY222" s="158"/>
      <c r="LBZ222" s="158"/>
      <c r="LCA222" s="158"/>
      <c r="LCB222" s="159"/>
      <c r="LCC222" s="157" t="s">
        <v>116</v>
      </c>
      <c r="LCD222" s="158"/>
      <c r="LCE222" s="158"/>
      <c r="LCF222" s="158"/>
      <c r="LCG222" s="158"/>
      <c r="LCH222" s="158"/>
      <c r="LCI222" s="158"/>
      <c r="LCJ222" s="159"/>
      <c r="LCK222" s="157" t="s">
        <v>116</v>
      </c>
      <c r="LCL222" s="158"/>
      <c r="LCM222" s="158"/>
      <c r="LCN222" s="158"/>
      <c r="LCO222" s="158"/>
      <c r="LCP222" s="158"/>
      <c r="LCQ222" s="158"/>
      <c r="LCR222" s="159"/>
      <c r="LCS222" s="157" t="s">
        <v>116</v>
      </c>
      <c r="LCT222" s="158"/>
      <c r="LCU222" s="158"/>
      <c r="LCV222" s="158"/>
      <c r="LCW222" s="158"/>
      <c r="LCX222" s="158"/>
      <c r="LCY222" s="158"/>
      <c r="LCZ222" s="159"/>
      <c r="LDA222" s="157" t="s">
        <v>116</v>
      </c>
      <c r="LDB222" s="158"/>
      <c r="LDC222" s="158"/>
      <c r="LDD222" s="158"/>
      <c r="LDE222" s="158"/>
      <c r="LDF222" s="158"/>
      <c r="LDG222" s="158"/>
      <c r="LDH222" s="159"/>
      <c r="LDI222" s="157" t="s">
        <v>116</v>
      </c>
      <c r="LDJ222" s="158"/>
      <c r="LDK222" s="158"/>
      <c r="LDL222" s="158"/>
      <c r="LDM222" s="158"/>
      <c r="LDN222" s="158"/>
      <c r="LDO222" s="158"/>
      <c r="LDP222" s="159"/>
      <c r="LDQ222" s="157" t="s">
        <v>116</v>
      </c>
      <c r="LDR222" s="158"/>
      <c r="LDS222" s="158"/>
      <c r="LDT222" s="158"/>
      <c r="LDU222" s="158"/>
      <c r="LDV222" s="158"/>
      <c r="LDW222" s="158"/>
      <c r="LDX222" s="159"/>
      <c r="LDY222" s="157" t="s">
        <v>116</v>
      </c>
      <c r="LDZ222" s="158"/>
      <c r="LEA222" s="158"/>
      <c r="LEB222" s="158"/>
      <c r="LEC222" s="158"/>
      <c r="LED222" s="158"/>
      <c r="LEE222" s="158"/>
      <c r="LEF222" s="159"/>
      <c r="LEG222" s="157" t="s">
        <v>116</v>
      </c>
      <c r="LEH222" s="158"/>
      <c r="LEI222" s="158"/>
      <c r="LEJ222" s="158"/>
      <c r="LEK222" s="158"/>
      <c r="LEL222" s="158"/>
      <c r="LEM222" s="158"/>
      <c r="LEN222" s="159"/>
      <c r="LEO222" s="157" t="s">
        <v>116</v>
      </c>
      <c r="LEP222" s="158"/>
      <c r="LEQ222" s="158"/>
      <c r="LER222" s="158"/>
      <c r="LES222" s="158"/>
      <c r="LET222" s="158"/>
      <c r="LEU222" s="158"/>
      <c r="LEV222" s="159"/>
      <c r="LEW222" s="157" t="s">
        <v>116</v>
      </c>
      <c r="LEX222" s="158"/>
      <c r="LEY222" s="158"/>
      <c r="LEZ222" s="158"/>
      <c r="LFA222" s="158"/>
      <c r="LFB222" s="158"/>
      <c r="LFC222" s="158"/>
      <c r="LFD222" s="159"/>
      <c r="LFE222" s="157" t="s">
        <v>116</v>
      </c>
      <c r="LFF222" s="158"/>
      <c r="LFG222" s="158"/>
      <c r="LFH222" s="158"/>
      <c r="LFI222" s="158"/>
      <c r="LFJ222" s="158"/>
      <c r="LFK222" s="158"/>
      <c r="LFL222" s="159"/>
      <c r="LFM222" s="157" t="s">
        <v>116</v>
      </c>
      <c r="LFN222" s="158"/>
      <c r="LFO222" s="158"/>
      <c r="LFP222" s="158"/>
      <c r="LFQ222" s="158"/>
      <c r="LFR222" s="158"/>
      <c r="LFS222" s="158"/>
      <c r="LFT222" s="159"/>
      <c r="LFU222" s="157" t="s">
        <v>116</v>
      </c>
      <c r="LFV222" s="158"/>
      <c r="LFW222" s="158"/>
      <c r="LFX222" s="158"/>
      <c r="LFY222" s="158"/>
      <c r="LFZ222" s="158"/>
      <c r="LGA222" s="158"/>
      <c r="LGB222" s="159"/>
      <c r="LGC222" s="157" t="s">
        <v>116</v>
      </c>
      <c r="LGD222" s="158"/>
      <c r="LGE222" s="158"/>
      <c r="LGF222" s="158"/>
      <c r="LGG222" s="158"/>
      <c r="LGH222" s="158"/>
      <c r="LGI222" s="158"/>
      <c r="LGJ222" s="159"/>
      <c r="LGK222" s="157" t="s">
        <v>116</v>
      </c>
      <c r="LGL222" s="158"/>
      <c r="LGM222" s="158"/>
      <c r="LGN222" s="158"/>
      <c r="LGO222" s="158"/>
      <c r="LGP222" s="158"/>
      <c r="LGQ222" s="158"/>
      <c r="LGR222" s="159"/>
      <c r="LGS222" s="157" t="s">
        <v>116</v>
      </c>
      <c r="LGT222" s="158"/>
      <c r="LGU222" s="158"/>
      <c r="LGV222" s="158"/>
      <c r="LGW222" s="158"/>
      <c r="LGX222" s="158"/>
      <c r="LGY222" s="158"/>
      <c r="LGZ222" s="159"/>
      <c r="LHA222" s="157" t="s">
        <v>116</v>
      </c>
      <c r="LHB222" s="158"/>
      <c r="LHC222" s="158"/>
      <c r="LHD222" s="158"/>
      <c r="LHE222" s="158"/>
      <c r="LHF222" s="158"/>
      <c r="LHG222" s="158"/>
      <c r="LHH222" s="159"/>
      <c r="LHI222" s="157" t="s">
        <v>116</v>
      </c>
      <c r="LHJ222" s="158"/>
      <c r="LHK222" s="158"/>
      <c r="LHL222" s="158"/>
      <c r="LHM222" s="158"/>
      <c r="LHN222" s="158"/>
      <c r="LHO222" s="158"/>
      <c r="LHP222" s="159"/>
      <c r="LHQ222" s="157" t="s">
        <v>116</v>
      </c>
      <c r="LHR222" s="158"/>
      <c r="LHS222" s="158"/>
      <c r="LHT222" s="158"/>
      <c r="LHU222" s="158"/>
      <c r="LHV222" s="158"/>
      <c r="LHW222" s="158"/>
      <c r="LHX222" s="159"/>
      <c r="LHY222" s="157" t="s">
        <v>116</v>
      </c>
      <c r="LHZ222" s="158"/>
      <c r="LIA222" s="158"/>
      <c r="LIB222" s="158"/>
      <c r="LIC222" s="158"/>
      <c r="LID222" s="158"/>
      <c r="LIE222" s="158"/>
      <c r="LIF222" s="159"/>
      <c r="LIG222" s="157" t="s">
        <v>116</v>
      </c>
      <c r="LIH222" s="158"/>
      <c r="LII222" s="158"/>
      <c r="LIJ222" s="158"/>
      <c r="LIK222" s="158"/>
      <c r="LIL222" s="158"/>
      <c r="LIM222" s="158"/>
      <c r="LIN222" s="159"/>
      <c r="LIO222" s="157" t="s">
        <v>116</v>
      </c>
      <c r="LIP222" s="158"/>
      <c r="LIQ222" s="158"/>
      <c r="LIR222" s="158"/>
      <c r="LIS222" s="158"/>
      <c r="LIT222" s="158"/>
      <c r="LIU222" s="158"/>
      <c r="LIV222" s="159"/>
      <c r="LIW222" s="157" t="s">
        <v>116</v>
      </c>
      <c r="LIX222" s="158"/>
      <c r="LIY222" s="158"/>
      <c r="LIZ222" s="158"/>
      <c r="LJA222" s="158"/>
      <c r="LJB222" s="158"/>
      <c r="LJC222" s="158"/>
      <c r="LJD222" s="159"/>
      <c r="LJE222" s="157" t="s">
        <v>116</v>
      </c>
      <c r="LJF222" s="158"/>
      <c r="LJG222" s="158"/>
      <c r="LJH222" s="158"/>
      <c r="LJI222" s="158"/>
      <c r="LJJ222" s="158"/>
      <c r="LJK222" s="158"/>
      <c r="LJL222" s="159"/>
      <c r="LJM222" s="157" t="s">
        <v>116</v>
      </c>
      <c r="LJN222" s="158"/>
      <c r="LJO222" s="158"/>
      <c r="LJP222" s="158"/>
      <c r="LJQ222" s="158"/>
      <c r="LJR222" s="158"/>
      <c r="LJS222" s="158"/>
      <c r="LJT222" s="159"/>
      <c r="LJU222" s="157" t="s">
        <v>116</v>
      </c>
      <c r="LJV222" s="158"/>
      <c r="LJW222" s="158"/>
      <c r="LJX222" s="158"/>
      <c r="LJY222" s="158"/>
      <c r="LJZ222" s="158"/>
      <c r="LKA222" s="158"/>
      <c r="LKB222" s="159"/>
      <c r="LKC222" s="157" t="s">
        <v>116</v>
      </c>
      <c r="LKD222" s="158"/>
      <c r="LKE222" s="158"/>
      <c r="LKF222" s="158"/>
      <c r="LKG222" s="158"/>
      <c r="LKH222" s="158"/>
      <c r="LKI222" s="158"/>
      <c r="LKJ222" s="159"/>
      <c r="LKK222" s="157" t="s">
        <v>116</v>
      </c>
      <c r="LKL222" s="158"/>
      <c r="LKM222" s="158"/>
      <c r="LKN222" s="158"/>
      <c r="LKO222" s="158"/>
      <c r="LKP222" s="158"/>
      <c r="LKQ222" s="158"/>
      <c r="LKR222" s="159"/>
      <c r="LKS222" s="157" t="s">
        <v>116</v>
      </c>
      <c r="LKT222" s="158"/>
      <c r="LKU222" s="158"/>
      <c r="LKV222" s="158"/>
      <c r="LKW222" s="158"/>
      <c r="LKX222" s="158"/>
      <c r="LKY222" s="158"/>
      <c r="LKZ222" s="159"/>
      <c r="LLA222" s="157" t="s">
        <v>116</v>
      </c>
      <c r="LLB222" s="158"/>
      <c r="LLC222" s="158"/>
      <c r="LLD222" s="158"/>
      <c r="LLE222" s="158"/>
      <c r="LLF222" s="158"/>
      <c r="LLG222" s="158"/>
      <c r="LLH222" s="159"/>
      <c r="LLI222" s="157" t="s">
        <v>116</v>
      </c>
      <c r="LLJ222" s="158"/>
      <c r="LLK222" s="158"/>
      <c r="LLL222" s="158"/>
      <c r="LLM222" s="158"/>
      <c r="LLN222" s="158"/>
      <c r="LLO222" s="158"/>
      <c r="LLP222" s="159"/>
      <c r="LLQ222" s="157" t="s">
        <v>116</v>
      </c>
      <c r="LLR222" s="158"/>
      <c r="LLS222" s="158"/>
      <c r="LLT222" s="158"/>
      <c r="LLU222" s="158"/>
      <c r="LLV222" s="158"/>
      <c r="LLW222" s="158"/>
      <c r="LLX222" s="159"/>
      <c r="LLY222" s="157" t="s">
        <v>116</v>
      </c>
      <c r="LLZ222" s="158"/>
      <c r="LMA222" s="158"/>
      <c r="LMB222" s="158"/>
      <c r="LMC222" s="158"/>
      <c r="LMD222" s="158"/>
      <c r="LME222" s="158"/>
      <c r="LMF222" s="159"/>
      <c r="LMG222" s="157" t="s">
        <v>116</v>
      </c>
      <c r="LMH222" s="158"/>
      <c r="LMI222" s="158"/>
      <c r="LMJ222" s="158"/>
      <c r="LMK222" s="158"/>
      <c r="LML222" s="158"/>
      <c r="LMM222" s="158"/>
      <c r="LMN222" s="159"/>
      <c r="LMO222" s="157" t="s">
        <v>116</v>
      </c>
      <c r="LMP222" s="158"/>
      <c r="LMQ222" s="158"/>
      <c r="LMR222" s="158"/>
      <c r="LMS222" s="158"/>
      <c r="LMT222" s="158"/>
      <c r="LMU222" s="158"/>
      <c r="LMV222" s="159"/>
      <c r="LMW222" s="157" t="s">
        <v>116</v>
      </c>
      <c r="LMX222" s="158"/>
      <c r="LMY222" s="158"/>
      <c r="LMZ222" s="158"/>
      <c r="LNA222" s="158"/>
      <c r="LNB222" s="158"/>
      <c r="LNC222" s="158"/>
      <c r="LND222" s="159"/>
      <c r="LNE222" s="157" t="s">
        <v>116</v>
      </c>
      <c r="LNF222" s="158"/>
      <c r="LNG222" s="158"/>
      <c r="LNH222" s="158"/>
      <c r="LNI222" s="158"/>
      <c r="LNJ222" s="158"/>
      <c r="LNK222" s="158"/>
      <c r="LNL222" s="159"/>
      <c r="LNM222" s="157" t="s">
        <v>116</v>
      </c>
      <c r="LNN222" s="158"/>
      <c r="LNO222" s="158"/>
      <c r="LNP222" s="158"/>
      <c r="LNQ222" s="158"/>
      <c r="LNR222" s="158"/>
      <c r="LNS222" s="158"/>
      <c r="LNT222" s="159"/>
      <c r="LNU222" s="157" t="s">
        <v>116</v>
      </c>
      <c r="LNV222" s="158"/>
      <c r="LNW222" s="158"/>
      <c r="LNX222" s="158"/>
      <c r="LNY222" s="158"/>
      <c r="LNZ222" s="158"/>
      <c r="LOA222" s="158"/>
      <c r="LOB222" s="159"/>
      <c r="LOC222" s="157" t="s">
        <v>116</v>
      </c>
      <c r="LOD222" s="158"/>
      <c r="LOE222" s="158"/>
      <c r="LOF222" s="158"/>
      <c r="LOG222" s="158"/>
      <c r="LOH222" s="158"/>
      <c r="LOI222" s="158"/>
      <c r="LOJ222" s="159"/>
      <c r="LOK222" s="157" t="s">
        <v>116</v>
      </c>
      <c r="LOL222" s="158"/>
      <c r="LOM222" s="158"/>
      <c r="LON222" s="158"/>
      <c r="LOO222" s="158"/>
      <c r="LOP222" s="158"/>
      <c r="LOQ222" s="158"/>
      <c r="LOR222" s="159"/>
      <c r="LOS222" s="157" t="s">
        <v>116</v>
      </c>
      <c r="LOT222" s="158"/>
      <c r="LOU222" s="158"/>
      <c r="LOV222" s="158"/>
      <c r="LOW222" s="158"/>
      <c r="LOX222" s="158"/>
      <c r="LOY222" s="158"/>
      <c r="LOZ222" s="159"/>
      <c r="LPA222" s="157" t="s">
        <v>116</v>
      </c>
      <c r="LPB222" s="158"/>
      <c r="LPC222" s="158"/>
      <c r="LPD222" s="158"/>
      <c r="LPE222" s="158"/>
      <c r="LPF222" s="158"/>
      <c r="LPG222" s="158"/>
      <c r="LPH222" s="159"/>
      <c r="LPI222" s="157" t="s">
        <v>116</v>
      </c>
      <c r="LPJ222" s="158"/>
      <c r="LPK222" s="158"/>
      <c r="LPL222" s="158"/>
      <c r="LPM222" s="158"/>
      <c r="LPN222" s="158"/>
      <c r="LPO222" s="158"/>
      <c r="LPP222" s="159"/>
      <c r="LPQ222" s="157" t="s">
        <v>116</v>
      </c>
      <c r="LPR222" s="158"/>
      <c r="LPS222" s="158"/>
      <c r="LPT222" s="158"/>
      <c r="LPU222" s="158"/>
      <c r="LPV222" s="158"/>
      <c r="LPW222" s="158"/>
      <c r="LPX222" s="159"/>
      <c r="LPY222" s="157" t="s">
        <v>116</v>
      </c>
      <c r="LPZ222" s="158"/>
      <c r="LQA222" s="158"/>
      <c r="LQB222" s="158"/>
      <c r="LQC222" s="158"/>
      <c r="LQD222" s="158"/>
      <c r="LQE222" s="158"/>
      <c r="LQF222" s="159"/>
      <c r="LQG222" s="157" t="s">
        <v>116</v>
      </c>
      <c r="LQH222" s="158"/>
      <c r="LQI222" s="158"/>
      <c r="LQJ222" s="158"/>
      <c r="LQK222" s="158"/>
      <c r="LQL222" s="158"/>
      <c r="LQM222" s="158"/>
      <c r="LQN222" s="159"/>
      <c r="LQO222" s="157" t="s">
        <v>116</v>
      </c>
      <c r="LQP222" s="158"/>
      <c r="LQQ222" s="158"/>
      <c r="LQR222" s="158"/>
      <c r="LQS222" s="158"/>
      <c r="LQT222" s="158"/>
      <c r="LQU222" s="158"/>
      <c r="LQV222" s="159"/>
      <c r="LQW222" s="157" t="s">
        <v>116</v>
      </c>
      <c r="LQX222" s="158"/>
      <c r="LQY222" s="158"/>
      <c r="LQZ222" s="158"/>
      <c r="LRA222" s="158"/>
      <c r="LRB222" s="158"/>
      <c r="LRC222" s="158"/>
      <c r="LRD222" s="159"/>
      <c r="LRE222" s="157" t="s">
        <v>116</v>
      </c>
      <c r="LRF222" s="158"/>
      <c r="LRG222" s="158"/>
      <c r="LRH222" s="158"/>
      <c r="LRI222" s="158"/>
      <c r="LRJ222" s="158"/>
      <c r="LRK222" s="158"/>
      <c r="LRL222" s="159"/>
      <c r="LRM222" s="157" t="s">
        <v>116</v>
      </c>
      <c r="LRN222" s="158"/>
      <c r="LRO222" s="158"/>
      <c r="LRP222" s="158"/>
      <c r="LRQ222" s="158"/>
      <c r="LRR222" s="158"/>
      <c r="LRS222" s="158"/>
      <c r="LRT222" s="159"/>
      <c r="LRU222" s="157" t="s">
        <v>116</v>
      </c>
      <c r="LRV222" s="158"/>
      <c r="LRW222" s="158"/>
      <c r="LRX222" s="158"/>
      <c r="LRY222" s="158"/>
      <c r="LRZ222" s="158"/>
      <c r="LSA222" s="158"/>
      <c r="LSB222" s="159"/>
      <c r="LSC222" s="157" t="s">
        <v>116</v>
      </c>
      <c r="LSD222" s="158"/>
      <c r="LSE222" s="158"/>
      <c r="LSF222" s="158"/>
      <c r="LSG222" s="158"/>
      <c r="LSH222" s="158"/>
      <c r="LSI222" s="158"/>
      <c r="LSJ222" s="159"/>
      <c r="LSK222" s="157" t="s">
        <v>116</v>
      </c>
      <c r="LSL222" s="158"/>
      <c r="LSM222" s="158"/>
      <c r="LSN222" s="158"/>
      <c r="LSO222" s="158"/>
      <c r="LSP222" s="158"/>
      <c r="LSQ222" s="158"/>
      <c r="LSR222" s="159"/>
      <c r="LSS222" s="157" t="s">
        <v>116</v>
      </c>
      <c r="LST222" s="158"/>
      <c r="LSU222" s="158"/>
      <c r="LSV222" s="158"/>
      <c r="LSW222" s="158"/>
      <c r="LSX222" s="158"/>
      <c r="LSY222" s="158"/>
      <c r="LSZ222" s="159"/>
      <c r="LTA222" s="157" t="s">
        <v>116</v>
      </c>
      <c r="LTB222" s="158"/>
      <c r="LTC222" s="158"/>
      <c r="LTD222" s="158"/>
      <c r="LTE222" s="158"/>
      <c r="LTF222" s="158"/>
      <c r="LTG222" s="158"/>
      <c r="LTH222" s="159"/>
      <c r="LTI222" s="157" t="s">
        <v>116</v>
      </c>
      <c r="LTJ222" s="158"/>
      <c r="LTK222" s="158"/>
      <c r="LTL222" s="158"/>
      <c r="LTM222" s="158"/>
      <c r="LTN222" s="158"/>
      <c r="LTO222" s="158"/>
      <c r="LTP222" s="159"/>
      <c r="LTQ222" s="157" t="s">
        <v>116</v>
      </c>
      <c r="LTR222" s="158"/>
      <c r="LTS222" s="158"/>
      <c r="LTT222" s="158"/>
      <c r="LTU222" s="158"/>
      <c r="LTV222" s="158"/>
      <c r="LTW222" s="158"/>
      <c r="LTX222" s="159"/>
      <c r="LTY222" s="157" t="s">
        <v>116</v>
      </c>
      <c r="LTZ222" s="158"/>
      <c r="LUA222" s="158"/>
      <c r="LUB222" s="158"/>
      <c r="LUC222" s="158"/>
      <c r="LUD222" s="158"/>
      <c r="LUE222" s="158"/>
      <c r="LUF222" s="159"/>
      <c r="LUG222" s="157" t="s">
        <v>116</v>
      </c>
      <c r="LUH222" s="158"/>
      <c r="LUI222" s="158"/>
      <c r="LUJ222" s="158"/>
      <c r="LUK222" s="158"/>
      <c r="LUL222" s="158"/>
      <c r="LUM222" s="158"/>
      <c r="LUN222" s="159"/>
      <c r="LUO222" s="157" t="s">
        <v>116</v>
      </c>
      <c r="LUP222" s="158"/>
      <c r="LUQ222" s="158"/>
      <c r="LUR222" s="158"/>
      <c r="LUS222" s="158"/>
      <c r="LUT222" s="158"/>
      <c r="LUU222" s="158"/>
      <c r="LUV222" s="159"/>
      <c r="LUW222" s="157" t="s">
        <v>116</v>
      </c>
      <c r="LUX222" s="158"/>
      <c r="LUY222" s="158"/>
      <c r="LUZ222" s="158"/>
      <c r="LVA222" s="158"/>
      <c r="LVB222" s="158"/>
      <c r="LVC222" s="158"/>
      <c r="LVD222" s="159"/>
      <c r="LVE222" s="157" t="s">
        <v>116</v>
      </c>
      <c r="LVF222" s="158"/>
      <c r="LVG222" s="158"/>
      <c r="LVH222" s="158"/>
      <c r="LVI222" s="158"/>
      <c r="LVJ222" s="158"/>
      <c r="LVK222" s="158"/>
      <c r="LVL222" s="159"/>
      <c r="LVM222" s="157" t="s">
        <v>116</v>
      </c>
      <c r="LVN222" s="158"/>
      <c r="LVO222" s="158"/>
      <c r="LVP222" s="158"/>
      <c r="LVQ222" s="158"/>
      <c r="LVR222" s="158"/>
      <c r="LVS222" s="158"/>
      <c r="LVT222" s="159"/>
      <c r="LVU222" s="157" t="s">
        <v>116</v>
      </c>
      <c r="LVV222" s="158"/>
      <c r="LVW222" s="158"/>
      <c r="LVX222" s="158"/>
      <c r="LVY222" s="158"/>
      <c r="LVZ222" s="158"/>
      <c r="LWA222" s="158"/>
      <c r="LWB222" s="159"/>
      <c r="LWC222" s="157" t="s">
        <v>116</v>
      </c>
      <c r="LWD222" s="158"/>
      <c r="LWE222" s="158"/>
      <c r="LWF222" s="158"/>
      <c r="LWG222" s="158"/>
      <c r="LWH222" s="158"/>
      <c r="LWI222" s="158"/>
      <c r="LWJ222" s="159"/>
      <c r="LWK222" s="157" t="s">
        <v>116</v>
      </c>
      <c r="LWL222" s="158"/>
      <c r="LWM222" s="158"/>
      <c r="LWN222" s="158"/>
      <c r="LWO222" s="158"/>
      <c r="LWP222" s="158"/>
      <c r="LWQ222" s="158"/>
      <c r="LWR222" s="159"/>
      <c r="LWS222" s="157" t="s">
        <v>116</v>
      </c>
      <c r="LWT222" s="158"/>
      <c r="LWU222" s="158"/>
      <c r="LWV222" s="158"/>
      <c r="LWW222" s="158"/>
      <c r="LWX222" s="158"/>
      <c r="LWY222" s="158"/>
      <c r="LWZ222" s="159"/>
      <c r="LXA222" s="157" t="s">
        <v>116</v>
      </c>
      <c r="LXB222" s="158"/>
      <c r="LXC222" s="158"/>
      <c r="LXD222" s="158"/>
      <c r="LXE222" s="158"/>
      <c r="LXF222" s="158"/>
      <c r="LXG222" s="158"/>
      <c r="LXH222" s="159"/>
      <c r="LXI222" s="157" t="s">
        <v>116</v>
      </c>
      <c r="LXJ222" s="158"/>
      <c r="LXK222" s="158"/>
      <c r="LXL222" s="158"/>
      <c r="LXM222" s="158"/>
      <c r="LXN222" s="158"/>
      <c r="LXO222" s="158"/>
      <c r="LXP222" s="159"/>
      <c r="LXQ222" s="157" t="s">
        <v>116</v>
      </c>
      <c r="LXR222" s="158"/>
      <c r="LXS222" s="158"/>
      <c r="LXT222" s="158"/>
      <c r="LXU222" s="158"/>
      <c r="LXV222" s="158"/>
      <c r="LXW222" s="158"/>
      <c r="LXX222" s="159"/>
      <c r="LXY222" s="157" t="s">
        <v>116</v>
      </c>
      <c r="LXZ222" s="158"/>
      <c r="LYA222" s="158"/>
      <c r="LYB222" s="158"/>
      <c r="LYC222" s="158"/>
      <c r="LYD222" s="158"/>
      <c r="LYE222" s="158"/>
      <c r="LYF222" s="159"/>
      <c r="LYG222" s="157" t="s">
        <v>116</v>
      </c>
      <c r="LYH222" s="158"/>
      <c r="LYI222" s="158"/>
      <c r="LYJ222" s="158"/>
      <c r="LYK222" s="158"/>
      <c r="LYL222" s="158"/>
      <c r="LYM222" s="158"/>
      <c r="LYN222" s="159"/>
      <c r="LYO222" s="157" t="s">
        <v>116</v>
      </c>
      <c r="LYP222" s="158"/>
      <c r="LYQ222" s="158"/>
      <c r="LYR222" s="158"/>
      <c r="LYS222" s="158"/>
      <c r="LYT222" s="158"/>
      <c r="LYU222" s="158"/>
      <c r="LYV222" s="159"/>
      <c r="LYW222" s="157" t="s">
        <v>116</v>
      </c>
      <c r="LYX222" s="158"/>
      <c r="LYY222" s="158"/>
      <c r="LYZ222" s="158"/>
      <c r="LZA222" s="158"/>
      <c r="LZB222" s="158"/>
      <c r="LZC222" s="158"/>
      <c r="LZD222" s="159"/>
      <c r="LZE222" s="157" t="s">
        <v>116</v>
      </c>
      <c r="LZF222" s="158"/>
      <c r="LZG222" s="158"/>
      <c r="LZH222" s="158"/>
      <c r="LZI222" s="158"/>
      <c r="LZJ222" s="158"/>
      <c r="LZK222" s="158"/>
      <c r="LZL222" s="159"/>
      <c r="LZM222" s="157" t="s">
        <v>116</v>
      </c>
      <c r="LZN222" s="158"/>
      <c r="LZO222" s="158"/>
      <c r="LZP222" s="158"/>
      <c r="LZQ222" s="158"/>
      <c r="LZR222" s="158"/>
      <c r="LZS222" s="158"/>
      <c r="LZT222" s="159"/>
      <c r="LZU222" s="157" t="s">
        <v>116</v>
      </c>
      <c r="LZV222" s="158"/>
      <c r="LZW222" s="158"/>
      <c r="LZX222" s="158"/>
      <c r="LZY222" s="158"/>
      <c r="LZZ222" s="158"/>
      <c r="MAA222" s="158"/>
      <c r="MAB222" s="159"/>
      <c r="MAC222" s="157" t="s">
        <v>116</v>
      </c>
      <c r="MAD222" s="158"/>
      <c r="MAE222" s="158"/>
      <c r="MAF222" s="158"/>
      <c r="MAG222" s="158"/>
      <c r="MAH222" s="158"/>
      <c r="MAI222" s="158"/>
      <c r="MAJ222" s="159"/>
      <c r="MAK222" s="157" t="s">
        <v>116</v>
      </c>
      <c r="MAL222" s="158"/>
      <c r="MAM222" s="158"/>
      <c r="MAN222" s="158"/>
      <c r="MAO222" s="158"/>
      <c r="MAP222" s="158"/>
      <c r="MAQ222" s="158"/>
      <c r="MAR222" s="159"/>
      <c r="MAS222" s="157" t="s">
        <v>116</v>
      </c>
      <c r="MAT222" s="158"/>
      <c r="MAU222" s="158"/>
      <c r="MAV222" s="158"/>
      <c r="MAW222" s="158"/>
      <c r="MAX222" s="158"/>
      <c r="MAY222" s="158"/>
      <c r="MAZ222" s="159"/>
      <c r="MBA222" s="157" t="s">
        <v>116</v>
      </c>
      <c r="MBB222" s="158"/>
      <c r="MBC222" s="158"/>
      <c r="MBD222" s="158"/>
      <c r="MBE222" s="158"/>
      <c r="MBF222" s="158"/>
      <c r="MBG222" s="158"/>
      <c r="MBH222" s="159"/>
      <c r="MBI222" s="157" t="s">
        <v>116</v>
      </c>
      <c r="MBJ222" s="158"/>
      <c r="MBK222" s="158"/>
      <c r="MBL222" s="158"/>
      <c r="MBM222" s="158"/>
      <c r="MBN222" s="158"/>
      <c r="MBO222" s="158"/>
      <c r="MBP222" s="159"/>
      <c r="MBQ222" s="157" t="s">
        <v>116</v>
      </c>
      <c r="MBR222" s="158"/>
      <c r="MBS222" s="158"/>
      <c r="MBT222" s="158"/>
      <c r="MBU222" s="158"/>
      <c r="MBV222" s="158"/>
      <c r="MBW222" s="158"/>
      <c r="MBX222" s="159"/>
      <c r="MBY222" s="157" t="s">
        <v>116</v>
      </c>
      <c r="MBZ222" s="158"/>
      <c r="MCA222" s="158"/>
      <c r="MCB222" s="158"/>
      <c r="MCC222" s="158"/>
      <c r="MCD222" s="158"/>
      <c r="MCE222" s="158"/>
      <c r="MCF222" s="159"/>
      <c r="MCG222" s="157" t="s">
        <v>116</v>
      </c>
      <c r="MCH222" s="158"/>
      <c r="MCI222" s="158"/>
      <c r="MCJ222" s="158"/>
      <c r="MCK222" s="158"/>
      <c r="MCL222" s="158"/>
      <c r="MCM222" s="158"/>
      <c r="MCN222" s="159"/>
      <c r="MCO222" s="157" t="s">
        <v>116</v>
      </c>
      <c r="MCP222" s="158"/>
      <c r="MCQ222" s="158"/>
      <c r="MCR222" s="158"/>
      <c r="MCS222" s="158"/>
      <c r="MCT222" s="158"/>
      <c r="MCU222" s="158"/>
      <c r="MCV222" s="159"/>
      <c r="MCW222" s="157" t="s">
        <v>116</v>
      </c>
      <c r="MCX222" s="158"/>
      <c r="MCY222" s="158"/>
      <c r="MCZ222" s="158"/>
      <c r="MDA222" s="158"/>
      <c r="MDB222" s="158"/>
      <c r="MDC222" s="158"/>
      <c r="MDD222" s="159"/>
      <c r="MDE222" s="157" t="s">
        <v>116</v>
      </c>
      <c r="MDF222" s="158"/>
      <c r="MDG222" s="158"/>
      <c r="MDH222" s="158"/>
      <c r="MDI222" s="158"/>
      <c r="MDJ222" s="158"/>
      <c r="MDK222" s="158"/>
      <c r="MDL222" s="159"/>
      <c r="MDM222" s="157" t="s">
        <v>116</v>
      </c>
      <c r="MDN222" s="158"/>
      <c r="MDO222" s="158"/>
      <c r="MDP222" s="158"/>
      <c r="MDQ222" s="158"/>
      <c r="MDR222" s="158"/>
      <c r="MDS222" s="158"/>
      <c r="MDT222" s="159"/>
      <c r="MDU222" s="157" t="s">
        <v>116</v>
      </c>
      <c r="MDV222" s="158"/>
      <c r="MDW222" s="158"/>
      <c r="MDX222" s="158"/>
      <c r="MDY222" s="158"/>
      <c r="MDZ222" s="158"/>
      <c r="MEA222" s="158"/>
      <c r="MEB222" s="159"/>
      <c r="MEC222" s="157" t="s">
        <v>116</v>
      </c>
      <c r="MED222" s="158"/>
      <c r="MEE222" s="158"/>
      <c r="MEF222" s="158"/>
      <c r="MEG222" s="158"/>
      <c r="MEH222" s="158"/>
      <c r="MEI222" s="158"/>
      <c r="MEJ222" s="159"/>
      <c r="MEK222" s="157" t="s">
        <v>116</v>
      </c>
      <c r="MEL222" s="158"/>
      <c r="MEM222" s="158"/>
      <c r="MEN222" s="158"/>
      <c r="MEO222" s="158"/>
      <c r="MEP222" s="158"/>
      <c r="MEQ222" s="158"/>
      <c r="MER222" s="159"/>
      <c r="MES222" s="157" t="s">
        <v>116</v>
      </c>
      <c r="MET222" s="158"/>
      <c r="MEU222" s="158"/>
      <c r="MEV222" s="158"/>
      <c r="MEW222" s="158"/>
      <c r="MEX222" s="158"/>
      <c r="MEY222" s="158"/>
      <c r="MEZ222" s="159"/>
      <c r="MFA222" s="157" t="s">
        <v>116</v>
      </c>
      <c r="MFB222" s="158"/>
      <c r="MFC222" s="158"/>
      <c r="MFD222" s="158"/>
      <c r="MFE222" s="158"/>
      <c r="MFF222" s="158"/>
      <c r="MFG222" s="158"/>
      <c r="MFH222" s="159"/>
      <c r="MFI222" s="157" t="s">
        <v>116</v>
      </c>
      <c r="MFJ222" s="158"/>
      <c r="MFK222" s="158"/>
      <c r="MFL222" s="158"/>
      <c r="MFM222" s="158"/>
      <c r="MFN222" s="158"/>
      <c r="MFO222" s="158"/>
      <c r="MFP222" s="159"/>
      <c r="MFQ222" s="157" t="s">
        <v>116</v>
      </c>
      <c r="MFR222" s="158"/>
      <c r="MFS222" s="158"/>
      <c r="MFT222" s="158"/>
      <c r="MFU222" s="158"/>
      <c r="MFV222" s="158"/>
      <c r="MFW222" s="158"/>
      <c r="MFX222" s="159"/>
      <c r="MFY222" s="157" t="s">
        <v>116</v>
      </c>
      <c r="MFZ222" s="158"/>
      <c r="MGA222" s="158"/>
      <c r="MGB222" s="158"/>
      <c r="MGC222" s="158"/>
      <c r="MGD222" s="158"/>
      <c r="MGE222" s="158"/>
      <c r="MGF222" s="159"/>
      <c r="MGG222" s="157" t="s">
        <v>116</v>
      </c>
      <c r="MGH222" s="158"/>
      <c r="MGI222" s="158"/>
      <c r="MGJ222" s="158"/>
      <c r="MGK222" s="158"/>
      <c r="MGL222" s="158"/>
      <c r="MGM222" s="158"/>
      <c r="MGN222" s="159"/>
      <c r="MGO222" s="157" t="s">
        <v>116</v>
      </c>
      <c r="MGP222" s="158"/>
      <c r="MGQ222" s="158"/>
      <c r="MGR222" s="158"/>
      <c r="MGS222" s="158"/>
      <c r="MGT222" s="158"/>
      <c r="MGU222" s="158"/>
      <c r="MGV222" s="159"/>
      <c r="MGW222" s="157" t="s">
        <v>116</v>
      </c>
      <c r="MGX222" s="158"/>
      <c r="MGY222" s="158"/>
      <c r="MGZ222" s="158"/>
      <c r="MHA222" s="158"/>
      <c r="MHB222" s="158"/>
      <c r="MHC222" s="158"/>
      <c r="MHD222" s="159"/>
      <c r="MHE222" s="157" t="s">
        <v>116</v>
      </c>
      <c r="MHF222" s="158"/>
      <c r="MHG222" s="158"/>
      <c r="MHH222" s="158"/>
      <c r="MHI222" s="158"/>
      <c r="MHJ222" s="158"/>
      <c r="MHK222" s="158"/>
      <c r="MHL222" s="159"/>
      <c r="MHM222" s="157" t="s">
        <v>116</v>
      </c>
      <c r="MHN222" s="158"/>
      <c r="MHO222" s="158"/>
      <c r="MHP222" s="158"/>
      <c r="MHQ222" s="158"/>
      <c r="MHR222" s="158"/>
      <c r="MHS222" s="158"/>
      <c r="MHT222" s="159"/>
      <c r="MHU222" s="157" t="s">
        <v>116</v>
      </c>
      <c r="MHV222" s="158"/>
      <c r="MHW222" s="158"/>
      <c r="MHX222" s="158"/>
      <c r="MHY222" s="158"/>
      <c r="MHZ222" s="158"/>
      <c r="MIA222" s="158"/>
      <c r="MIB222" s="159"/>
      <c r="MIC222" s="157" t="s">
        <v>116</v>
      </c>
      <c r="MID222" s="158"/>
      <c r="MIE222" s="158"/>
      <c r="MIF222" s="158"/>
      <c r="MIG222" s="158"/>
      <c r="MIH222" s="158"/>
      <c r="MII222" s="158"/>
      <c r="MIJ222" s="159"/>
      <c r="MIK222" s="157" t="s">
        <v>116</v>
      </c>
      <c r="MIL222" s="158"/>
      <c r="MIM222" s="158"/>
      <c r="MIN222" s="158"/>
      <c r="MIO222" s="158"/>
      <c r="MIP222" s="158"/>
      <c r="MIQ222" s="158"/>
      <c r="MIR222" s="159"/>
      <c r="MIS222" s="157" t="s">
        <v>116</v>
      </c>
      <c r="MIT222" s="158"/>
      <c r="MIU222" s="158"/>
      <c r="MIV222" s="158"/>
      <c r="MIW222" s="158"/>
      <c r="MIX222" s="158"/>
      <c r="MIY222" s="158"/>
      <c r="MIZ222" s="159"/>
      <c r="MJA222" s="157" t="s">
        <v>116</v>
      </c>
      <c r="MJB222" s="158"/>
      <c r="MJC222" s="158"/>
      <c r="MJD222" s="158"/>
      <c r="MJE222" s="158"/>
      <c r="MJF222" s="158"/>
      <c r="MJG222" s="158"/>
      <c r="MJH222" s="159"/>
      <c r="MJI222" s="157" t="s">
        <v>116</v>
      </c>
      <c r="MJJ222" s="158"/>
      <c r="MJK222" s="158"/>
      <c r="MJL222" s="158"/>
      <c r="MJM222" s="158"/>
      <c r="MJN222" s="158"/>
      <c r="MJO222" s="158"/>
      <c r="MJP222" s="159"/>
      <c r="MJQ222" s="157" t="s">
        <v>116</v>
      </c>
      <c r="MJR222" s="158"/>
      <c r="MJS222" s="158"/>
      <c r="MJT222" s="158"/>
      <c r="MJU222" s="158"/>
      <c r="MJV222" s="158"/>
      <c r="MJW222" s="158"/>
      <c r="MJX222" s="159"/>
      <c r="MJY222" s="157" t="s">
        <v>116</v>
      </c>
      <c r="MJZ222" s="158"/>
      <c r="MKA222" s="158"/>
      <c r="MKB222" s="158"/>
      <c r="MKC222" s="158"/>
      <c r="MKD222" s="158"/>
      <c r="MKE222" s="158"/>
      <c r="MKF222" s="159"/>
      <c r="MKG222" s="157" t="s">
        <v>116</v>
      </c>
      <c r="MKH222" s="158"/>
      <c r="MKI222" s="158"/>
      <c r="MKJ222" s="158"/>
      <c r="MKK222" s="158"/>
      <c r="MKL222" s="158"/>
      <c r="MKM222" s="158"/>
      <c r="MKN222" s="159"/>
      <c r="MKO222" s="157" t="s">
        <v>116</v>
      </c>
      <c r="MKP222" s="158"/>
      <c r="MKQ222" s="158"/>
      <c r="MKR222" s="158"/>
      <c r="MKS222" s="158"/>
      <c r="MKT222" s="158"/>
      <c r="MKU222" s="158"/>
      <c r="MKV222" s="159"/>
      <c r="MKW222" s="157" t="s">
        <v>116</v>
      </c>
      <c r="MKX222" s="158"/>
      <c r="MKY222" s="158"/>
      <c r="MKZ222" s="158"/>
      <c r="MLA222" s="158"/>
      <c r="MLB222" s="158"/>
      <c r="MLC222" s="158"/>
      <c r="MLD222" s="159"/>
      <c r="MLE222" s="157" t="s">
        <v>116</v>
      </c>
      <c r="MLF222" s="158"/>
      <c r="MLG222" s="158"/>
      <c r="MLH222" s="158"/>
      <c r="MLI222" s="158"/>
      <c r="MLJ222" s="158"/>
      <c r="MLK222" s="158"/>
      <c r="MLL222" s="159"/>
      <c r="MLM222" s="157" t="s">
        <v>116</v>
      </c>
      <c r="MLN222" s="158"/>
      <c r="MLO222" s="158"/>
      <c r="MLP222" s="158"/>
      <c r="MLQ222" s="158"/>
      <c r="MLR222" s="158"/>
      <c r="MLS222" s="158"/>
      <c r="MLT222" s="159"/>
      <c r="MLU222" s="157" t="s">
        <v>116</v>
      </c>
      <c r="MLV222" s="158"/>
      <c r="MLW222" s="158"/>
      <c r="MLX222" s="158"/>
      <c r="MLY222" s="158"/>
      <c r="MLZ222" s="158"/>
      <c r="MMA222" s="158"/>
      <c r="MMB222" s="159"/>
      <c r="MMC222" s="157" t="s">
        <v>116</v>
      </c>
      <c r="MMD222" s="158"/>
      <c r="MME222" s="158"/>
      <c r="MMF222" s="158"/>
      <c r="MMG222" s="158"/>
      <c r="MMH222" s="158"/>
      <c r="MMI222" s="158"/>
      <c r="MMJ222" s="159"/>
      <c r="MMK222" s="157" t="s">
        <v>116</v>
      </c>
      <c r="MML222" s="158"/>
      <c r="MMM222" s="158"/>
      <c r="MMN222" s="158"/>
      <c r="MMO222" s="158"/>
      <c r="MMP222" s="158"/>
      <c r="MMQ222" s="158"/>
      <c r="MMR222" s="159"/>
      <c r="MMS222" s="157" t="s">
        <v>116</v>
      </c>
      <c r="MMT222" s="158"/>
      <c r="MMU222" s="158"/>
      <c r="MMV222" s="158"/>
      <c r="MMW222" s="158"/>
      <c r="MMX222" s="158"/>
      <c r="MMY222" s="158"/>
      <c r="MMZ222" s="159"/>
      <c r="MNA222" s="157" t="s">
        <v>116</v>
      </c>
      <c r="MNB222" s="158"/>
      <c r="MNC222" s="158"/>
      <c r="MND222" s="158"/>
      <c r="MNE222" s="158"/>
      <c r="MNF222" s="158"/>
      <c r="MNG222" s="158"/>
      <c r="MNH222" s="159"/>
      <c r="MNI222" s="157" t="s">
        <v>116</v>
      </c>
      <c r="MNJ222" s="158"/>
      <c r="MNK222" s="158"/>
      <c r="MNL222" s="158"/>
      <c r="MNM222" s="158"/>
      <c r="MNN222" s="158"/>
      <c r="MNO222" s="158"/>
      <c r="MNP222" s="159"/>
      <c r="MNQ222" s="157" t="s">
        <v>116</v>
      </c>
      <c r="MNR222" s="158"/>
      <c r="MNS222" s="158"/>
      <c r="MNT222" s="158"/>
      <c r="MNU222" s="158"/>
      <c r="MNV222" s="158"/>
      <c r="MNW222" s="158"/>
      <c r="MNX222" s="159"/>
      <c r="MNY222" s="157" t="s">
        <v>116</v>
      </c>
      <c r="MNZ222" s="158"/>
      <c r="MOA222" s="158"/>
      <c r="MOB222" s="158"/>
      <c r="MOC222" s="158"/>
      <c r="MOD222" s="158"/>
      <c r="MOE222" s="158"/>
      <c r="MOF222" s="159"/>
      <c r="MOG222" s="157" t="s">
        <v>116</v>
      </c>
      <c r="MOH222" s="158"/>
      <c r="MOI222" s="158"/>
      <c r="MOJ222" s="158"/>
      <c r="MOK222" s="158"/>
      <c r="MOL222" s="158"/>
      <c r="MOM222" s="158"/>
      <c r="MON222" s="159"/>
      <c r="MOO222" s="157" t="s">
        <v>116</v>
      </c>
      <c r="MOP222" s="158"/>
      <c r="MOQ222" s="158"/>
      <c r="MOR222" s="158"/>
      <c r="MOS222" s="158"/>
      <c r="MOT222" s="158"/>
      <c r="MOU222" s="158"/>
      <c r="MOV222" s="159"/>
      <c r="MOW222" s="157" t="s">
        <v>116</v>
      </c>
      <c r="MOX222" s="158"/>
      <c r="MOY222" s="158"/>
      <c r="MOZ222" s="158"/>
      <c r="MPA222" s="158"/>
      <c r="MPB222" s="158"/>
      <c r="MPC222" s="158"/>
      <c r="MPD222" s="159"/>
      <c r="MPE222" s="157" t="s">
        <v>116</v>
      </c>
      <c r="MPF222" s="158"/>
      <c r="MPG222" s="158"/>
      <c r="MPH222" s="158"/>
      <c r="MPI222" s="158"/>
      <c r="MPJ222" s="158"/>
      <c r="MPK222" s="158"/>
      <c r="MPL222" s="159"/>
      <c r="MPM222" s="157" t="s">
        <v>116</v>
      </c>
      <c r="MPN222" s="158"/>
      <c r="MPO222" s="158"/>
      <c r="MPP222" s="158"/>
      <c r="MPQ222" s="158"/>
      <c r="MPR222" s="158"/>
      <c r="MPS222" s="158"/>
      <c r="MPT222" s="159"/>
      <c r="MPU222" s="157" t="s">
        <v>116</v>
      </c>
      <c r="MPV222" s="158"/>
      <c r="MPW222" s="158"/>
      <c r="MPX222" s="158"/>
      <c r="MPY222" s="158"/>
      <c r="MPZ222" s="158"/>
      <c r="MQA222" s="158"/>
      <c r="MQB222" s="159"/>
      <c r="MQC222" s="157" t="s">
        <v>116</v>
      </c>
      <c r="MQD222" s="158"/>
      <c r="MQE222" s="158"/>
      <c r="MQF222" s="158"/>
      <c r="MQG222" s="158"/>
      <c r="MQH222" s="158"/>
      <c r="MQI222" s="158"/>
      <c r="MQJ222" s="159"/>
      <c r="MQK222" s="157" t="s">
        <v>116</v>
      </c>
      <c r="MQL222" s="158"/>
      <c r="MQM222" s="158"/>
      <c r="MQN222" s="158"/>
      <c r="MQO222" s="158"/>
      <c r="MQP222" s="158"/>
      <c r="MQQ222" s="158"/>
      <c r="MQR222" s="159"/>
      <c r="MQS222" s="157" t="s">
        <v>116</v>
      </c>
      <c r="MQT222" s="158"/>
      <c r="MQU222" s="158"/>
      <c r="MQV222" s="158"/>
      <c r="MQW222" s="158"/>
      <c r="MQX222" s="158"/>
      <c r="MQY222" s="158"/>
      <c r="MQZ222" s="159"/>
      <c r="MRA222" s="157" t="s">
        <v>116</v>
      </c>
      <c r="MRB222" s="158"/>
      <c r="MRC222" s="158"/>
      <c r="MRD222" s="158"/>
      <c r="MRE222" s="158"/>
      <c r="MRF222" s="158"/>
      <c r="MRG222" s="158"/>
      <c r="MRH222" s="159"/>
      <c r="MRI222" s="157" t="s">
        <v>116</v>
      </c>
      <c r="MRJ222" s="158"/>
      <c r="MRK222" s="158"/>
      <c r="MRL222" s="158"/>
      <c r="MRM222" s="158"/>
      <c r="MRN222" s="158"/>
      <c r="MRO222" s="158"/>
      <c r="MRP222" s="159"/>
      <c r="MRQ222" s="157" t="s">
        <v>116</v>
      </c>
      <c r="MRR222" s="158"/>
      <c r="MRS222" s="158"/>
      <c r="MRT222" s="158"/>
      <c r="MRU222" s="158"/>
      <c r="MRV222" s="158"/>
      <c r="MRW222" s="158"/>
      <c r="MRX222" s="159"/>
      <c r="MRY222" s="157" t="s">
        <v>116</v>
      </c>
      <c r="MRZ222" s="158"/>
      <c r="MSA222" s="158"/>
      <c r="MSB222" s="158"/>
      <c r="MSC222" s="158"/>
      <c r="MSD222" s="158"/>
      <c r="MSE222" s="158"/>
      <c r="MSF222" s="159"/>
      <c r="MSG222" s="157" t="s">
        <v>116</v>
      </c>
      <c r="MSH222" s="158"/>
      <c r="MSI222" s="158"/>
      <c r="MSJ222" s="158"/>
      <c r="MSK222" s="158"/>
      <c r="MSL222" s="158"/>
      <c r="MSM222" s="158"/>
      <c r="MSN222" s="159"/>
      <c r="MSO222" s="157" t="s">
        <v>116</v>
      </c>
      <c r="MSP222" s="158"/>
      <c r="MSQ222" s="158"/>
      <c r="MSR222" s="158"/>
      <c r="MSS222" s="158"/>
      <c r="MST222" s="158"/>
      <c r="MSU222" s="158"/>
      <c r="MSV222" s="159"/>
      <c r="MSW222" s="157" t="s">
        <v>116</v>
      </c>
      <c r="MSX222" s="158"/>
      <c r="MSY222" s="158"/>
      <c r="MSZ222" s="158"/>
      <c r="MTA222" s="158"/>
      <c r="MTB222" s="158"/>
      <c r="MTC222" s="158"/>
      <c r="MTD222" s="159"/>
      <c r="MTE222" s="157" t="s">
        <v>116</v>
      </c>
      <c r="MTF222" s="158"/>
      <c r="MTG222" s="158"/>
      <c r="MTH222" s="158"/>
      <c r="MTI222" s="158"/>
      <c r="MTJ222" s="158"/>
      <c r="MTK222" s="158"/>
      <c r="MTL222" s="159"/>
      <c r="MTM222" s="157" t="s">
        <v>116</v>
      </c>
      <c r="MTN222" s="158"/>
      <c r="MTO222" s="158"/>
      <c r="MTP222" s="158"/>
      <c r="MTQ222" s="158"/>
      <c r="MTR222" s="158"/>
      <c r="MTS222" s="158"/>
      <c r="MTT222" s="159"/>
      <c r="MTU222" s="157" t="s">
        <v>116</v>
      </c>
      <c r="MTV222" s="158"/>
      <c r="MTW222" s="158"/>
      <c r="MTX222" s="158"/>
      <c r="MTY222" s="158"/>
      <c r="MTZ222" s="158"/>
      <c r="MUA222" s="158"/>
      <c r="MUB222" s="159"/>
      <c r="MUC222" s="157" t="s">
        <v>116</v>
      </c>
      <c r="MUD222" s="158"/>
      <c r="MUE222" s="158"/>
      <c r="MUF222" s="158"/>
      <c r="MUG222" s="158"/>
      <c r="MUH222" s="158"/>
      <c r="MUI222" s="158"/>
      <c r="MUJ222" s="159"/>
      <c r="MUK222" s="157" t="s">
        <v>116</v>
      </c>
      <c r="MUL222" s="158"/>
      <c r="MUM222" s="158"/>
      <c r="MUN222" s="158"/>
      <c r="MUO222" s="158"/>
      <c r="MUP222" s="158"/>
      <c r="MUQ222" s="158"/>
      <c r="MUR222" s="159"/>
      <c r="MUS222" s="157" t="s">
        <v>116</v>
      </c>
      <c r="MUT222" s="158"/>
      <c r="MUU222" s="158"/>
      <c r="MUV222" s="158"/>
      <c r="MUW222" s="158"/>
      <c r="MUX222" s="158"/>
      <c r="MUY222" s="158"/>
      <c r="MUZ222" s="159"/>
      <c r="MVA222" s="157" t="s">
        <v>116</v>
      </c>
      <c r="MVB222" s="158"/>
      <c r="MVC222" s="158"/>
      <c r="MVD222" s="158"/>
      <c r="MVE222" s="158"/>
      <c r="MVF222" s="158"/>
      <c r="MVG222" s="158"/>
      <c r="MVH222" s="159"/>
      <c r="MVI222" s="157" t="s">
        <v>116</v>
      </c>
      <c r="MVJ222" s="158"/>
      <c r="MVK222" s="158"/>
      <c r="MVL222" s="158"/>
      <c r="MVM222" s="158"/>
      <c r="MVN222" s="158"/>
      <c r="MVO222" s="158"/>
      <c r="MVP222" s="159"/>
      <c r="MVQ222" s="157" t="s">
        <v>116</v>
      </c>
      <c r="MVR222" s="158"/>
      <c r="MVS222" s="158"/>
      <c r="MVT222" s="158"/>
      <c r="MVU222" s="158"/>
      <c r="MVV222" s="158"/>
      <c r="MVW222" s="158"/>
      <c r="MVX222" s="159"/>
      <c r="MVY222" s="157" t="s">
        <v>116</v>
      </c>
      <c r="MVZ222" s="158"/>
      <c r="MWA222" s="158"/>
      <c r="MWB222" s="158"/>
      <c r="MWC222" s="158"/>
      <c r="MWD222" s="158"/>
      <c r="MWE222" s="158"/>
      <c r="MWF222" s="159"/>
      <c r="MWG222" s="157" t="s">
        <v>116</v>
      </c>
      <c r="MWH222" s="158"/>
      <c r="MWI222" s="158"/>
      <c r="MWJ222" s="158"/>
      <c r="MWK222" s="158"/>
      <c r="MWL222" s="158"/>
      <c r="MWM222" s="158"/>
      <c r="MWN222" s="159"/>
      <c r="MWO222" s="157" t="s">
        <v>116</v>
      </c>
      <c r="MWP222" s="158"/>
      <c r="MWQ222" s="158"/>
      <c r="MWR222" s="158"/>
      <c r="MWS222" s="158"/>
      <c r="MWT222" s="158"/>
      <c r="MWU222" s="158"/>
      <c r="MWV222" s="159"/>
      <c r="MWW222" s="157" t="s">
        <v>116</v>
      </c>
      <c r="MWX222" s="158"/>
      <c r="MWY222" s="158"/>
      <c r="MWZ222" s="158"/>
      <c r="MXA222" s="158"/>
      <c r="MXB222" s="158"/>
      <c r="MXC222" s="158"/>
      <c r="MXD222" s="159"/>
      <c r="MXE222" s="157" t="s">
        <v>116</v>
      </c>
      <c r="MXF222" s="158"/>
      <c r="MXG222" s="158"/>
      <c r="MXH222" s="158"/>
      <c r="MXI222" s="158"/>
      <c r="MXJ222" s="158"/>
      <c r="MXK222" s="158"/>
      <c r="MXL222" s="159"/>
      <c r="MXM222" s="157" t="s">
        <v>116</v>
      </c>
      <c r="MXN222" s="158"/>
      <c r="MXO222" s="158"/>
      <c r="MXP222" s="158"/>
      <c r="MXQ222" s="158"/>
      <c r="MXR222" s="158"/>
      <c r="MXS222" s="158"/>
      <c r="MXT222" s="159"/>
      <c r="MXU222" s="157" t="s">
        <v>116</v>
      </c>
      <c r="MXV222" s="158"/>
      <c r="MXW222" s="158"/>
      <c r="MXX222" s="158"/>
      <c r="MXY222" s="158"/>
      <c r="MXZ222" s="158"/>
      <c r="MYA222" s="158"/>
      <c r="MYB222" s="159"/>
      <c r="MYC222" s="157" t="s">
        <v>116</v>
      </c>
      <c r="MYD222" s="158"/>
      <c r="MYE222" s="158"/>
      <c r="MYF222" s="158"/>
      <c r="MYG222" s="158"/>
      <c r="MYH222" s="158"/>
      <c r="MYI222" s="158"/>
      <c r="MYJ222" s="159"/>
      <c r="MYK222" s="157" t="s">
        <v>116</v>
      </c>
      <c r="MYL222" s="158"/>
      <c r="MYM222" s="158"/>
      <c r="MYN222" s="158"/>
      <c r="MYO222" s="158"/>
      <c r="MYP222" s="158"/>
      <c r="MYQ222" s="158"/>
      <c r="MYR222" s="159"/>
      <c r="MYS222" s="157" t="s">
        <v>116</v>
      </c>
      <c r="MYT222" s="158"/>
      <c r="MYU222" s="158"/>
      <c r="MYV222" s="158"/>
      <c r="MYW222" s="158"/>
      <c r="MYX222" s="158"/>
      <c r="MYY222" s="158"/>
      <c r="MYZ222" s="159"/>
      <c r="MZA222" s="157" t="s">
        <v>116</v>
      </c>
      <c r="MZB222" s="158"/>
      <c r="MZC222" s="158"/>
      <c r="MZD222" s="158"/>
      <c r="MZE222" s="158"/>
      <c r="MZF222" s="158"/>
      <c r="MZG222" s="158"/>
      <c r="MZH222" s="159"/>
      <c r="MZI222" s="157" t="s">
        <v>116</v>
      </c>
      <c r="MZJ222" s="158"/>
      <c r="MZK222" s="158"/>
      <c r="MZL222" s="158"/>
      <c r="MZM222" s="158"/>
      <c r="MZN222" s="158"/>
      <c r="MZO222" s="158"/>
      <c r="MZP222" s="159"/>
      <c r="MZQ222" s="157" t="s">
        <v>116</v>
      </c>
      <c r="MZR222" s="158"/>
      <c r="MZS222" s="158"/>
      <c r="MZT222" s="158"/>
      <c r="MZU222" s="158"/>
      <c r="MZV222" s="158"/>
      <c r="MZW222" s="158"/>
      <c r="MZX222" s="159"/>
      <c r="MZY222" s="157" t="s">
        <v>116</v>
      </c>
      <c r="MZZ222" s="158"/>
      <c r="NAA222" s="158"/>
      <c r="NAB222" s="158"/>
      <c r="NAC222" s="158"/>
      <c r="NAD222" s="158"/>
      <c r="NAE222" s="158"/>
      <c r="NAF222" s="159"/>
      <c r="NAG222" s="157" t="s">
        <v>116</v>
      </c>
      <c r="NAH222" s="158"/>
      <c r="NAI222" s="158"/>
      <c r="NAJ222" s="158"/>
      <c r="NAK222" s="158"/>
      <c r="NAL222" s="158"/>
      <c r="NAM222" s="158"/>
      <c r="NAN222" s="159"/>
      <c r="NAO222" s="157" t="s">
        <v>116</v>
      </c>
      <c r="NAP222" s="158"/>
      <c r="NAQ222" s="158"/>
      <c r="NAR222" s="158"/>
      <c r="NAS222" s="158"/>
      <c r="NAT222" s="158"/>
      <c r="NAU222" s="158"/>
      <c r="NAV222" s="159"/>
      <c r="NAW222" s="157" t="s">
        <v>116</v>
      </c>
      <c r="NAX222" s="158"/>
      <c r="NAY222" s="158"/>
      <c r="NAZ222" s="158"/>
      <c r="NBA222" s="158"/>
      <c r="NBB222" s="158"/>
      <c r="NBC222" s="158"/>
      <c r="NBD222" s="159"/>
      <c r="NBE222" s="157" t="s">
        <v>116</v>
      </c>
      <c r="NBF222" s="158"/>
      <c r="NBG222" s="158"/>
      <c r="NBH222" s="158"/>
      <c r="NBI222" s="158"/>
      <c r="NBJ222" s="158"/>
      <c r="NBK222" s="158"/>
      <c r="NBL222" s="159"/>
      <c r="NBM222" s="157" t="s">
        <v>116</v>
      </c>
      <c r="NBN222" s="158"/>
      <c r="NBO222" s="158"/>
      <c r="NBP222" s="158"/>
      <c r="NBQ222" s="158"/>
      <c r="NBR222" s="158"/>
      <c r="NBS222" s="158"/>
      <c r="NBT222" s="159"/>
      <c r="NBU222" s="157" t="s">
        <v>116</v>
      </c>
      <c r="NBV222" s="158"/>
      <c r="NBW222" s="158"/>
      <c r="NBX222" s="158"/>
      <c r="NBY222" s="158"/>
      <c r="NBZ222" s="158"/>
      <c r="NCA222" s="158"/>
      <c r="NCB222" s="159"/>
      <c r="NCC222" s="157" t="s">
        <v>116</v>
      </c>
      <c r="NCD222" s="158"/>
      <c r="NCE222" s="158"/>
      <c r="NCF222" s="158"/>
      <c r="NCG222" s="158"/>
      <c r="NCH222" s="158"/>
      <c r="NCI222" s="158"/>
      <c r="NCJ222" s="159"/>
      <c r="NCK222" s="157" t="s">
        <v>116</v>
      </c>
      <c r="NCL222" s="158"/>
      <c r="NCM222" s="158"/>
      <c r="NCN222" s="158"/>
      <c r="NCO222" s="158"/>
      <c r="NCP222" s="158"/>
      <c r="NCQ222" s="158"/>
      <c r="NCR222" s="159"/>
      <c r="NCS222" s="157" t="s">
        <v>116</v>
      </c>
      <c r="NCT222" s="158"/>
      <c r="NCU222" s="158"/>
      <c r="NCV222" s="158"/>
      <c r="NCW222" s="158"/>
      <c r="NCX222" s="158"/>
      <c r="NCY222" s="158"/>
      <c r="NCZ222" s="159"/>
      <c r="NDA222" s="157" t="s">
        <v>116</v>
      </c>
      <c r="NDB222" s="158"/>
      <c r="NDC222" s="158"/>
      <c r="NDD222" s="158"/>
      <c r="NDE222" s="158"/>
      <c r="NDF222" s="158"/>
      <c r="NDG222" s="158"/>
      <c r="NDH222" s="159"/>
      <c r="NDI222" s="157" t="s">
        <v>116</v>
      </c>
      <c r="NDJ222" s="158"/>
      <c r="NDK222" s="158"/>
      <c r="NDL222" s="158"/>
      <c r="NDM222" s="158"/>
      <c r="NDN222" s="158"/>
      <c r="NDO222" s="158"/>
      <c r="NDP222" s="159"/>
      <c r="NDQ222" s="157" t="s">
        <v>116</v>
      </c>
      <c r="NDR222" s="158"/>
      <c r="NDS222" s="158"/>
      <c r="NDT222" s="158"/>
      <c r="NDU222" s="158"/>
      <c r="NDV222" s="158"/>
      <c r="NDW222" s="158"/>
      <c r="NDX222" s="159"/>
      <c r="NDY222" s="157" t="s">
        <v>116</v>
      </c>
      <c r="NDZ222" s="158"/>
      <c r="NEA222" s="158"/>
      <c r="NEB222" s="158"/>
      <c r="NEC222" s="158"/>
      <c r="NED222" s="158"/>
      <c r="NEE222" s="158"/>
      <c r="NEF222" s="159"/>
      <c r="NEG222" s="157" t="s">
        <v>116</v>
      </c>
      <c r="NEH222" s="158"/>
      <c r="NEI222" s="158"/>
      <c r="NEJ222" s="158"/>
      <c r="NEK222" s="158"/>
      <c r="NEL222" s="158"/>
      <c r="NEM222" s="158"/>
      <c r="NEN222" s="159"/>
      <c r="NEO222" s="157" t="s">
        <v>116</v>
      </c>
      <c r="NEP222" s="158"/>
      <c r="NEQ222" s="158"/>
      <c r="NER222" s="158"/>
      <c r="NES222" s="158"/>
      <c r="NET222" s="158"/>
      <c r="NEU222" s="158"/>
      <c r="NEV222" s="159"/>
      <c r="NEW222" s="157" t="s">
        <v>116</v>
      </c>
      <c r="NEX222" s="158"/>
      <c r="NEY222" s="158"/>
      <c r="NEZ222" s="158"/>
      <c r="NFA222" s="158"/>
      <c r="NFB222" s="158"/>
      <c r="NFC222" s="158"/>
      <c r="NFD222" s="159"/>
      <c r="NFE222" s="157" t="s">
        <v>116</v>
      </c>
      <c r="NFF222" s="158"/>
      <c r="NFG222" s="158"/>
      <c r="NFH222" s="158"/>
      <c r="NFI222" s="158"/>
      <c r="NFJ222" s="158"/>
      <c r="NFK222" s="158"/>
      <c r="NFL222" s="159"/>
      <c r="NFM222" s="157" t="s">
        <v>116</v>
      </c>
      <c r="NFN222" s="158"/>
      <c r="NFO222" s="158"/>
      <c r="NFP222" s="158"/>
      <c r="NFQ222" s="158"/>
      <c r="NFR222" s="158"/>
      <c r="NFS222" s="158"/>
      <c r="NFT222" s="159"/>
      <c r="NFU222" s="157" t="s">
        <v>116</v>
      </c>
      <c r="NFV222" s="158"/>
      <c r="NFW222" s="158"/>
      <c r="NFX222" s="158"/>
      <c r="NFY222" s="158"/>
      <c r="NFZ222" s="158"/>
      <c r="NGA222" s="158"/>
      <c r="NGB222" s="159"/>
      <c r="NGC222" s="157" t="s">
        <v>116</v>
      </c>
      <c r="NGD222" s="158"/>
      <c r="NGE222" s="158"/>
      <c r="NGF222" s="158"/>
      <c r="NGG222" s="158"/>
      <c r="NGH222" s="158"/>
      <c r="NGI222" s="158"/>
      <c r="NGJ222" s="159"/>
      <c r="NGK222" s="157" t="s">
        <v>116</v>
      </c>
      <c r="NGL222" s="158"/>
      <c r="NGM222" s="158"/>
      <c r="NGN222" s="158"/>
      <c r="NGO222" s="158"/>
      <c r="NGP222" s="158"/>
      <c r="NGQ222" s="158"/>
      <c r="NGR222" s="159"/>
      <c r="NGS222" s="157" t="s">
        <v>116</v>
      </c>
      <c r="NGT222" s="158"/>
      <c r="NGU222" s="158"/>
      <c r="NGV222" s="158"/>
      <c r="NGW222" s="158"/>
      <c r="NGX222" s="158"/>
      <c r="NGY222" s="158"/>
      <c r="NGZ222" s="159"/>
      <c r="NHA222" s="157" t="s">
        <v>116</v>
      </c>
      <c r="NHB222" s="158"/>
      <c r="NHC222" s="158"/>
      <c r="NHD222" s="158"/>
      <c r="NHE222" s="158"/>
      <c r="NHF222" s="158"/>
      <c r="NHG222" s="158"/>
      <c r="NHH222" s="159"/>
      <c r="NHI222" s="157" t="s">
        <v>116</v>
      </c>
      <c r="NHJ222" s="158"/>
      <c r="NHK222" s="158"/>
      <c r="NHL222" s="158"/>
      <c r="NHM222" s="158"/>
      <c r="NHN222" s="158"/>
      <c r="NHO222" s="158"/>
      <c r="NHP222" s="159"/>
      <c r="NHQ222" s="157" t="s">
        <v>116</v>
      </c>
      <c r="NHR222" s="158"/>
      <c r="NHS222" s="158"/>
      <c r="NHT222" s="158"/>
      <c r="NHU222" s="158"/>
      <c r="NHV222" s="158"/>
      <c r="NHW222" s="158"/>
      <c r="NHX222" s="159"/>
      <c r="NHY222" s="157" t="s">
        <v>116</v>
      </c>
      <c r="NHZ222" s="158"/>
      <c r="NIA222" s="158"/>
      <c r="NIB222" s="158"/>
      <c r="NIC222" s="158"/>
      <c r="NID222" s="158"/>
      <c r="NIE222" s="158"/>
      <c r="NIF222" s="159"/>
      <c r="NIG222" s="157" t="s">
        <v>116</v>
      </c>
      <c r="NIH222" s="158"/>
      <c r="NII222" s="158"/>
      <c r="NIJ222" s="158"/>
      <c r="NIK222" s="158"/>
      <c r="NIL222" s="158"/>
      <c r="NIM222" s="158"/>
      <c r="NIN222" s="159"/>
      <c r="NIO222" s="157" t="s">
        <v>116</v>
      </c>
      <c r="NIP222" s="158"/>
      <c r="NIQ222" s="158"/>
      <c r="NIR222" s="158"/>
      <c r="NIS222" s="158"/>
      <c r="NIT222" s="158"/>
      <c r="NIU222" s="158"/>
      <c r="NIV222" s="159"/>
      <c r="NIW222" s="157" t="s">
        <v>116</v>
      </c>
      <c r="NIX222" s="158"/>
      <c r="NIY222" s="158"/>
      <c r="NIZ222" s="158"/>
      <c r="NJA222" s="158"/>
      <c r="NJB222" s="158"/>
      <c r="NJC222" s="158"/>
      <c r="NJD222" s="159"/>
      <c r="NJE222" s="157" t="s">
        <v>116</v>
      </c>
      <c r="NJF222" s="158"/>
      <c r="NJG222" s="158"/>
      <c r="NJH222" s="158"/>
      <c r="NJI222" s="158"/>
      <c r="NJJ222" s="158"/>
      <c r="NJK222" s="158"/>
      <c r="NJL222" s="159"/>
      <c r="NJM222" s="157" t="s">
        <v>116</v>
      </c>
      <c r="NJN222" s="158"/>
      <c r="NJO222" s="158"/>
      <c r="NJP222" s="158"/>
      <c r="NJQ222" s="158"/>
      <c r="NJR222" s="158"/>
      <c r="NJS222" s="158"/>
      <c r="NJT222" s="159"/>
      <c r="NJU222" s="157" t="s">
        <v>116</v>
      </c>
      <c r="NJV222" s="158"/>
      <c r="NJW222" s="158"/>
      <c r="NJX222" s="158"/>
      <c r="NJY222" s="158"/>
      <c r="NJZ222" s="158"/>
      <c r="NKA222" s="158"/>
      <c r="NKB222" s="159"/>
      <c r="NKC222" s="157" t="s">
        <v>116</v>
      </c>
      <c r="NKD222" s="158"/>
      <c r="NKE222" s="158"/>
      <c r="NKF222" s="158"/>
      <c r="NKG222" s="158"/>
      <c r="NKH222" s="158"/>
      <c r="NKI222" s="158"/>
      <c r="NKJ222" s="159"/>
      <c r="NKK222" s="157" t="s">
        <v>116</v>
      </c>
      <c r="NKL222" s="158"/>
      <c r="NKM222" s="158"/>
      <c r="NKN222" s="158"/>
      <c r="NKO222" s="158"/>
      <c r="NKP222" s="158"/>
      <c r="NKQ222" s="158"/>
      <c r="NKR222" s="159"/>
      <c r="NKS222" s="157" t="s">
        <v>116</v>
      </c>
      <c r="NKT222" s="158"/>
      <c r="NKU222" s="158"/>
      <c r="NKV222" s="158"/>
      <c r="NKW222" s="158"/>
      <c r="NKX222" s="158"/>
      <c r="NKY222" s="158"/>
      <c r="NKZ222" s="159"/>
      <c r="NLA222" s="157" t="s">
        <v>116</v>
      </c>
      <c r="NLB222" s="158"/>
      <c r="NLC222" s="158"/>
      <c r="NLD222" s="158"/>
      <c r="NLE222" s="158"/>
      <c r="NLF222" s="158"/>
      <c r="NLG222" s="158"/>
      <c r="NLH222" s="159"/>
      <c r="NLI222" s="157" t="s">
        <v>116</v>
      </c>
      <c r="NLJ222" s="158"/>
      <c r="NLK222" s="158"/>
      <c r="NLL222" s="158"/>
      <c r="NLM222" s="158"/>
      <c r="NLN222" s="158"/>
      <c r="NLO222" s="158"/>
      <c r="NLP222" s="159"/>
      <c r="NLQ222" s="157" t="s">
        <v>116</v>
      </c>
      <c r="NLR222" s="158"/>
      <c r="NLS222" s="158"/>
      <c r="NLT222" s="158"/>
      <c r="NLU222" s="158"/>
      <c r="NLV222" s="158"/>
      <c r="NLW222" s="158"/>
      <c r="NLX222" s="159"/>
      <c r="NLY222" s="157" t="s">
        <v>116</v>
      </c>
      <c r="NLZ222" s="158"/>
      <c r="NMA222" s="158"/>
      <c r="NMB222" s="158"/>
      <c r="NMC222" s="158"/>
      <c r="NMD222" s="158"/>
      <c r="NME222" s="158"/>
      <c r="NMF222" s="159"/>
      <c r="NMG222" s="157" t="s">
        <v>116</v>
      </c>
      <c r="NMH222" s="158"/>
      <c r="NMI222" s="158"/>
      <c r="NMJ222" s="158"/>
      <c r="NMK222" s="158"/>
      <c r="NML222" s="158"/>
      <c r="NMM222" s="158"/>
      <c r="NMN222" s="159"/>
      <c r="NMO222" s="157" t="s">
        <v>116</v>
      </c>
      <c r="NMP222" s="158"/>
      <c r="NMQ222" s="158"/>
      <c r="NMR222" s="158"/>
      <c r="NMS222" s="158"/>
      <c r="NMT222" s="158"/>
      <c r="NMU222" s="158"/>
      <c r="NMV222" s="159"/>
      <c r="NMW222" s="157" t="s">
        <v>116</v>
      </c>
      <c r="NMX222" s="158"/>
      <c r="NMY222" s="158"/>
      <c r="NMZ222" s="158"/>
      <c r="NNA222" s="158"/>
      <c r="NNB222" s="158"/>
      <c r="NNC222" s="158"/>
      <c r="NND222" s="159"/>
      <c r="NNE222" s="157" t="s">
        <v>116</v>
      </c>
      <c r="NNF222" s="158"/>
      <c r="NNG222" s="158"/>
      <c r="NNH222" s="158"/>
      <c r="NNI222" s="158"/>
      <c r="NNJ222" s="158"/>
      <c r="NNK222" s="158"/>
      <c r="NNL222" s="159"/>
      <c r="NNM222" s="157" t="s">
        <v>116</v>
      </c>
      <c r="NNN222" s="158"/>
      <c r="NNO222" s="158"/>
      <c r="NNP222" s="158"/>
      <c r="NNQ222" s="158"/>
      <c r="NNR222" s="158"/>
      <c r="NNS222" s="158"/>
      <c r="NNT222" s="159"/>
      <c r="NNU222" s="157" t="s">
        <v>116</v>
      </c>
      <c r="NNV222" s="158"/>
      <c r="NNW222" s="158"/>
      <c r="NNX222" s="158"/>
      <c r="NNY222" s="158"/>
      <c r="NNZ222" s="158"/>
      <c r="NOA222" s="158"/>
      <c r="NOB222" s="159"/>
      <c r="NOC222" s="157" t="s">
        <v>116</v>
      </c>
      <c r="NOD222" s="158"/>
      <c r="NOE222" s="158"/>
      <c r="NOF222" s="158"/>
      <c r="NOG222" s="158"/>
      <c r="NOH222" s="158"/>
      <c r="NOI222" s="158"/>
      <c r="NOJ222" s="159"/>
      <c r="NOK222" s="157" t="s">
        <v>116</v>
      </c>
      <c r="NOL222" s="158"/>
      <c r="NOM222" s="158"/>
      <c r="NON222" s="158"/>
      <c r="NOO222" s="158"/>
      <c r="NOP222" s="158"/>
      <c r="NOQ222" s="158"/>
      <c r="NOR222" s="159"/>
      <c r="NOS222" s="157" t="s">
        <v>116</v>
      </c>
      <c r="NOT222" s="158"/>
      <c r="NOU222" s="158"/>
      <c r="NOV222" s="158"/>
      <c r="NOW222" s="158"/>
      <c r="NOX222" s="158"/>
      <c r="NOY222" s="158"/>
      <c r="NOZ222" s="159"/>
      <c r="NPA222" s="157" t="s">
        <v>116</v>
      </c>
      <c r="NPB222" s="158"/>
      <c r="NPC222" s="158"/>
      <c r="NPD222" s="158"/>
      <c r="NPE222" s="158"/>
      <c r="NPF222" s="158"/>
      <c r="NPG222" s="158"/>
      <c r="NPH222" s="159"/>
      <c r="NPI222" s="157" t="s">
        <v>116</v>
      </c>
      <c r="NPJ222" s="158"/>
      <c r="NPK222" s="158"/>
      <c r="NPL222" s="158"/>
      <c r="NPM222" s="158"/>
      <c r="NPN222" s="158"/>
      <c r="NPO222" s="158"/>
      <c r="NPP222" s="159"/>
      <c r="NPQ222" s="157" t="s">
        <v>116</v>
      </c>
      <c r="NPR222" s="158"/>
      <c r="NPS222" s="158"/>
      <c r="NPT222" s="158"/>
      <c r="NPU222" s="158"/>
      <c r="NPV222" s="158"/>
      <c r="NPW222" s="158"/>
      <c r="NPX222" s="159"/>
      <c r="NPY222" s="157" t="s">
        <v>116</v>
      </c>
      <c r="NPZ222" s="158"/>
      <c r="NQA222" s="158"/>
      <c r="NQB222" s="158"/>
      <c r="NQC222" s="158"/>
      <c r="NQD222" s="158"/>
      <c r="NQE222" s="158"/>
      <c r="NQF222" s="159"/>
      <c r="NQG222" s="157" t="s">
        <v>116</v>
      </c>
      <c r="NQH222" s="158"/>
      <c r="NQI222" s="158"/>
      <c r="NQJ222" s="158"/>
      <c r="NQK222" s="158"/>
      <c r="NQL222" s="158"/>
      <c r="NQM222" s="158"/>
      <c r="NQN222" s="159"/>
      <c r="NQO222" s="157" t="s">
        <v>116</v>
      </c>
      <c r="NQP222" s="158"/>
      <c r="NQQ222" s="158"/>
      <c r="NQR222" s="158"/>
      <c r="NQS222" s="158"/>
      <c r="NQT222" s="158"/>
      <c r="NQU222" s="158"/>
      <c r="NQV222" s="159"/>
      <c r="NQW222" s="157" t="s">
        <v>116</v>
      </c>
      <c r="NQX222" s="158"/>
      <c r="NQY222" s="158"/>
      <c r="NQZ222" s="158"/>
      <c r="NRA222" s="158"/>
      <c r="NRB222" s="158"/>
      <c r="NRC222" s="158"/>
      <c r="NRD222" s="159"/>
      <c r="NRE222" s="157" t="s">
        <v>116</v>
      </c>
      <c r="NRF222" s="158"/>
      <c r="NRG222" s="158"/>
      <c r="NRH222" s="158"/>
      <c r="NRI222" s="158"/>
      <c r="NRJ222" s="158"/>
      <c r="NRK222" s="158"/>
      <c r="NRL222" s="159"/>
      <c r="NRM222" s="157" t="s">
        <v>116</v>
      </c>
      <c r="NRN222" s="158"/>
      <c r="NRO222" s="158"/>
      <c r="NRP222" s="158"/>
      <c r="NRQ222" s="158"/>
      <c r="NRR222" s="158"/>
      <c r="NRS222" s="158"/>
      <c r="NRT222" s="159"/>
      <c r="NRU222" s="157" t="s">
        <v>116</v>
      </c>
      <c r="NRV222" s="158"/>
      <c r="NRW222" s="158"/>
      <c r="NRX222" s="158"/>
      <c r="NRY222" s="158"/>
      <c r="NRZ222" s="158"/>
      <c r="NSA222" s="158"/>
      <c r="NSB222" s="159"/>
      <c r="NSC222" s="157" t="s">
        <v>116</v>
      </c>
      <c r="NSD222" s="158"/>
      <c r="NSE222" s="158"/>
      <c r="NSF222" s="158"/>
      <c r="NSG222" s="158"/>
      <c r="NSH222" s="158"/>
      <c r="NSI222" s="158"/>
      <c r="NSJ222" s="159"/>
      <c r="NSK222" s="157" t="s">
        <v>116</v>
      </c>
      <c r="NSL222" s="158"/>
      <c r="NSM222" s="158"/>
      <c r="NSN222" s="158"/>
      <c r="NSO222" s="158"/>
      <c r="NSP222" s="158"/>
      <c r="NSQ222" s="158"/>
      <c r="NSR222" s="159"/>
      <c r="NSS222" s="157" t="s">
        <v>116</v>
      </c>
      <c r="NST222" s="158"/>
      <c r="NSU222" s="158"/>
      <c r="NSV222" s="158"/>
      <c r="NSW222" s="158"/>
      <c r="NSX222" s="158"/>
      <c r="NSY222" s="158"/>
      <c r="NSZ222" s="159"/>
      <c r="NTA222" s="157" t="s">
        <v>116</v>
      </c>
      <c r="NTB222" s="158"/>
      <c r="NTC222" s="158"/>
      <c r="NTD222" s="158"/>
      <c r="NTE222" s="158"/>
      <c r="NTF222" s="158"/>
      <c r="NTG222" s="158"/>
      <c r="NTH222" s="159"/>
      <c r="NTI222" s="157" t="s">
        <v>116</v>
      </c>
      <c r="NTJ222" s="158"/>
      <c r="NTK222" s="158"/>
      <c r="NTL222" s="158"/>
      <c r="NTM222" s="158"/>
      <c r="NTN222" s="158"/>
      <c r="NTO222" s="158"/>
      <c r="NTP222" s="159"/>
      <c r="NTQ222" s="157" t="s">
        <v>116</v>
      </c>
      <c r="NTR222" s="158"/>
      <c r="NTS222" s="158"/>
      <c r="NTT222" s="158"/>
      <c r="NTU222" s="158"/>
      <c r="NTV222" s="158"/>
      <c r="NTW222" s="158"/>
      <c r="NTX222" s="159"/>
      <c r="NTY222" s="157" t="s">
        <v>116</v>
      </c>
      <c r="NTZ222" s="158"/>
      <c r="NUA222" s="158"/>
      <c r="NUB222" s="158"/>
      <c r="NUC222" s="158"/>
      <c r="NUD222" s="158"/>
      <c r="NUE222" s="158"/>
      <c r="NUF222" s="159"/>
      <c r="NUG222" s="157" t="s">
        <v>116</v>
      </c>
      <c r="NUH222" s="158"/>
      <c r="NUI222" s="158"/>
      <c r="NUJ222" s="158"/>
      <c r="NUK222" s="158"/>
      <c r="NUL222" s="158"/>
      <c r="NUM222" s="158"/>
      <c r="NUN222" s="159"/>
      <c r="NUO222" s="157" t="s">
        <v>116</v>
      </c>
      <c r="NUP222" s="158"/>
      <c r="NUQ222" s="158"/>
      <c r="NUR222" s="158"/>
      <c r="NUS222" s="158"/>
      <c r="NUT222" s="158"/>
      <c r="NUU222" s="158"/>
      <c r="NUV222" s="159"/>
      <c r="NUW222" s="157" t="s">
        <v>116</v>
      </c>
      <c r="NUX222" s="158"/>
      <c r="NUY222" s="158"/>
      <c r="NUZ222" s="158"/>
      <c r="NVA222" s="158"/>
      <c r="NVB222" s="158"/>
      <c r="NVC222" s="158"/>
      <c r="NVD222" s="159"/>
      <c r="NVE222" s="157" t="s">
        <v>116</v>
      </c>
      <c r="NVF222" s="158"/>
      <c r="NVG222" s="158"/>
      <c r="NVH222" s="158"/>
      <c r="NVI222" s="158"/>
      <c r="NVJ222" s="158"/>
      <c r="NVK222" s="158"/>
      <c r="NVL222" s="159"/>
      <c r="NVM222" s="157" t="s">
        <v>116</v>
      </c>
      <c r="NVN222" s="158"/>
      <c r="NVO222" s="158"/>
      <c r="NVP222" s="158"/>
      <c r="NVQ222" s="158"/>
      <c r="NVR222" s="158"/>
      <c r="NVS222" s="158"/>
      <c r="NVT222" s="159"/>
      <c r="NVU222" s="157" t="s">
        <v>116</v>
      </c>
      <c r="NVV222" s="158"/>
      <c r="NVW222" s="158"/>
      <c r="NVX222" s="158"/>
      <c r="NVY222" s="158"/>
      <c r="NVZ222" s="158"/>
      <c r="NWA222" s="158"/>
      <c r="NWB222" s="159"/>
      <c r="NWC222" s="157" t="s">
        <v>116</v>
      </c>
      <c r="NWD222" s="158"/>
      <c r="NWE222" s="158"/>
      <c r="NWF222" s="158"/>
      <c r="NWG222" s="158"/>
      <c r="NWH222" s="158"/>
      <c r="NWI222" s="158"/>
      <c r="NWJ222" s="159"/>
      <c r="NWK222" s="157" t="s">
        <v>116</v>
      </c>
      <c r="NWL222" s="158"/>
      <c r="NWM222" s="158"/>
      <c r="NWN222" s="158"/>
      <c r="NWO222" s="158"/>
      <c r="NWP222" s="158"/>
      <c r="NWQ222" s="158"/>
      <c r="NWR222" s="159"/>
      <c r="NWS222" s="157" t="s">
        <v>116</v>
      </c>
      <c r="NWT222" s="158"/>
      <c r="NWU222" s="158"/>
      <c r="NWV222" s="158"/>
      <c r="NWW222" s="158"/>
      <c r="NWX222" s="158"/>
      <c r="NWY222" s="158"/>
      <c r="NWZ222" s="159"/>
      <c r="NXA222" s="157" t="s">
        <v>116</v>
      </c>
      <c r="NXB222" s="158"/>
      <c r="NXC222" s="158"/>
      <c r="NXD222" s="158"/>
      <c r="NXE222" s="158"/>
      <c r="NXF222" s="158"/>
      <c r="NXG222" s="158"/>
      <c r="NXH222" s="159"/>
      <c r="NXI222" s="157" t="s">
        <v>116</v>
      </c>
      <c r="NXJ222" s="158"/>
      <c r="NXK222" s="158"/>
      <c r="NXL222" s="158"/>
      <c r="NXM222" s="158"/>
      <c r="NXN222" s="158"/>
      <c r="NXO222" s="158"/>
      <c r="NXP222" s="159"/>
      <c r="NXQ222" s="157" t="s">
        <v>116</v>
      </c>
      <c r="NXR222" s="158"/>
      <c r="NXS222" s="158"/>
      <c r="NXT222" s="158"/>
      <c r="NXU222" s="158"/>
      <c r="NXV222" s="158"/>
      <c r="NXW222" s="158"/>
      <c r="NXX222" s="159"/>
      <c r="NXY222" s="157" t="s">
        <v>116</v>
      </c>
      <c r="NXZ222" s="158"/>
      <c r="NYA222" s="158"/>
      <c r="NYB222" s="158"/>
      <c r="NYC222" s="158"/>
      <c r="NYD222" s="158"/>
      <c r="NYE222" s="158"/>
      <c r="NYF222" s="159"/>
      <c r="NYG222" s="157" t="s">
        <v>116</v>
      </c>
      <c r="NYH222" s="158"/>
      <c r="NYI222" s="158"/>
      <c r="NYJ222" s="158"/>
      <c r="NYK222" s="158"/>
      <c r="NYL222" s="158"/>
      <c r="NYM222" s="158"/>
      <c r="NYN222" s="159"/>
      <c r="NYO222" s="157" t="s">
        <v>116</v>
      </c>
      <c r="NYP222" s="158"/>
      <c r="NYQ222" s="158"/>
      <c r="NYR222" s="158"/>
      <c r="NYS222" s="158"/>
      <c r="NYT222" s="158"/>
      <c r="NYU222" s="158"/>
      <c r="NYV222" s="159"/>
      <c r="NYW222" s="157" t="s">
        <v>116</v>
      </c>
      <c r="NYX222" s="158"/>
      <c r="NYY222" s="158"/>
      <c r="NYZ222" s="158"/>
      <c r="NZA222" s="158"/>
      <c r="NZB222" s="158"/>
      <c r="NZC222" s="158"/>
      <c r="NZD222" s="159"/>
      <c r="NZE222" s="157" t="s">
        <v>116</v>
      </c>
      <c r="NZF222" s="158"/>
      <c r="NZG222" s="158"/>
      <c r="NZH222" s="158"/>
      <c r="NZI222" s="158"/>
      <c r="NZJ222" s="158"/>
      <c r="NZK222" s="158"/>
      <c r="NZL222" s="159"/>
      <c r="NZM222" s="157" t="s">
        <v>116</v>
      </c>
      <c r="NZN222" s="158"/>
      <c r="NZO222" s="158"/>
      <c r="NZP222" s="158"/>
      <c r="NZQ222" s="158"/>
      <c r="NZR222" s="158"/>
      <c r="NZS222" s="158"/>
      <c r="NZT222" s="159"/>
      <c r="NZU222" s="157" t="s">
        <v>116</v>
      </c>
      <c r="NZV222" s="158"/>
      <c r="NZW222" s="158"/>
      <c r="NZX222" s="158"/>
      <c r="NZY222" s="158"/>
      <c r="NZZ222" s="158"/>
      <c r="OAA222" s="158"/>
      <c r="OAB222" s="159"/>
      <c r="OAC222" s="157" t="s">
        <v>116</v>
      </c>
      <c r="OAD222" s="158"/>
      <c r="OAE222" s="158"/>
      <c r="OAF222" s="158"/>
      <c r="OAG222" s="158"/>
      <c r="OAH222" s="158"/>
      <c r="OAI222" s="158"/>
      <c r="OAJ222" s="159"/>
      <c r="OAK222" s="157" t="s">
        <v>116</v>
      </c>
      <c r="OAL222" s="158"/>
      <c r="OAM222" s="158"/>
      <c r="OAN222" s="158"/>
      <c r="OAO222" s="158"/>
      <c r="OAP222" s="158"/>
      <c r="OAQ222" s="158"/>
      <c r="OAR222" s="159"/>
      <c r="OAS222" s="157" t="s">
        <v>116</v>
      </c>
      <c r="OAT222" s="158"/>
      <c r="OAU222" s="158"/>
      <c r="OAV222" s="158"/>
      <c r="OAW222" s="158"/>
      <c r="OAX222" s="158"/>
      <c r="OAY222" s="158"/>
      <c r="OAZ222" s="159"/>
      <c r="OBA222" s="157" t="s">
        <v>116</v>
      </c>
      <c r="OBB222" s="158"/>
      <c r="OBC222" s="158"/>
      <c r="OBD222" s="158"/>
      <c r="OBE222" s="158"/>
      <c r="OBF222" s="158"/>
      <c r="OBG222" s="158"/>
      <c r="OBH222" s="159"/>
      <c r="OBI222" s="157" t="s">
        <v>116</v>
      </c>
      <c r="OBJ222" s="158"/>
      <c r="OBK222" s="158"/>
      <c r="OBL222" s="158"/>
      <c r="OBM222" s="158"/>
      <c r="OBN222" s="158"/>
      <c r="OBO222" s="158"/>
      <c r="OBP222" s="159"/>
      <c r="OBQ222" s="157" t="s">
        <v>116</v>
      </c>
      <c r="OBR222" s="158"/>
      <c r="OBS222" s="158"/>
      <c r="OBT222" s="158"/>
      <c r="OBU222" s="158"/>
      <c r="OBV222" s="158"/>
      <c r="OBW222" s="158"/>
      <c r="OBX222" s="159"/>
      <c r="OBY222" s="157" t="s">
        <v>116</v>
      </c>
      <c r="OBZ222" s="158"/>
      <c r="OCA222" s="158"/>
      <c r="OCB222" s="158"/>
      <c r="OCC222" s="158"/>
      <c r="OCD222" s="158"/>
      <c r="OCE222" s="158"/>
      <c r="OCF222" s="159"/>
      <c r="OCG222" s="157" t="s">
        <v>116</v>
      </c>
      <c r="OCH222" s="158"/>
      <c r="OCI222" s="158"/>
      <c r="OCJ222" s="158"/>
      <c r="OCK222" s="158"/>
      <c r="OCL222" s="158"/>
      <c r="OCM222" s="158"/>
      <c r="OCN222" s="159"/>
      <c r="OCO222" s="157" t="s">
        <v>116</v>
      </c>
      <c r="OCP222" s="158"/>
      <c r="OCQ222" s="158"/>
      <c r="OCR222" s="158"/>
      <c r="OCS222" s="158"/>
      <c r="OCT222" s="158"/>
      <c r="OCU222" s="158"/>
      <c r="OCV222" s="159"/>
      <c r="OCW222" s="157" t="s">
        <v>116</v>
      </c>
      <c r="OCX222" s="158"/>
      <c r="OCY222" s="158"/>
      <c r="OCZ222" s="158"/>
      <c r="ODA222" s="158"/>
      <c r="ODB222" s="158"/>
      <c r="ODC222" s="158"/>
      <c r="ODD222" s="159"/>
      <c r="ODE222" s="157" t="s">
        <v>116</v>
      </c>
      <c r="ODF222" s="158"/>
      <c r="ODG222" s="158"/>
      <c r="ODH222" s="158"/>
      <c r="ODI222" s="158"/>
      <c r="ODJ222" s="158"/>
      <c r="ODK222" s="158"/>
      <c r="ODL222" s="159"/>
      <c r="ODM222" s="157" t="s">
        <v>116</v>
      </c>
      <c r="ODN222" s="158"/>
      <c r="ODO222" s="158"/>
      <c r="ODP222" s="158"/>
      <c r="ODQ222" s="158"/>
      <c r="ODR222" s="158"/>
      <c r="ODS222" s="158"/>
      <c r="ODT222" s="159"/>
      <c r="ODU222" s="157" t="s">
        <v>116</v>
      </c>
      <c r="ODV222" s="158"/>
      <c r="ODW222" s="158"/>
      <c r="ODX222" s="158"/>
      <c r="ODY222" s="158"/>
      <c r="ODZ222" s="158"/>
      <c r="OEA222" s="158"/>
      <c r="OEB222" s="159"/>
      <c r="OEC222" s="157" t="s">
        <v>116</v>
      </c>
      <c r="OED222" s="158"/>
      <c r="OEE222" s="158"/>
      <c r="OEF222" s="158"/>
      <c r="OEG222" s="158"/>
      <c r="OEH222" s="158"/>
      <c r="OEI222" s="158"/>
      <c r="OEJ222" s="159"/>
      <c r="OEK222" s="157" t="s">
        <v>116</v>
      </c>
      <c r="OEL222" s="158"/>
      <c r="OEM222" s="158"/>
      <c r="OEN222" s="158"/>
      <c r="OEO222" s="158"/>
      <c r="OEP222" s="158"/>
      <c r="OEQ222" s="158"/>
      <c r="OER222" s="159"/>
      <c r="OES222" s="157" t="s">
        <v>116</v>
      </c>
      <c r="OET222" s="158"/>
      <c r="OEU222" s="158"/>
      <c r="OEV222" s="158"/>
      <c r="OEW222" s="158"/>
      <c r="OEX222" s="158"/>
      <c r="OEY222" s="158"/>
      <c r="OEZ222" s="159"/>
      <c r="OFA222" s="157" t="s">
        <v>116</v>
      </c>
      <c r="OFB222" s="158"/>
      <c r="OFC222" s="158"/>
      <c r="OFD222" s="158"/>
      <c r="OFE222" s="158"/>
      <c r="OFF222" s="158"/>
      <c r="OFG222" s="158"/>
      <c r="OFH222" s="159"/>
      <c r="OFI222" s="157" t="s">
        <v>116</v>
      </c>
      <c r="OFJ222" s="158"/>
      <c r="OFK222" s="158"/>
      <c r="OFL222" s="158"/>
      <c r="OFM222" s="158"/>
      <c r="OFN222" s="158"/>
      <c r="OFO222" s="158"/>
      <c r="OFP222" s="159"/>
      <c r="OFQ222" s="157" t="s">
        <v>116</v>
      </c>
      <c r="OFR222" s="158"/>
      <c r="OFS222" s="158"/>
      <c r="OFT222" s="158"/>
      <c r="OFU222" s="158"/>
      <c r="OFV222" s="158"/>
      <c r="OFW222" s="158"/>
      <c r="OFX222" s="159"/>
      <c r="OFY222" s="157" t="s">
        <v>116</v>
      </c>
      <c r="OFZ222" s="158"/>
      <c r="OGA222" s="158"/>
      <c r="OGB222" s="158"/>
      <c r="OGC222" s="158"/>
      <c r="OGD222" s="158"/>
      <c r="OGE222" s="158"/>
      <c r="OGF222" s="159"/>
      <c r="OGG222" s="157" t="s">
        <v>116</v>
      </c>
      <c r="OGH222" s="158"/>
      <c r="OGI222" s="158"/>
      <c r="OGJ222" s="158"/>
      <c r="OGK222" s="158"/>
      <c r="OGL222" s="158"/>
      <c r="OGM222" s="158"/>
      <c r="OGN222" s="159"/>
      <c r="OGO222" s="157" t="s">
        <v>116</v>
      </c>
      <c r="OGP222" s="158"/>
      <c r="OGQ222" s="158"/>
      <c r="OGR222" s="158"/>
      <c r="OGS222" s="158"/>
      <c r="OGT222" s="158"/>
      <c r="OGU222" s="158"/>
      <c r="OGV222" s="159"/>
      <c r="OGW222" s="157" t="s">
        <v>116</v>
      </c>
      <c r="OGX222" s="158"/>
      <c r="OGY222" s="158"/>
      <c r="OGZ222" s="158"/>
      <c r="OHA222" s="158"/>
      <c r="OHB222" s="158"/>
      <c r="OHC222" s="158"/>
      <c r="OHD222" s="159"/>
      <c r="OHE222" s="157" t="s">
        <v>116</v>
      </c>
      <c r="OHF222" s="158"/>
      <c r="OHG222" s="158"/>
      <c r="OHH222" s="158"/>
      <c r="OHI222" s="158"/>
      <c r="OHJ222" s="158"/>
      <c r="OHK222" s="158"/>
      <c r="OHL222" s="159"/>
      <c r="OHM222" s="157" t="s">
        <v>116</v>
      </c>
      <c r="OHN222" s="158"/>
      <c r="OHO222" s="158"/>
      <c r="OHP222" s="158"/>
      <c r="OHQ222" s="158"/>
      <c r="OHR222" s="158"/>
      <c r="OHS222" s="158"/>
      <c r="OHT222" s="159"/>
      <c r="OHU222" s="157" t="s">
        <v>116</v>
      </c>
      <c r="OHV222" s="158"/>
      <c r="OHW222" s="158"/>
      <c r="OHX222" s="158"/>
      <c r="OHY222" s="158"/>
      <c r="OHZ222" s="158"/>
      <c r="OIA222" s="158"/>
      <c r="OIB222" s="159"/>
      <c r="OIC222" s="157" t="s">
        <v>116</v>
      </c>
      <c r="OID222" s="158"/>
      <c r="OIE222" s="158"/>
      <c r="OIF222" s="158"/>
      <c r="OIG222" s="158"/>
      <c r="OIH222" s="158"/>
      <c r="OII222" s="158"/>
      <c r="OIJ222" s="159"/>
      <c r="OIK222" s="157" t="s">
        <v>116</v>
      </c>
      <c r="OIL222" s="158"/>
      <c r="OIM222" s="158"/>
      <c r="OIN222" s="158"/>
      <c r="OIO222" s="158"/>
      <c r="OIP222" s="158"/>
      <c r="OIQ222" s="158"/>
      <c r="OIR222" s="159"/>
      <c r="OIS222" s="157" t="s">
        <v>116</v>
      </c>
      <c r="OIT222" s="158"/>
      <c r="OIU222" s="158"/>
      <c r="OIV222" s="158"/>
      <c r="OIW222" s="158"/>
      <c r="OIX222" s="158"/>
      <c r="OIY222" s="158"/>
      <c r="OIZ222" s="159"/>
      <c r="OJA222" s="157" t="s">
        <v>116</v>
      </c>
      <c r="OJB222" s="158"/>
      <c r="OJC222" s="158"/>
      <c r="OJD222" s="158"/>
      <c r="OJE222" s="158"/>
      <c r="OJF222" s="158"/>
      <c r="OJG222" s="158"/>
      <c r="OJH222" s="159"/>
      <c r="OJI222" s="157" t="s">
        <v>116</v>
      </c>
      <c r="OJJ222" s="158"/>
      <c r="OJK222" s="158"/>
      <c r="OJL222" s="158"/>
      <c r="OJM222" s="158"/>
      <c r="OJN222" s="158"/>
      <c r="OJO222" s="158"/>
      <c r="OJP222" s="159"/>
      <c r="OJQ222" s="157" t="s">
        <v>116</v>
      </c>
      <c r="OJR222" s="158"/>
      <c r="OJS222" s="158"/>
      <c r="OJT222" s="158"/>
      <c r="OJU222" s="158"/>
      <c r="OJV222" s="158"/>
      <c r="OJW222" s="158"/>
      <c r="OJX222" s="159"/>
      <c r="OJY222" s="157" t="s">
        <v>116</v>
      </c>
      <c r="OJZ222" s="158"/>
      <c r="OKA222" s="158"/>
      <c r="OKB222" s="158"/>
      <c r="OKC222" s="158"/>
      <c r="OKD222" s="158"/>
      <c r="OKE222" s="158"/>
      <c r="OKF222" s="159"/>
      <c r="OKG222" s="157" t="s">
        <v>116</v>
      </c>
      <c r="OKH222" s="158"/>
      <c r="OKI222" s="158"/>
      <c r="OKJ222" s="158"/>
      <c r="OKK222" s="158"/>
      <c r="OKL222" s="158"/>
      <c r="OKM222" s="158"/>
      <c r="OKN222" s="159"/>
      <c r="OKO222" s="157" t="s">
        <v>116</v>
      </c>
      <c r="OKP222" s="158"/>
      <c r="OKQ222" s="158"/>
      <c r="OKR222" s="158"/>
      <c r="OKS222" s="158"/>
      <c r="OKT222" s="158"/>
      <c r="OKU222" s="158"/>
      <c r="OKV222" s="159"/>
      <c r="OKW222" s="157" t="s">
        <v>116</v>
      </c>
      <c r="OKX222" s="158"/>
      <c r="OKY222" s="158"/>
      <c r="OKZ222" s="158"/>
      <c r="OLA222" s="158"/>
      <c r="OLB222" s="158"/>
      <c r="OLC222" s="158"/>
      <c r="OLD222" s="159"/>
      <c r="OLE222" s="157" t="s">
        <v>116</v>
      </c>
      <c r="OLF222" s="158"/>
      <c r="OLG222" s="158"/>
      <c r="OLH222" s="158"/>
      <c r="OLI222" s="158"/>
      <c r="OLJ222" s="158"/>
      <c r="OLK222" s="158"/>
      <c r="OLL222" s="159"/>
      <c r="OLM222" s="157" t="s">
        <v>116</v>
      </c>
      <c r="OLN222" s="158"/>
      <c r="OLO222" s="158"/>
      <c r="OLP222" s="158"/>
      <c r="OLQ222" s="158"/>
      <c r="OLR222" s="158"/>
      <c r="OLS222" s="158"/>
      <c r="OLT222" s="159"/>
      <c r="OLU222" s="157" t="s">
        <v>116</v>
      </c>
      <c r="OLV222" s="158"/>
      <c r="OLW222" s="158"/>
      <c r="OLX222" s="158"/>
      <c r="OLY222" s="158"/>
      <c r="OLZ222" s="158"/>
      <c r="OMA222" s="158"/>
      <c r="OMB222" s="159"/>
      <c r="OMC222" s="157" t="s">
        <v>116</v>
      </c>
      <c r="OMD222" s="158"/>
      <c r="OME222" s="158"/>
      <c r="OMF222" s="158"/>
      <c r="OMG222" s="158"/>
      <c r="OMH222" s="158"/>
      <c r="OMI222" s="158"/>
      <c r="OMJ222" s="159"/>
      <c r="OMK222" s="157" t="s">
        <v>116</v>
      </c>
      <c r="OML222" s="158"/>
      <c r="OMM222" s="158"/>
      <c r="OMN222" s="158"/>
      <c r="OMO222" s="158"/>
      <c r="OMP222" s="158"/>
      <c r="OMQ222" s="158"/>
      <c r="OMR222" s="159"/>
      <c r="OMS222" s="157" t="s">
        <v>116</v>
      </c>
      <c r="OMT222" s="158"/>
      <c r="OMU222" s="158"/>
      <c r="OMV222" s="158"/>
      <c r="OMW222" s="158"/>
      <c r="OMX222" s="158"/>
      <c r="OMY222" s="158"/>
      <c r="OMZ222" s="159"/>
      <c r="ONA222" s="157" t="s">
        <v>116</v>
      </c>
      <c r="ONB222" s="158"/>
      <c r="ONC222" s="158"/>
      <c r="OND222" s="158"/>
      <c r="ONE222" s="158"/>
      <c r="ONF222" s="158"/>
      <c r="ONG222" s="158"/>
      <c r="ONH222" s="159"/>
      <c r="ONI222" s="157" t="s">
        <v>116</v>
      </c>
      <c r="ONJ222" s="158"/>
      <c r="ONK222" s="158"/>
      <c r="ONL222" s="158"/>
      <c r="ONM222" s="158"/>
      <c r="ONN222" s="158"/>
      <c r="ONO222" s="158"/>
      <c r="ONP222" s="159"/>
      <c r="ONQ222" s="157" t="s">
        <v>116</v>
      </c>
      <c r="ONR222" s="158"/>
      <c r="ONS222" s="158"/>
      <c r="ONT222" s="158"/>
      <c r="ONU222" s="158"/>
      <c r="ONV222" s="158"/>
      <c r="ONW222" s="158"/>
      <c r="ONX222" s="159"/>
      <c r="ONY222" s="157" t="s">
        <v>116</v>
      </c>
      <c r="ONZ222" s="158"/>
      <c r="OOA222" s="158"/>
      <c r="OOB222" s="158"/>
      <c r="OOC222" s="158"/>
      <c r="OOD222" s="158"/>
      <c r="OOE222" s="158"/>
      <c r="OOF222" s="159"/>
      <c r="OOG222" s="157" t="s">
        <v>116</v>
      </c>
      <c r="OOH222" s="158"/>
      <c r="OOI222" s="158"/>
      <c r="OOJ222" s="158"/>
      <c r="OOK222" s="158"/>
      <c r="OOL222" s="158"/>
      <c r="OOM222" s="158"/>
      <c r="OON222" s="159"/>
      <c r="OOO222" s="157" t="s">
        <v>116</v>
      </c>
      <c r="OOP222" s="158"/>
      <c r="OOQ222" s="158"/>
      <c r="OOR222" s="158"/>
      <c r="OOS222" s="158"/>
      <c r="OOT222" s="158"/>
      <c r="OOU222" s="158"/>
      <c r="OOV222" s="159"/>
      <c r="OOW222" s="157" t="s">
        <v>116</v>
      </c>
      <c r="OOX222" s="158"/>
      <c r="OOY222" s="158"/>
      <c r="OOZ222" s="158"/>
      <c r="OPA222" s="158"/>
      <c r="OPB222" s="158"/>
      <c r="OPC222" s="158"/>
      <c r="OPD222" s="159"/>
      <c r="OPE222" s="157" t="s">
        <v>116</v>
      </c>
      <c r="OPF222" s="158"/>
      <c r="OPG222" s="158"/>
      <c r="OPH222" s="158"/>
      <c r="OPI222" s="158"/>
      <c r="OPJ222" s="158"/>
      <c r="OPK222" s="158"/>
      <c r="OPL222" s="159"/>
      <c r="OPM222" s="157" t="s">
        <v>116</v>
      </c>
      <c r="OPN222" s="158"/>
      <c r="OPO222" s="158"/>
      <c r="OPP222" s="158"/>
      <c r="OPQ222" s="158"/>
      <c r="OPR222" s="158"/>
      <c r="OPS222" s="158"/>
      <c r="OPT222" s="159"/>
      <c r="OPU222" s="157" t="s">
        <v>116</v>
      </c>
      <c r="OPV222" s="158"/>
      <c r="OPW222" s="158"/>
      <c r="OPX222" s="158"/>
      <c r="OPY222" s="158"/>
      <c r="OPZ222" s="158"/>
      <c r="OQA222" s="158"/>
      <c r="OQB222" s="159"/>
      <c r="OQC222" s="157" t="s">
        <v>116</v>
      </c>
      <c r="OQD222" s="158"/>
      <c r="OQE222" s="158"/>
      <c r="OQF222" s="158"/>
      <c r="OQG222" s="158"/>
      <c r="OQH222" s="158"/>
      <c r="OQI222" s="158"/>
      <c r="OQJ222" s="159"/>
      <c r="OQK222" s="157" t="s">
        <v>116</v>
      </c>
      <c r="OQL222" s="158"/>
      <c r="OQM222" s="158"/>
      <c r="OQN222" s="158"/>
      <c r="OQO222" s="158"/>
      <c r="OQP222" s="158"/>
      <c r="OQQ222" s="158"/>
      <c r="OQR222" s="159"/>
      <c r="OQS222" s="157" t="s">
        <v>116</v>
      </c>
      <c r="OQT222" s="158"/>
      <c r="OQU222" s="158"/>
      <c r="OQV222" s="158"/>
      <c r="OQW222" s="158"/>
      <c r="OQX222" s="158"/>
      <c r="OQY222" s="158"/>
      <c r="OQZ222" s="159"/>
      <c r="ORA222" s="157" t="s">
        <v>116</v>
      </c>
      <c r="ORB222" s="158"/>
      <c r="ORC222" s="158"/>
      <c r="ORD222" s="158"/>
      <c r="ORE222" s="158"/>
      <c r="ORF222" s="158"/>
      <c r="ORG222" s="158"/>
      <c r="ORH222" s="159"/>
      <c r="ORI222" s="157" t="s">
        <v>116</v>
      </c>
      <c r="ORJ222" s="158"/>
      <c r="ORK222" s="158"/>
      <c r="ORL222" s="158"/>
      <c r="ORM222" s="158"/>
      <c r="ORN222" s="158"/>
      <c r="ORO222" s="158"/>
      <c r="ORP222" s="159"/>
      <c r="ORQ222" s="157" t="s">
        <v>116</v>
      </c>
      <c r="ORR222" s="158"/>
      <c r="ORS222" s="158"/>
      <c r="ORT222" s="158"/>
      <c r="ORU222" s="158"/>
      <c r="ORV222" s="158"/>
      <c r="ORW222" s="158"/>
      <c r="ORX222" s="159"/>
      <c r="ORY222" s="157" t="s">
        <v>116</v>
      </c>
      <c r="ORZ222" s="158"/>
      <c r="OSA222" s="158"/>
      <c r="OSB222" s="158"/>
      <c r="OSC222" s="158"/>
      <c r="OSD222" s="158"/>
      <c r="OSE222" s="158"/>
      <c r="OSF222" s="159"/>
      <c r="OSG222" s="157" t="s">
        <v>116</v>
      </c>
      <c r="OSH222" s="158"/>
      <c r="OSI222" s="158"/>
      <c r="OSJ222" s="158"/>
      <c r="OSK222" s="158"/>
      <c r="OSL222" s="158"/>
      <c r="OSM222" s="158"/>
      <c r="OSN222" s="159"/>
      <c r="OSO222" s="157" t="s">
        <v>116</v>
      </c>
      <c r="OSP222" s="158"/>
      <c r="OSQ222" s="158"/>
      <c r="OSR222" s="158"/>
      <c r="OSS222" s="158"/>
      <c r="OST222" s="158"/>
      <c r="OSU222" s="158"/>
      <c r="OSV222" s="159"/>
      <c r="OSW222" s="157" t="s">
        <v>116</v>
      </c>
      <c r="OSX222" s="158"/>
      <c r="OSY222" s="158"/>
      <c r="OSZ222" s="158"/>
      <c r="OTA222" s="158"/>
      <c r="OTB222" s="158"/>
      <c r="OTC222" s="158"/>
      <c r="OTD222" s="159"/>
      <c r="OTE222" s="157" t="s">
        <v>116</v>
      </c>
      <c r="OTF222" s="158"/>
      <c r="OTG222" s="158"/>
      <c r="OTH222" s="158"/>
      <c r="OTI222" s="158"/>
      <c r="OTJ222" s="158"/>
      <c r="OTK222" s="158"/>
      <c r="OTL222" s="159"/>
      <c r="OTM222" s="157" t="s">
        <v>116</v>
      </c>
      <c r="OTN222" s="158"/>
      <c r="OTO222" s="158"/>
      <c r="OTP222" s="158"/>
      <c r="OTQ222" s="158"/>
      <c r="OTR222" s="158"/>
      <c r="OTS222" s="158"/>
      <c r="OTT222" s="159"/>
      <c r="OTU222" s="157" t="s">
        <v>116</v>
      </c>
      <c r="OTV222" s="158"/>
      <c r="OTW222" s="158"/>
      <c r="OTX222" s="158"/>
      <c r="OTY222" s="158"/>
      <c r="OTZ222" s="158"/>
      <c r="OUA222" s="158"/>
      <c r="OUB222" s="159"/>
      <c r="OUC222" s="157" t="s">
        <v>116</v>
      </c>
      <c r="OUD222" s="158"/>
      <c r="OUE222" s="158"/>
      <c r="OUF222" s="158"/>
      <c r="OUG222" s="158"/>
      <c r="OUH222" s="158"/>
      <c r="OUI222" s="158"/>
      <c r="OUJ222" s="159"/>
      <c r="OUK222" s="157" t="s">
        <v>116</v>
      </c>
      <c r="OUL222" s="158"/>
      <c r="OUM222" s="158"/>
      <c r="OUN222" s="158"/>
      <c r="OUO222" s="158"/>
      <c r="OUP222" s="158"/>
      <c r="OUQ222" s="158"/>
      <c r="OUR222" s="159"/>
      <c r="OUS222" s="157" t="s">
        <v>116</v>
      </c>
      <c r="OUT222" s="158"/>
      <c r="OUU222" s="158"/>
      <c r="OUV222" s="158"/>
      <c r="OUW222" s="158"/>
      <c r="OUX222" s="158"/>
      <c r="OUY222" s="158"/>
      <c r="OUZ222" s="159"/>
      <c r="OVA222" s="157" t="s">
        <v>116</v>
      </c>
      <c r="OVB222" s="158"/>
      <c r="OVC222" s="158"/>
      <c r="OVD222" s="158"/>
      <c r="OVE222" s="158"/>
      <c r="OVF222" s="158"/>
      <c r="OVG222" s="158"/>
      <c r="OVH222" s="159"/>
      <c r="OVI222" s="157" t="s">
        <v>116</v>
      </c>
      <c r="OVJ222" s="158"/>
      <c r="OVK222" s="158"/>
      <c r="OVL222" s="158"/>
      <c r="OVM222" s="158"/>
      <c r="OVN222" s="158"/>
      <c r="OVO222" s="158"/>
      <c r="OVP222" s="159"/>
      <c r="OVQ222" s="157" t="s">
        <v>116</v>
      </c>
      <c r="OVR222" s="158"/>
      <c r="OVS222" s="158"/>
      <c r="OVT222" s="158"/>
      <c r="OVU222" s="158"/>
      <c r="OVV222" s="158"/>
      <c r="OVW222" s="158"/>
      <c r="OVX222" s="159"/>
      <c r="OVY222" s="157" t="s">
        <v>116</v>
      </c>
      <c r="OVZ222" s="158"/>
      <c r="OWA222" s="158"/>
      <c r="OWB222" s="158"/>
      <c r="OWC222" s="158"/>
      <c r="OWD222" s="158"/>
      <c r="OWE222" s="158"/>
      <c r="OWF222" s="159"/>
      <c r="OWG222" s="157" t="s">
        <v>116</v>
      </c>
      <c r="OWH222" s="158"/>
      <c r="OWI222" s="158"/>
      <c r="OWJ222" s="158"/>
      <c r="OWK222" s="158"/>
      <c r="OWL222" s="158"/>
      <c r="OWM222" s="158"/>
      <c r="OWN222" s="159"/>
      <c r="OWO222" s="157" t="s">
        <v>116</v>
      </c>
      <c r="OWP222" s="158"/>
      <c r="OWQ222" s="158"/>
      <c r="OWR222" s="158"/>
      <c r="OWS222" s="158"/>
      <c r="OWT222" s="158"/>
      <c r="OWU222" s="158"/>
      <c r="OWV222" s="159"/>
      <c r="OWW222" s="157" t="s">
        <v>116</v>
      </c>
      <c r="OWX222" s="158"/>
      <c r="OWY222" s="158"/>
      <c r="OWZ222" s="158"/>
      <c r="OXA222" s="158"/>
      <c r="OXB222" s="158"/>
      <c r="OXC222" s="158"/>
      <c r="OXD222" s="159"/>
      <c r="OXE222" s="157" t="s">
        <v>116</v>
      </c>
      <c r="OXF222" s="158"/>
      <c r="OXG222" s="158"/>
      <c r="OXH222" s="158"/>
      <c r="OXI222" s="158"/>
      <c r="OXJ222" s="158"/>
      <c r="OXK222" s="158"/>
      <c r="OXL222" s="159"/>
      <c r="OXM222" s="157" t="s">
        <v>116</v>
      </c>
      <c r="OXN222" s="158"/>
      <c r="OXO222" s="158"/>
      <c r="OXP222" s="158"/>
      <c r="OXQ222" s="158"/>
      <c r="OXR222" s="158"/>
      <c r="OXS222" s="158"/>
      <c r="OXT222" s="159"/>
      <c r="OXU222" s="157" t="s">
        <v>116</v>
      </c>
      <c r="OXV222" s="158"/>
      <c r="OXW222" s="158"/>
      <c r="OXX222" s="158"/>
      <c r="OXY222" s="158"/>
      <c r="OXZ222" s="158"/>
      <c r="OYA222" s="158"/>
      <c r="OYB222" s="159"/>
      <c r="OYC222" s="157" t="s">
        <v>116</v>
      </c>
      <c r="OYD222" s="158"/>
      <c r="OYE222" s="158"/>
      <c r="OYF222" s="158"/>
      <c r="OYG222" s="158"/>
      <c r="OYH222" s="158"/>
      <c r="OYI222" s="158"/>
      <c r="OYJ222" s="159"/>
      <c r="OYK222" s="157" t="s">
        <v>116</v>
      </c>
      <c r="OYL222" s="158"/>
      <c r="OYM222" s="158"/>
      <c r="OYN222" s="158"/>
      <c r="OYO222" s="158"/>
      <c r="OYP222" s="158"/>
      <c r="OYQ222" s="158"/>
      <c r="OYR222" s="159"/>
      <c r="OYS222" s="157" t="s">
        <v>116</v>
      </c>
      <c r="OYT222" s="158"/>
      <c r="OYU222" s="158"/>
      <c r="OYV222" s="158"/>
      <c r="OYW222" s="158"/>
      <c r="OYX222" s="158"/>
      <c r="OYY222" s="158"/>
      <c r="OYZ222" s="159"/>
      <c r="OZA222" s="157" t="s">
        <v>116</v>
      </c>
      <c r="OZB222" s="158"/>
      <c r="OZC222" s="158"/>
      <c r="OZD222" s="158"/>
      <c r="OZE222" s="158"/>
      <c r="OZF222" s="158"/>
      <c r="OZG222" s="158"/>
      <c r="OZH222" s="159"/>
      <c r="OZI222" s="157" t="s">
        <v>116</v>
      </c>
      <c r="OZJ222" s="158"/>
      <c r="OZK222" s="158"/>
      <c r="OZL222" s="158"/>
      <c r="OZM222" s="158"/>
      <c r="OZN222" s="158"/>
      <c r="OZO222" s="158"/>
      <c r="OZP222" s="159"/>
      <c r="OZQ222" s="157" t="s">
        <v>116</v>
      </c>
      <c r="OZR222" s="158"/>
      <c r="OZS222" s="158"/>
      <c r="OZT222" s="158"/>
      <c r="OZU222" s="158"/>
      <c r="OZV222" s="158"/>
      <c r="OZW222" s="158"/>
      <c r="OZX222" s="159"/>
      <c r="OZY222" s="157" t="s">
        <v>116</v>
      </c>
      <c r="OZZ222" s="158"/>
      <c r="PAA222" s="158"/>
      <c r="PAB222" s="158"/>
      <c r="PAC222" s="158"/>
      <c r="PAD222" s="158"/>
      <c r="PAE222" s="158"/>
      <c r="PAF222" s="159"/>
      <c r="PAG222" s="157" t="s">
        <v>116</v>
      </c>
      <c r="PAH222" s="158"/>
      <c r="PAI222" s="158"/>
      <c r="PAJ222" s="158"/>
      <c r="PAK222" s="158"/>
      <c r="PAL222" s="158"/>
      <c r="PAM222" s="158"/>
      <c r="PAN222" s="159"/>
      <c r="PAO222" s="157" t="s">
        <v>116</v>
      </c>
      <c r="PAP222" s="158"/>
      <c r="PAQ222" s="158"/>
      <c r="PAR222" s="158"/>
      <c r="PAS222" s="158"/>
      <c r="PAT222" s="158"/>
      <c r="PAU222" s="158"/>
      <c r="PAV222" s="159"/>
      <c r="PAW222" s="157" t="s">
        <v>116</v>
      </c>
      <c r="PAX222" s="158"/>
      <c r="PAY222" s="158"/>
      <c r="PAZ222" s="158"/>
      <c r="PBA222" s="158"/>
      <c r="PBB222" s="158"/>
      <c r="PBC222" s="158"/>
      <c r="PBD222" s="159"/>
      <c r="PBE222" s="157" t="s">
        <v>116</v>
      </c>
      <c r="PBF222" s="158"/>
      <c r="PBG222" s="158"/>
      <c r="PBH222" s="158"/>
      <c r="PBI222" s="158"/>
      <c r="PBJ222" s="158"/>
      <c r="PBK222" s="158"/>
      <c r="PBL222" s="159"/>
      <c r="PBM222" s="157" t="s">
        <v>116</v>
      </c>
      <c r="PBN222" s="158"/>
      <c r="PBO222" s="158"/>
      <c r="PBP222" s="158"/>
      <c r="PBQ222" s="158"/>
      <c r="PBR222" s="158"/>
      <c r="PBS222" s="158"/>
      <c r="PBT222" s="159"/>
      <c r="PBU222" s="157" t="s">
        <v>116</v>
      </c>
      <c r="PBV222" s="158"/>
      <c r="PBW222" s="158"/>
      <c r="PBX222" s="158"/>
      <c r="PBY222" s="158"/>
      <c r="PBZ222" s="158"/>
      <c r="PCA222" s="158"/>
      <c r="PCB222" s="159"/>
      <c r="PCC222" s="157" t="s">
        <v>116</v>
      </c>
      <c r="PCD222" s="158"/>
      <c r="PCE222" s="158"/>
      <c r="PCF222" s="158"/>
      <c r="PCG222" s="158"/>
      <c r="PCH222" s="158"/>
      <c r="PCI222" s="158"/>
      <c r="PCJ222" s="159"/>
      <c r="PCK222" s="157" t="s">
        <v>116</v>
      </c>
      <c r="PCL222" s="158"/>
      <c r="PCM222" s="158"/>
      <c r="PCN222" s="158"/>
      <c r="PCO222" s="158"/>
      <c r="PCP222" s="158"/>
      <c r="PCQ222" s="158"/>
      <c r="PCR222" s="159"/>
      <c r="PCS222" s="157" t="s">
        <v>116</v>
      </c>
      <c r="PCT222" s="158"/>
      <c r="PCU222" s="158"/>
      <c r="PCV222" s="158"/>
      <c r="PCW222" s="158"/>
      <c r="PCX222" s="158"/>
      <c r="PCY222" s="158"/>
      <c r="PCZ222" s="159"/>
      <c r="PDA222" s="157" t="s">
        <v>116</v>
      </c>
      <c r="PDB222" s="158"/>
      <c r="PDC222" s="158"/>
      <c r="PDD222" s="158"/>
      <c r="PDE222" s="158"/>
      <c r="PDF222" s="158"/>
      <c r="PDG222" s="158"/>
      <c r="PDH222" s="159"/>
      <c r="PDI222" s="157" t="s">
        <v>116</v>
      </c>
      <c r="PDJ222" s="158"/>
      <c r="PDK222" s="158"/>
      <c r="PDL222" s="158"/>
      <c r="PDM222" s="158"/>
      <c r="PDN222" s="158"/>
      <c r="PDO222" s="158"/>
      <c r="PDP222" s="159"/>
      <c r="PDQ222" s="157" t="s">
        <v>116</v>
      </c>
      <c r="PDR222" s="158"/>
      <c r="PDS222" s="158"/>
      <c r="PDT222" s="158"/>
      <c r="PDU222" s="158"/>
      <c r="PDV222" s="158"/>
      <c r="PDW222" s="158"/>
      <c r="PDX222" s="159"/>
      <c r="PDY222" s="157" t="s">
        <v>116</v>
      </c>
      <c r="PDZ222" s="158"/>
      <c r="PEA222" s="158"/>
      <c r="PEB222" s="158"/>
      <c r="PEC222" s="158"/>
      <c r="PED222" s="158"/>
      <c r="PEE222" s="158"/>
      <c r="PEF222" s="159"/>
      <c r="PEG222" s="157" t="s">
        <v>116</v>
      </c>
      <c r="PEH222" s="158"/>
      <c r="PEI222" s="158"/>
      <c r="PEJ222" s="158"/>
      <c r="PEK222" s="158"/>
      <c r="PEL222" s="158"/>
      <c r="PEM222" s="158"/>
      <c r="PEN222" s="159"/>
      <c r="PEO222" s="157" t="s">
        <v>116</v>
      </c>
      <c r="PEP222" s="158"/>
      <c r="PEQ222" s="158"/>
      <c r="PER222" s="158"/>
      <c r="PES222" s="158"/>
      <c r="PET222" s="158"/>
      <c r="PEU222" s="158"/>
      <c r="PEV222" s="159"/>
      <c r="PEW222" s="157" t="s">
        <v>116</v>
      </c>
      <c r="PEX222" s="158"/>
      <c r="PEY222" s="158"/>
      <c r="PEZ222" s="158"/>
      <c r="PFA222" s="158"/>
      <c r="PFB222" s="158"/>
      <c r="PFC222" s="158"/>
      <c r="PFD222" s="159"/>
      <c r="PFE222" s="157" t="s">
        <v>116</v>
      </c>
      <c r="PFF222" s="158"/>
      <c r="PFG222" s="158"/>
      <c r="PFH222" s="158"/>
      <c r="PFI222" s="158"/>
      <c r="PFJ222" s="158"/>
      <c r="PFK222" s="158"/>
      <c r="PFL222" s="159"/>
      <c r="PFM222" s="157" t="s">
        <v>116</v>
      </c>
      <c r="PFN222" s="158"/>
      <c r="PFO222" s="158"/>
      <c r="PFP222" s="158"/>
      <c r="PFQ222" s="158"/>
      <c r="PFR222" s="158"/>
      <c r="PFS222" s="158"/>
      <c r="PFT222" s="159"/>
      <c r="PFU222" s="157" t="s">
        <v>116</v>
      </c>
      <c r="PFV222" s="158"/>
      <c r="PFW222" s="158"/>
      <c r="PFX222" s="158"/>
      <c r="PFY222" s="158"/>
      <c r="PFZ222" s="158"/>
      <c r="PGA222" s="158"/>
      <c r="PGB222" s="159"/>
      <c r="PGC222" s="157" t="s">
        <v>116</v>
      </c>
      <c r="PGD222" s="158"/>
      <c r="PGE222" s="158"/>
      <c r="PGF222" s="158"/>
      <c r="PGG222" s="158"/>
      <c r="PGH222" s="158"/>
      <c r="PGI222" s="158"/>
      <c r="PGJ222" s="159"/>
      <c r="PGK222" s="157" t="s">
        <v>116</v>
      </c>
      <c r="PGL222" s="158"/>
      <c r="PGM222" s="158"/>
      <c r="PGN222" s="158"/>
      <c r="PGO222" s="158"/>
      <c r="PGP222" s="158"/>
      <c r="PGQ222" s="158"/>
      <c r="PGR222" s="159"/>
      <c r="PGS222" s="157" t="s">
        <v>116</v>
      </c>
      <c r="PGT222" s="158"/>
      <c r="PGU222" s="158"/>
      <c r="PGV222" s="158"/>
      <c r="PGW222" s="158"/>
      <c r="PGX222" s="158"/>
      <c r="PGY222" s="158"/>
      <c r="PGZ222" s="159"/>
      <c r="PHA222" s="157" t="s">
        <v>116</v>
      </c>
      <c r="PHB222" s="158"/>
      <c r="PHC222" s="158"/>
      <c r="PHD222" s="158"/>
      <c r="PHE222" s="158"/>
      <c r="PHF222" s="158"/>
      <c r="PHG222" s="158"/>
      <c r="PHH222" s="159"/>
      <c r="PHI222" s="157" t="s">
        <v>116</v>
      </c>
      <c r="PHJ222" s="158"/>
      <c r="PHK222" s="158"/>
      <c r="PHL222" s="158"/>
      <c r="PHM222" s="158"/>
      <c r="PHN222" s="158"/>
      <c r="PHO222" s="158"/>
      <c r="PHP222" s="159"/>
      <c r="PHQ222" s="157" t="s">
        <v>116</v>
      </c>
      <c r="PHR222" s="158"/>
      <c r="PHS222" s="158"/>
      <c r="PHT222" s="158"/>
      <c r="PHU222" s="158"/>
      <c r="PHV222" s="158"/>
      <c r="PHW222" s="158"/>
      <c r="PHX222" s="159"/>
      <c r="PHY222" s="157" t="s">
        <v>116</v>
      </c>
      <c r="PHZ222" s="158"/>
      <c r="PIA222" s="158"/>
      <c r="PIB222" s="158"/>
      <c r="PIC222" s="158"/>
      <c r="PID222" s="158"/>
      <c r="PIE222" s="158"/>
      <c r="PIF222" s="159"/>
      <c r="PIG222" s="157" t="s">
        <v>116</v>
      </c>
      <c r="PIH222" s="158"/>
      <c r="PII222" s="158"/>
      <c r="PIJ222" s="158"/>
      <c r="PIK222" s="158"/>
      <c r="PIL222" s="158"/>
      <c r="PIM222" s="158"/>
      <c r="PIN222" s="159"/>
      <c r="PIO222" s="157" t="s">
        <v>116</v>
      </c>
      <c r="PIP222" s="158"/>
      <c r="PIQ222" s="158"/>
      <c r="PIR222" s="158"/>
      <c r="PIS222" s="158"/>
      <c r="PIT222" s="158"/>
      <c r="PIU222" s="158"/>
      <c r="PIV222" s="159"/>
      <c r="PIW222" s="157" t="s">
        <v>116</v>
      </c>
      <c r="PIX222" s="158"/>
      <c r="PIY222" s="158"/>
      <c r="PIZ222" s="158"/>
      <c r="PJA222" s="158"/>
      <c r="PJB222" s="158"/>
      <c r="PJC222" s="158"/>
      <c r="PJD222" s="159"/>
      <c r="PJE222" s="157" t="s">
        <v>116</v>
      </c>
      <c r="PJF222" s="158"/>
      <c r="PJG222" s="158"/>
      <c r="PJH222" s="158"/>
      <c r="PJI222" s="158"/>
      <c r="PJJ222" s="158"/>
      <c r="PJK222" s="158"/>
      <c r="PJL222" s="159"/>
      <c r="PJM222" s="157" t="s">
        <v>116</v>
      </c>
      <c r="PJN222" s="158"/>
      <c r="PJO222" s="158"/>
      <c r="PJP222" s="158"/>
      <c r="PJQ222" s="158"/>
      <c r="PJR222" s="158"/>
      <c r="PJS222" s="158"/>
      <c r="PJT222" s="159"/>
      <c r="PJU222" s="157" t="s">
        <v>116</v>
      </c>
      <c r="PJV222" s="158"/>
      <c r="PJW222" s="158"/>
      <c r="PJX222" s="158"/>
      <c r="PJY222" s="158"/>
      <c r="PJZ222" s="158"/>
      <c r="PKA222" s="158"/>
      <c r="PKB222" s="159"/>
      <c r="PKC222" s="157" t="s">
        <v>116</v>
      </c>
      <c r="PKD222" s="158"/>
      <c r="PKE222" s="158"/>
      <c r="PKF222" s="158"/>
      <c r="PKG222" s="158"/>
      <c r="PKH222" s="158"/>
      <c r="PKI222" s="158"/>
      <c r="PKJ222" s="159"/>
      <c r="PKK222" s="157" t="s">
        <v>116</v>
      </c>
      <c r="PKL222" s="158"/>
      <c r="PKM222" s="158"/>
      <c r="PKN222" s="158"/>
      <c r="PKO222" s="158"/>
      <c r="PKP222" s="158"/>
      <c r="PKQ222" s="158"/>
      <c r="PKR222" s="159"/>
      <c r="PKS222" s="157" t="s">
        <v>116</v>
      </c>
      <c r="PKT222" s="158"/>
      <c r="PKU222" s="158"/>
      <c r="PKV222" s="158"/>
      <c r="PKW222" s="158"/>
      <c r="PKX222" s="158"/>
      <c r="PKY222" s="158"/>
      <c r="PKZ222" s="159"/>
      <c r="PLA222" s="157" t="s">
        <v>116</v>
      </c>
      <c r="PLB222" s="158"/>
      <c r="PLC222" s="158"/>
      <c r="PLD222" s="158"/>
      <c r="PLE222" s="158"/>
      <c r="PLF222" s="158"/>
      <c r="PLG222" s="158"/>
      <c r="PLH222" s="159"/>
      <c r="PLI222" s="157" t="s">
        <v>116</v>
      </c>
      <c r="PLJ222" s="158"/>
      <c r="PLK222" s="158"/>
      <c r="PLL222" s="158"/>
      <c r="PLM222" s="158"/>
      <c r="PLN222" s="158"/>
      <c r="PLO222" s="158"/>
      <c r="PLP222" s="159"/>
      <c r="PLQ222" s="157" t="s">
        <v>116</v>
      </c>
      <c r="PLR222" s="158"/>
      <c r="PLS222" s="158"/>
      <c r="PLT222" s="158"/>
      <c r="PLU222" s="158"/>
      <c r="PLV222" s="158"/>
      <c r="PLW222" s="158"/>
      <c r="PLX222" s="159"/>
      <c r="PLY222" s="157" t="s">
        <v>116</v>
      </c>
      <c r="PLZ222" s="158"/>
      <c r="PMA222" s="158"/>
      <c r="PMB222" s="158"/>
      <c r="PMC222" s="158"/>
      <c r="PMD222" s="158"/>
      <c r="PME222" s="158"/>
      <c r="PMF222" s="159"/>
      <c r="PMG222" s="157" t="s">
        <v>116</v>
      </c>
      <c r="PMH222" s="158"/>
      <c r="PMI222" s="158"/>
      <c r="PMJ222" s="158"/>
      <c r="PMK222" s="158"/>
      <c r="PML222" s="158"/>
      <c r="PMM222" s="158"/>
      <c r="PMN222" s="159"/>
      <c r="PMO222" s="157" t="s">
        <v>116</v>
      </c>
      <c r="PMP222" s="158"/>
      <c r="PMQ222" s="158"/>
      <c r="PMR222" s="158"/>
      <c r="PMS222" s="158"/>
      <c r="PMT222" s="158"/>
      <c r="PMU222" s="158"/>
      <c r="PMV222" s="159"/>
      <c r="PMW222" s="157" t="s">
        <v>116</v>
      </c>
      <c r="PMX222" s="158"/>
      <c r="PMY222" s="158"/>
      <c r="PMZ222" s="158"/>
      <c r="PNA222" s="158"/>
      <c r="PNB222" s="158"/>
      <c r="PNC222" s="158"/>
      <c r="PND222" s="159"/>
      <c r="PNE222" s="157" t="s">
        <v>116</v>
      </c>
      <c r="PNF222" s="158"/>
      <c r="PNG222" s="158"/>
      <c r="PNH222" s="158"/>
      <c r="PNI222" s="158"/>
      <c r="PNJ222" s="158"/>
      <c r="PNK222" s="158"/>
      <c r="PNL222" s="159"/>
      <c r="PNM222" s="157" t="s">
        <v>116</v>
      </c>
      <c r="PNN222" s="158"/>
      <c r="PNO222" s="158"/>
      <c r="PNP222" s="158"/>
      <c r="PNQ222" s="158"/>
      <c r="PNR222" s="158"/>
      <c r="PNS222" s="158"/>
      <c r="PNT222" s="159"/>
      <c r="PNU222" s="157" t="s">
        <v>116</v>
      </c>
      <c r="PNV222" s="158"/>
      <c r="PNW222" s="158"/>
      <c r="PNX222" s="158"/>
      <c r="PNY222" s="158"/>
      <c r="PNZ222" s="158"/>
      <c r="POA222" s="158"/>
      <c r="POB222" s="159"/>
      <c r="POC222" s="157" t="s">
        <v>116</v>
      </c>
      <c r="POD222" s="158"/>
      <c r="POE222" s="158"/>
      <c r="POF222" s="158"/>
      <c r="POG222" s="158"/>
      <c r="POH222" s="158"/>
      <c r="POI222" s="158"/>
      <c r="POJ222" s="159"/>
      <c r="POK222" s="157" t="s">
        <v>116</v>
      </c>
      <c r="POL222" s="158"/>
      <c r="POM222" s="158"/>
      <c r="PON222" s="158"/>
      <c r="POO222" s="158"/>
      <c r="POP222" s="158"/>
      <c r="POQ222" s="158"/>
      <c r="POR222" s="159"/>
      <c r="POS222" s="157" t="s">
        <v>116</v>
      </c>
      <c r="POT222" s="158"/>
      <c r="POU222" s="158"/>
      <c r="POV222" s="158"/>
      <c r="POW222" s="158"/>
      <c r="POX222" s="158"/>
      <c r="POY222" s="158"/>
      <c r="POZ222" s="159"/>
      <c r="PPA222" s="157" t="s">
        <v>116</v>
      </c>
      <c r="PPB222" s="158"/>
      <c r="PPC222" s="158"/>
      <c r="PPD222" s="158"/>
      <c r="PPE222" s="158"/>
      <c r="PPF222" s="158"/>
      <c r="PPG222" s="158"/>
      <c r="PPH222" s="159"/>
      <c r="PPI222" s="157" t="s">
        <v>116</v>
      </c>
      <c r="PPJ222" s="158"/>
      <c r="PPK222" s="158"/>
      <c r="PPL222" s="158"/>
      <c r="PPM222" s="158"/>
      <c r="PPN222" s="158"/>
      <c r="PPO222" s="158"/>
      <c r="PPP222" s="159"/>
      <c r="PPQ222" s="157" t="s">
        <v>116</v>
      </c>
      <c r="PPR222" s="158"/>
      <c r="PPS222" s="158"/>
      <c r="PPT222" s="158"/>
      <c r="PPU222" s="158"/>
      <c r="PPV222" s="158"/>
      <c r="PPW222" s="158"/>
      <c r="PPX222" s="159"/>
      <c r="PPY222" s="157" t="s">
        <v>116</v>
      </c>
      <c r="PPZ222" s="158"/>
      <c r="PQA222" s="158"/>
      <c r="PQB222" s="158"/>
      <c r="PQC222" s="158"/>
      <c r="PQD222" s="158"/>
      <c r="PQE222" s="158"/>
      <c r="PQF222" s="159"/>
      <c r="PQG222" s="157" t="s">
        <v>116</v>
      </c>
      <c r="PQH222" s="158"/>
      <c r="PQI222" s="158"/>
      <c r="PQJ222" s="158"/>
      <c r="PQK222" s="158"/>
      <c r="PQL222" s="158"/>
      <c r="PQM222" s="158"/>
      <c r="PQN222" s="159"/>
      <c r="PQO222" s="157" t="s">
        <v>116</v>
      </c>
      <c r="PQP222" s="158"/>
      <c r="PQQ222" s="158"/>
      <c r="PQR222" s="158"/>
      <c r="PQS222" s="158"/>
      <c r="PQT222" s="158"/>
      <c r="PQU222" s="158"/>
      <c r="PQV222" s="159"/>
      <c r="PQW222" s="157" t="s">
        <v>116</v>
      </c>
      <c r="PQX222" s="158"/>
      <c r="PQY222" s="158"/>
      <c r="PQZ222" s="158"/>
      <c r="PRA222" s="158"/>
      <c r="PRB222" s="158"/>
      <c r="PRC222" s="158"/>
      <c r="PRD222" s="159"/>
      <c r="PRE222" s="157" t="s">
        <v>116</v>
      </c>
      <c r="PRF222" s="158"/>
      <c r="PRG222" s="158"/>
      <c r="PRH222" s="158"/>
      <c r="PRI222" s="158"/>
      <c r="PRJ222" s="158"/>
      <c r="PRK222" s="158"/>
      <c r="PRL222" s="159"/>
      <c r="PRM222" s="157" t="s">
        <v>116</v>
      </c>
      <c r="PRN222" s="158"/>
      <c r="PRO222" s="158"/>
      <c r="PRP222" s="158"/>
      <c r="PRQ222" s="158"/>
      <c r="PRR222" s="158"/>
      <c r="PRS222" s="158"/>
      <c r="PRT222" s="159"/>
      <c r="PRU222" s="157" t="s">
        <v>116</v>
      </c>
      <c r="PRV222" s="158"/>
      <c r="PRW222" s="158"/>
      <c r="PRX222" s="158"/>
      <c r="PRY222" s="158"/>
      <c r="PRZ222" s="158"/>
      <c r="PSA222" s="158"/>
      <c r="PSB222" s="159"/>
      <c r="PSC222" s="157" t="s">
        <v>116</v>
      </c>
      <c r="PSD222" s="158"/>
      <c r="PSE222" s="158"/>
      <c r="PSF222" s="158"/>
      <c r="PSG222" s="158"/>
      <c r="PSH222" s="158"/>
      <c r="PSI222" s="158"/>
      <c r="PSJ222" s="159"/>
      <c r="PSK222" s="157" t="s">
        <v>116</v>
      </c>
      <c r="PSL222" s="158"/>
      <c r="PSM222" s="158"/>
      <c r="PSN222" s="158"/>
      <c r="PSO222" s="158"/>
      <c r="PSP222" s="158"/>
      <c r="PSQ222" s="158"/>
      <c r="PSR222" s="159"/>
      <c r="PSS222" s="157" t="s">
        <v>116</v>
      </c>
      <c r="PST222" s="158"/>
      <c r="PSU222" s="158"/>
      <c r="PSV222" s="158"/>
      <c r="PSW222" s="158"/>
      <c r="PSX222" s="158"/>
      <c r="PSY222" s="158"/>
      <c r="PSZ222" s="159"/>
      <c r="PTA222" s="157" t="s">
        <v>116</v>
      </c>
      <c r="PTB222" s="158"/>
      <c r="PTC222" s="158"/>
      <c r="PTD222" s="158"/>
      <c r="PTE222" s="158"/>
      <c r="PTF222" s="158"/>
      <c r="PTG222" s="158"/>
      <c r="PTH222" s="159"/>
      <c r="PTI222" s="157" t="s">
        <v>116</v>
      </c>
      <c r="PTJ222" s="158"/>
      <c r="PTK222" s="158"/>
      <c r="PTL222" s="158"/>
      <c r="PTM222" s="158"/>
      <c r="PTN222" s="158"/>
      <c r="PTO222" s="158"/>
      <c r="PTP222" s="159"/>
      <c r="PTQ222" s="157" t="s">
        <v>116</v>
      </c>
      <c r="PTR222" s="158"/>
      <c r="PTS222" s="158"/>
      <c r="PTT222" s="158"/>
      <c r="PTU222" s="158"/>
      <c r="PTV222" s="158"/>
      <c r="PTW222" s="158"/>
      <c r="PTX222" s="159"/>
      <c r="PTY222" s="157" t="s">
        <v>116</v>
      </c>
      <c r="PTZ222" s="158"/>
      <c r="PUA222" s="158"/>
      <c r="PUB222" s="158"/>
      <c r="PUC222" s="158"/>
      <c r="PUD222" s="158"/>
      <c r="PUE222" s="158"/>
      <c r="PUF222" s="159"/>
      <c r="PUG222" s="157" t="s">
        <v>116</v>
      </c>
      <c r="PUH222" s="158"/>
      <c r="PUI222" s="158"/>
      <c r="PUJ222" s="158"/>
      <c r="PUK222" s="158"/>
      <c r="PUL222" s="158"/>
      <c r="PUM222" s="158"/>
      <c r="PUN222" s="159"/>
      <c r="PUO222" s="157" t="s">
        <v>116</v>
      </c>
      <c r="PUP222" s="158"/>
      <c r="PUQ222" s="158"/>
      <c r="PUR222" s="158"/>
      <c r="PUS222" s="158"/>
      <c r="PUT222" s="158"/>
      <c r="PUU222" s="158"/>
      <c r="PUV222" s="159"/>
      <c r="PUW222" s="157" t="s">
        <v>116</v>
      </c>
      <c r="PUX222" s="158"/>
      <c r="PUY222" s="158"/>
      <c r="PUZ222" s="158"/>
      <c r="PVA222" s="158"/>
      <c r="PVB222" s="158"/>
      <c r="PVC222" s="158"/>
      <c r="PVD222" s="159"/>
      <c r="PVE222" s="157" t="s">
        <v>116</v>
      </c>
      <c r="PVF222" s="158"/>
      <c r="PVG222" s="158"/>
      <c r="PVH222" s="158"/>
      <c r="PVI222" s="158"/>
      <c r="PVJ222" s="158"/>
      <c r="PVK222" s="158"/>
      <c r="PVL222" s="159"/>
      <c r="PVM222" s="157" t="s">
        <v>116</v>
      </c>
      <c r="PVN222" s="158"/>
      <c r="PVO222" s="158"/>
      <c r="PVP222" s="158"/>
      <c r="PVQ222" s="158"/>
      <c r="PVR222" s="158"/>
      <c r="PVS222" s="158"/>
      <c r="PVT222" s="159"/>
      <c r="PVU222" s="157" t="s">
        <v>116</v>
      </c>
      <c r="PVV222" s="158"/>
      <c r="PVW222" s="158"/>
      <c r="PVX222" s="158"/>
      <c r="PVY222" s="158"/>
      <c r="PVZ222" s="158"/>
      <c r="PWA222" s="158"/>
      <c r="PWB222" s="159"/>
      <c r="PWC222" s="157" t="s">
        <v>116</v>
      </c>
      <c r="PWD222" s="158"/>
      <c r="PWE222" s="158"/>
      <c r="PWF222" s="158"/>
      <c r="PWG222" s="158"/>
      <c r="PWH222" s="158"/>
      <c r="PWI222" s="158"/>
      <c r="PWJ222" s="159"/>
      <c r="PWK222" s="157" t="s">
        <v>116</v>
      </c>
      <c r="PWL222" s="158"/>
      <c r="PWM222" s="158"/>
      <c r="PWN222" s="158"/>
      <c r="PWO222" s="158"/>
      <c r="PWP222" s="158"/>
      <c r="PWQ222" s="158"/>
      <c r="PWR222" s="159"/>
      <c r="PWS222" s="157" t="s">
        <v>116</v>
      </c>
      <c r="PWT222" s="158"/>
      <c r="PWU222" s="158"/>
      <c r="PWV222" s="158"/>
      <c r="PWW222" s="158"/>
      <c r="PWX222" s="158"/>
      <c r="PWY222" s="158"/>
      <c r="PWZ222" s="159"/>
      <c r="PXA222" s="157" t="s">
        <v>116</v>
      </c>
      <c r="PXB222" s="158"/>
      <c r="PXC222" s="158"/>
      <c r="PXD222" s="158"/>
      <c r="PXE222" s="158"/>
      <c r="PXF222" s="158"/>
      <c r="PXG222" s="158"/>
      <c r="PXH222" s="159"/>
      <c r="PXI222" s="157" t="s">
        <v>116</v>
      </c>
      <c r="PXJ222" s="158"/>
      <c r="PXK222" s="158"/>
      <c r="PXL222" s="158"/>
      <c r="PXM222" s="158"/>
      <c r="PXN222" s="158"/>
      <c r="PXO222" s="158"/>
      <c r="PXP222" s="159"/>
      <c r="PXQ222" s="157" t="s">
        <v>116</v>
      </c>
      <c r="PXR222" s="158"/>
      <c r="PXS222" s="158"/>
      <c r="PXT222" s="158"/>
      <c r="PXU222" s="158"/>
      <c r="PXV222" s="158"/>
      <c r="PXW222" s="158"/>
      <c r="PXX222" s="159"/>
      <c r="PXY222" s="157" t="s">
        <v>116</v>
      </c>
      <c r="PXZ222" s="158"/>
      <c r="PYA222" s="158"/>
      <c r="PYB222" s="158"/>
      <c r="PYC222" s="158"/>
      <c r="PYD222" s="158"/>
      <c r="PYE222" s="158"/>
      <c r="PYF222" s="159"/>
      <c r="PYG222" s="157" t="s">
        <v>116</v>
      </c>
      <c r="PYH222" s="158"/>
      <c r="PYI222" s="158"/>
      <c r="PYJ222" s="158"/>
      <c r="PYK222" s="158"/>
      <c r="PYL222" s="158"/>
      <c r="PYM222" s="158"/>
      <c r="PYN222" s="159"/>
      <c r="PYO222" s="157" t="s">
        <v>116</v>
      </c>
      <c r="PYP222" s="158"/>
      <c r="PYQ222" s="158"/>
      <c r="PYR222" s="158"/>
      <c r="PYS222" s="158"/>
      <c r="PYT222" s="158"/>
      <c r="PYU222" s="158"/>
      <c r="PYV222" s="159"/>
      <c r="PYW222" s="157" t="s">
        <v>116</v>
      </c>
      <c r="PYX222" s="158"/>
      <c r="PYY222" s="158"/>
      <c r="PYZ222" s="158"/>
      <c r="PZA222" s="158"/>
      <c r="PZB222" s="158"/>
      <c r="PZC222" s="158"/>
      <c r="PZD222" s="159"/>
      <c r="PZE222" s="157" t="s">
        <v>116</v>
      </c>
      <c r="PZF222" s="158"/>
      <c r="PZG222" s="158"/>
      <c r="PZH222" s="158"/>
      <c r="PZI222" s="158"/>
      <c r="PZJ222" s="158"/>
      <c r="PZK222" s="158"/>
      <c r="PZL222" s="159"/>
      <c r="PZM222" s="157" t="s">
        <v>116</v>
      </c>
      <c r="PZN222" s="158"/>
      <c r="PZO222" s="158"/>
      <c r="PZP222" s="158"/>
      <c r="PZQ222" s="158"/>
      <c r="PZR222" s="158"/>
      <c r="PZS222" s="158"/>
      <c r="PZT222" s="159"/>
      <c r="PZU222" s="157" t="s">
        <v>116</v>
      </c>
      <c r="PZV222" s="158"/>
      <c r="PZW222" s="158"/>
      <c r="PZX222" s="158"/>
      <c r="PZY222" s="158"/>
      <c r="PZZ222" s="158"/>
      <c r="QAA222" s="158"/>
      <c r="QAB222" s="159"/>
      <c r="QAC222" s="157" t="s">
        <v>116</v>
      </c>
      <c r="QAD222" s="158"/>
      <c r="QAE222" s="158"/>
      <c r="QAF222" s="158"/>
      <c r="QAG222" s="158"/>
      <c r="QAH222" s="158"/>
      <c r="QAI222" s="158"/>
      <c r="QAJ222" s="159"/>
      <c r="QAK222" s="157" t="s">
        <v>116</v>
      </c>
      <c r="QAL222" s="158"/>
      <c r="QAM222" s="158"/>
      <c r="QAN222" s="158"/>
      <c r="QAO222" s="158"/>
      <c r="QAP222" s="158"/>
      <c r="QAQ222" s="158"/>
      <c r="QAR222" s="159"/>
      <c r="QAS222" s="157" t="s">
        <v>116</v>
      </c>
      <c r="QAT222" s="158"/>
      <c r="QAU222" s="158"/>
      <c r="QAV222" s="158"/>
      <c r="QAW222" s="158"/>
      <c r="QAX222" s="158"/>
      <c r="QAY222" s="158"/>
      <c r="QAZ222" s="159"/>
      <c r="QBA222" s="157" t="s">
        <v>116</v>
      </c>
      <c r="QBB222" s="158"/>
      <c r="QBC222" s="158"/>
      <c r="QBD222" s="158"/>
      <c r="QBE222" s="158"/>
      <c r="QBF222" s="158"/>
      <c r="QBG222" s="158"/>
      <c r="QBH222" s="159"/>
      <c r="QBI222" s="157" t="s">
        <v>116</v>
      </c>
      <c r="QBJ222" s="158"/>
      <c r="QBK222" s="158"/>
      <c r="QBL222" s="158"/>
      <c r="QBM222" s="158"/>
      <c r="QBN222" s="158"/>
      <c r="QBO222" s="158"/>
      <c r="QBP222" s="159"/>
      <c r="QBQ222" s="157" t="s">
        <v>116</v>
      </c>
      <c r="QBR222" s="158"/>
      <c r="QBS222" s="158"/>
      <c r="QBT222" s="158"/>
      <c r="QBU222" s="158"/>
      <c r="QBV222" s="158"/>
      <c r="QBW222" s="158"/>
      <c r="QBX222" s="159"/>
      <c r="QBY222" s="157" t="s">
        <v>116</v>
      </c>
      <c r="QBZ222" s="158"/>
      <c r="QCA222" s="158"/>
      <c r="QCB222" s="158"/>
      <c r="QCC222" s="158"/>
      <c r="QCD222" s="158"/>
      <c r="QCE222" s="158"/>
      <c r="QCF222" s="159"/>
      <c r="QCG222" s="157" t="s">
        <v>116</v>
      </c>
      <c r="QCH222" s="158"/>
      <c r="QCI222" s="158"/>
      <c r="QCJ222" s="158"/>
      <c r="QCK222" s="158"/>
      <c r="QCL222" s="158"/>
      <c r="QCM222" s="158"/>
      <c r="QCN222" s="159"/>
      <c r="QCO222" s="157" t="s">
        <v>116</v>
      </c>
      <c r="QCP222" s="158"/>
      <c r="QCQ222" s="158"/>
      <c r="QCR222" s="158"/>
      <c r="QCS222" s="158"/>
      <c r="QCT222" s="158"/>
      <c r="QCU222" s="158"/>
      <c r="QCV222" s="159"/>
      <c r="QCW222" s="157" t="s">
        <v>116</v>
      </c>
      <c r="QCX222" s="158"/>
      <c r="QCY222" s="158"/>
      <c r="QCZ222" s="158"/>
      <c r="QDA222" s="158"/>
      <c r="QDB222" s="158"/>
      <c r="QDC222" s="158"/>
      <c r="QDD222" s="159"/>
      <c r="QDE222" s="157" t="s">
        <v>116</v>
      </c>
      <c r="QDF222" s="158"/>
      <c r="QDG222" s="158"/>
      <c r="QDH222" s="158"/>
      <c r="QDI222" s="158"/>
      <c r="QDJ222" s="158"/>
      <c r="QDK222" s="158"/>
      <c r="QDL222" s="159"/>
      <c r="QDM222" s="157" t="s">
        <v>116</v>
      </c>
      <c r="QDN222" s="158"/>
      <c r="QDO222" s="158"/>
      <c r="QDP222" s="158"/>
      <c r="QDQ222" s="158"/>
      <c r="QDR222" s="158"/>
      <c r="QDS222" s="158"/>
      <c r="QDT222" s="159"/>
      <c r="QDU222" s="157" t="s">
        <v>116</v>
      </c>
      <c r="QDV222" s="158"/>
      <c r="QDW222" s="158"/>
      <c r="QDX222" s="158"/>
      <c r="QDY222" s="158"/>
      <c r="QDZ222" s="158"/>
      <c r="QEA222" s="158"/>
      <c r="QEB222" s="159"/>
      <c r="QEC222" s="157" t="s">
        <v>116</v>
      </c>
      <c r="QED222" s="158"/>
      <c r="QEE222" s="158"/>
      <c r="QEF222" s="158"/>
      <c r="QEG222" s="158"/>
      <c r="QEH222" s="158"/>
      <c r="QEI222" s="158"/>
      <c r="QEJ222" s="159"/>
      <c r="QEK222" s="157" t="s">
        <v>116</v>
      </c>
      <c r="QEL222" s="158"/>
      <c r="QEM222" s="158"/>
      <c r="QEN222" s="158"/>
      <c r="QEO222" s="158"/>
      <c r="QEP222" s="158"/>
      <c r="QEQ222" s="158"/>
      <c r="QER222" s="159"/>
      <c r="QES222" s="157" t="s">
        <v>116</v>
      </c>
      <c r="QET222" s="158"/>
      <c r="QEU222" s="158"/>
      <c r="QEV222" s="158"/>
      <c r="QEW222" s="158"/>
      <c r="QEX222" s="158"/>
      <c r="QEY222" s="158"/>
      <c r="QEZ222" s="159"/>
      <c r="QFA222" s="157" t="s">
        <v>116</v>
      </c>
      <c r="QFB222" s="158"/>
      <c r="QFC222" s="158"/>
      <c r="QFD222" s="158"/>
      <c r="QFE222" s="158"/>
      <c r="QFF222" s="158"/>
      <c r="QFG222" s="158"/>
      <c r="QFH222" s="159"/>
      <c r="QFI222" s="157" t="s">
        <v>116</v>
      </c>
      <c r="QFJ222" s="158"/>
      <c r="QFK222" s="158"/>
      <c r="QFL222" s="158"/>
      <c r="QFM222" s="158"/>
      <c r="QFN222" s="158"/>
      <c r="QFO222" s="158"/>
      <c r="QFP222" s="159"/>
      <c r="QFQ222" s="157" t="s">
        <v>116</v>
      </c>
      <c r="QFR222" s="158"/>
      <c r="QFS222" s="158"/>
      <c r="QFT222" s="158"/>
      <c r="QFU222" s="158"/>
      <c r="QFV222" s="158"/>
      <c r="QFW222" s="158"/>
      <c r="QFX222" s="159"/>
      <c r="QFY222" s="157" t="s">
        <v>116</v>
      </c>
      <c r="QFZ222" s="158"/>
      <c r="QGA222" s="158"/>
      <c r="QGB222" s="158"/>
      <c r="QGC222" s="158"/>
      <c r="QGD222" s="158"/>
      <c r="QGE222" s="158"/>
      <c r="QGF222" s="159"/>
      <c r="QGG222" s="157" t="s">
        <v>116</v>
      </c>
      <c r="QGH222" s="158"/>
      <c r="QGI222" s="158"/>
      <c r="QGJ222" s="158"/>
      <c r="QGK222" s="158"/>
      <c r="QGL222" s="158"/>
      <c r="QGM222" s="158"/>
      <c r="QGN222" s="159"/>
      <c r="QGO222" s="157" t="s">
        <v>116</v>
      </c>
      <c r="QGP222" s="158"/>
      <c r="QGQ222" s="158"/>
      <c r="QGR222" s="158"/>
      <c r="QGS222" s="158"/>
      <c r="QGT222" s="158"/>
      <c r="QGU222" s="158"/>
      <c r="QGV222" s="159"/>
      <c r="QGW222" s="157" t="s">
        <v>116</v>
      </c>
      <c r="QGX222" s="158"/>
      <c r="QGY222" s="158"/>
      <c r="QGZ222" s="158"/>
      <c r="QHA222" s="158"/>
      <c r="QHB222" s="158"/>
      <c r="QHC222" s="158"/>
      <c r="QHD222" s="159"/>
      <c r="QHE222" s="157" t="s">
        <v>116</v>
      </c>
      <c r="QHF222" s="158"/>
      <c r="QHG222" s="158"/>
      <c r="QHH222" s="158"/>
      <c r="QHI222" s="158"/>
      <c r="QHJ222" s="158"/>
      <c r="QHK222" s="158"/>
      <c r="QHL222" s="159"/>
      <c r="QHM222" s="157" t="s">
        <v>116</v>
      </c>
      <c r="QHN222" s="158"/>
      <c r="QHO222" s="158"/>
      <c r="QHP222" s="158"/>
      <c r="QHQ222" s="158"/>
      <c r="QHR222" s="158"/>
      <c r="QHS222" s="158"/>
      <c r="QHT222" s="159"/>
      <c r="QHU222" s="157" t="s">
        <v>116</v>
      </c>
      <c r="QHV222" s="158"/>
      <c r="QHW222" s="158"/>
      <c r="QHX222" s="158"/>
      <c r="QHY222" s="158"/>
      <c r="QHZ222" s="158"/>
      <c r="QIA222" s="158"/>
      <c r="QIB222" s="159"/>
      <c r="QIC222" s="157" t="s">
        <v>116</v>
      </c>
      <c r="QID222" s="158"/>
      <c r="QIE222" s="158"/>
      <c r="QIF222" s="158"/>
      <c r="QIG222" s="158"/>
      <c r="QIH222" s="158"/>
      <c r="QII222" s="158"/>
      <c r="QIJ222" s="159"/>
      <c r="QIK222" s="157" t="s">
        <v>116</v>
      </c>
      <c r="QIL222" s="158"/>
      <c r="QIM222" s="158"/>
      <c r="QIN222" s="158"/>
      <c r="QIO222" s="158"/>
      <c r="QIP222" s="158"/>
      <c r="QIQ222" s="158"/>
      <c r="QIR222" s="159"/>
      <c r="QIS222" s="157" t="s">
        <v>116</v>
      </c>
      <c r="QIT222" s="158"/>
      <c r="QIU222" s="158"/>
      <c r="QIV222" s="158"/>
      <c r="QIW222" s="158"/>
      <c r="QIX222" s="158"/>
      <c r="QIY222" s="158"/>
      <c r="QIZ222" s="159"/>
      <c r="QJA222" s="157" t="s">
        <v>116</v>
      </c>
      <c r="QJB222" s="158"/>
      <c r="QJC222" s="158"/>
      <c r="QJD222" s="158"/>
      <c r="QJE222" s="158"/>
      <c r="QJF222" s="158"/>
      <c r="QJG222" s="158"/>
      <c r="QJH222" s="159"/>
      <c r="QJI222" s="157" t="s">
        <v>116</v>
      </c>
      <c r="QJJ222" s="158"/>
      <c r="QJK222" s="158"/>
      <c r="QJL222" s="158"/>
      <c r="QJM222" s="158"/>
      <c r="QJN222" s="158"/>
      <c r="QJO222" s="158"/>
      <c r="QJP222" s="159"/>
      <c r="QJQ222" s="157" t="s">
        <v>116</v>
      </c>
      <c r="QJR222" s="158"/>
      <c r="QJS222" s="158"/>
      <c r="QJT222" s="158"/>
      <c r="QJU222" s="158"/>
      <c r="QJV222" s="158"/>
      <c r="QJW222" s="158"/>
      <c r="QJX222" s="159"/>
      <c r="QJY222" s="157" t="s">
        <v>116</v>
      </c>
      <c r="QJZ222" s="158"/>
      <c r="QKA222" s="158"/>
      <c r="QKB222" s="158"/>
      <c r="QKC222" s="158"/>
      <c r="QKD222" s="158"/>
      <c r="QKE222" s="158"/>
      <c r="QKF222" s="159"/>
      <c r="QKG222" s="157" t="s">
        <v>116</v>
      </c>
      <c r="QKH222" s="158"/>
      <c r="QKI222" s="158"/>
      <c r="QKJ222" s="158"/>
      <c r="QKK222" s="158"/>
      <c r="QKL222" s="158"/>
      <c r="QKM222" s="158"/>
      <c r="QKN222" s="159"/>
      <c r="QKO222" s="157" t="s">
        <v>116</v>
      </c>
      <c r="QKP222" s="158"/>
      <c r="QKQ222" s="158"/>
      <c r="QKR222" s="158"/>
      <c r="QKS222" s="158"/>
      <c r="QKT222" s="158"/>
      <c r="QKU222" s="158"/>
      <c r="QKV222" s="159"/>
      <c r="QKW222" s="157" t="s">
        <v>116</v>
      </c>
      <c r="QKX222" s="158"/>
      <c r="QKY222" s="158"/>
      <c r="QKZ222" s="158"/>
      <c r="QLA222" s="158"/>
      <c r="QLB222" s="158"/>
      <c r="QLC222" s="158"/>
      <c r="QLD222" s="159"/>
      <c r="QLE222" s="157" t="s">
        <v>116</v>
      </c>
      <c r="QLF222" s="158"/>
      <c r="QLG222" s="158"/>
      <c r="QLH222" s="158"/>
      <c r="QLI222" s="158"/>
      <c r="QLJ222" s="158"/>
      <c r="QLK222" s="158"/>
      <c r="QLL222" s="159"/>
      <c r="QLM222" s="157" t="s">
        <v>116</v>
      </c>
      <c r="QLN222" s="158"/>
      <c r="QLO222" s="158"/>
      <c r="QLP222" s="158"/>
      <c r="QLQ222" s="158"/>
      <c r="QLR222" s="158"/>
      <c r="QLS222" s="158"/>
      <c r="QLT222" s="159"/>
      <c r="QLU222" s="157" t="s">
        <v>116</v>
      </c>
      <c r="QLV222" s="158"/>
      <c r="QLW222" s="158"/>
      <c r="QLX222" s="158"/>
      <c r="QLY222" s="158"/>
      <c r="QLZ222" s="158"/>
      <c r="QMA222" s="158"/>
      <c r="QMB222" s="159"/>
      <c r="QMC222" s="157" t="s">
        <v>116</v>
      </c>
      <c r="QMD222" s="158"/>
      <c r="QME222" s="158"/>
      <c r="QMF222" s="158"/>
      <c r="QMG222" s="158"/>
      <c r="QMH222" s="158"/>
      <c r="QMI222" s="158"/>
      <c r="QMJ222" s="159"/>
      <c r="QMK222" s="157" t="s">
        <v>116</v>
      </c>
      <c r="QML222" s="158"/>
      <c r="QMM222" s="158"/>
      <c r="QMN222" s="158"/>
      <c r="QMO222" s="158"/>
      <c r="QMP222" s="158"/>
      <c r="QMQ222" s="158"/>
      <c r="QMR222" s="159"/>
      <c r="QMS222" s="157" t="s">
        <v>116</v>
      </c>
      <c r="QMT222" s="158"/>
      <c r="QMU222" s="158"/>
      <c r="QMV222" s="158"/>
      <c r="QMW222" s="158"/>
      <c r="QMX222" s="158"/>
      <c r="QMY222" s="158"/>
      <c r="QMZ222" s="159"/>
      <c r="QNA222" s="157" t="s">
        <v>116</v>
      </c>
      <c r="QNB222" s="158"/>
      <c r="QNC222" s="158"/>
      <c r="QND222" s="158"/>
      <c r="QNE222" s="158"/>
      <c r="QNF222" s="158"/>
      <c r="QNG222" s="158"/>
      <c r="QNH222" s="159"/>
      <c r="QNI222" s="157" t="s">
        <v>116</v>
      </c>
      <c r="QNJ222" s="158"/>
      <c r="QNK222" s="158"/>
      <c r="QNL222" s="158"/>
      <c r="QNM222" s="158"/>
      <c r="QNN222" s="158"/>
      <c r="QNO222" s="158"/>
      <c r="QNP222" s="159"/>
      <c r="QNQ222" s="157" t="s">
        <v>116</v>
      </c>
      <c r="QNR222" s="158"/>
      <c r="QNS222" s="158"/>
      <c r="QNT222" s="158"/>
      <c r="QNU222" s="158"/>
      <c r="QNV222" s="158"/>
      <c r="QNW222" s="158"/>
      <c r="QNX222" s="159"/>
      <c r="QNY222" s="157" t="s">
        <v>116</v>
      </c>
      <c r="QNZ222" s="158"/>
      <c r="QOA222" s="158"/>
      <c r="QOB222" s="158"/>
      <c r="QOC222" s="158"/>
      <c r="QOD222" s="158"/>
      <c r="QOE222" s="158"/>
      <c r="QOF222" s="159"/>
      <c r="QOG222" s="157" t="s">
        <v>116</v>
      </c>
      <c r="QOH222" s="158"/>
      <c r="QOI222" s="158"/>
      <c r="QOJ222" s="158"/>
      <c r="QOK222" s="158"/>
      <c r="QOL222" s="158"/>
      <c r="QOM222" s="158"/>
      <c r="QON222" s="159"/>
      <c r="QOO222" s="157" t="s">
        <v>116</v>
      </c>
      <c r="QOP222" s="158"/>
      <c r="QOQ222" s="158"/>
      <c r="QOR222" s="158"/>
      <c r="QOS222" s="158"/>
      <c r="QOT222" s="158"/>
      <c r="QOU222" s="158"/>
      <c r="QOV222" s="159"/>
      <c r="QOW222" s="157" t="s">
        <v>116</v>
      </c>
      <c r="QOX222" s="158"/>
      <c r="QOY222" s="158"/>
      <c r="QOZ222" s="158"/>
      <c r="QPA222" s="158"/>
      <c r="QPB222" s="158"/>
      <c r="QPC222" s="158"/>
      <c r="QPD222" s="159"/>
      <c r="QPE222" s="157" t="s">
        <v>116</v>
      </c>
      <c r="QPF222" s="158"/>
      <c r="QPG222" s="158"/>
      <c r="QPH222" s="158"/>
      <c r="QPI222" s="158"/>
      <c r="QPJ222" s="158"/>
      <c r="QPK222" s="158"/>
      <c r="QPL222" s="159"/>
      <c r="QPM222" s="157" t="s">
        <v>116</v>
      </c>
      <c r="QPN222" s="158"/>
      <c r="QPO222" s="158"/>
      <c r="QPP222" s="158"/>
      <c r="QPQ222" s="158"/>
      <c r="QPR222" s="158"/>
      <c r="QPS222" s="158"/>
      <c r="QPT222" s="159"/>
      <c r="QPU222" s="157" t="s">
        <v>116</v>
      </c>
      <c r="QPV222" s="158"/>
      <c r="QPW222" s="158"/>
      <c r="QPX222" s="158"/>
      <c r="QPY222" s="158"/>
      <c r="QPZ222" s="158"/>
      <c r="QQA222" s="158"/>
      <c r="QQB222" s="159"/>
      <c r="QQC222" s="157" t="s">
        <v>116</v>
      </c>
      <c r="QQD222" s="158"/>
      <c r="QQE222" s="158"/>
      <c r="QQF222" s="158"/>
      <c r="QQG222" s="158"/>
      <c r="QQH222" s="158"/>
      <c r="QQI222" s="158"/>
      <c r="QQJ222" s="159"/>
      <c r="QQK222" s="157" t="s">
        <v>116</v>
      </c>
      <c r="QQL222" s="158"/>
      <c r="QQM222" s="158"/>
      <c r="QQN222" s="158"/>
      <c r="QQO222" s="158"/>
      <c r="QQP222" s="158"/>
      <c r="QQQ222" s="158"/>
      <c r="QQR222" s="159"/>
      <c r="QQS222" s="157" t="s">
        <v>116</v>
      </c>
      <c r="QQT222" s="158"/>
      <c r="QQU222" s="158"/>
      <c r="QQV222" s="158"/>
      <c r="QQW222" s="158"/>
      <c r="QQX222" s="158"/>
      <c r="QQY222" s="158"/>
      <c r="QQZ222" s="159"/>
      <c r="QRA222" s="157" t="s">
        <v>116</v>
      </c>
      <c r="QRB222" s="158"/>
      <c r="QRC222" s="158"/>
      <c r="QRD222" s="158"/>
      <c r="QRE222" s="158"/>
      <c r="QRF222" s="158"/>
      <c r="QRG222" s="158"/>
      <c r="QRH222" s="159"/>
      <c r="QRI222" s="157" t="s">
        <v>116</v>
      </c>
      <c r="QRJ222" s="158"/>
      <c r="QRK222" s="158"/>
      <c r="QRL222" s="158"/>
      <c r="QRM222" s="158"/>
      <c r="QRN222" s="158"/>
      <c r="QRO222" s="158"/>
      <c r="QRP222" s="159"/>
      <c r="QRQ222" s="157" t="s">
        <v>116</v>
      </c>
      <c r="QRR222" s="158"/>
      <c r="QRS222" s="158"/>
      <c r="QRT222" s="158"/>
      <c r="QRU222" s="158"/>
      <c r="QRV222" s="158"/>
      <c r="QRW222" s="158"/>
      <c r="QRX222" s="159"/>
      <c r="QRY222" s="157" t="s">
        <v>116</v>
      </c>
      <c r="QRZ222" s="158"/>
      <c r="QSA222" s="158"/>
      <c r="QSB222" s="158"/>
      <c r="QSC222" s="158"/>
      <c r="QSD222" s="158"/>
      <c r="QSE222" s="158"/>
      <c r="QSF222" s="159"/>
      <c r="QSG222" s="157" t="s">
        <v>116</v>
      </c>
      <c r="QSH222" s="158"/>
      <c r="QSI222" s="158"/>
      <c r="QSJ222" s="158"/>
      <c r="QSK222" s="158"/>
      <c r="QSL222" s="158"/>
      <c r="QSM222" s="158"/>
      <c r="QSN222" s="159"/>
      <c r="QSO222" s="157" t="s">
        <v>116</v>
      </c>
      <c r="QSP222" s="158"/>
      <c r="QSQ222" s="158"/>
      <c r="QSR222" s="158"/>
      <c r="QSS222" s="158"/>
      <c r="QST222" s="158"/>
      <c r="QSU222" s="158"/>
      <c r="QSV222" s="159"/>
      <c r="QSW222" s="157" t="s">
        <v>116</v>
      </c>
      <c r="QSX222" s="158"/>
      <c r="QSY222" s="158"/>
      <c r="QSZ222" s="158"/>
      <c r="QTA222" s="158"/>
      <c r="QTB222" s="158"/>
      <c r="QTC222" s="158"/>
      <c r="QTD222" s="159"/>
      <c r="QTE222" s="157" t="s">
        <v>116</v>
      </c>
      <c r="QTF222" s="158"/>
      <c r="QTG222" s="158"/>
      <c r="QTH222" s="158"/>
      <c r="QTI222" s="158"/>
      <c r="QTJ222" s="158"/>
      <c r="QTK222" s="158"/>
      <c r="QTL222" s="159"/>
      <c r="QTM222" s="157" t="s">
        <v>116</v>
      </c>
      <c r="QTN222" s="158"/>
      <c r="QTO222" s="158"/>
      <c r="QTP222" s="158"/>
      <c r="QTQ222" s="158"/>
      <c r="QTR222" s="158"/>
      <c r="QTS222" s="158"/>
      <c r="QTT222" s="159"/>
      <c r="QTU222" s="157" t="s">
        <v>116</v>
      </c>
      <c r="QTV222" s="158"/>
      <c r="QTW222" s="158"/>
      <c r="QTX222" s="158"/>
      <c r="QTY222" s="158"/>
      <c r="QTZ222" s="158"/>
      <c r="QUA222" s="158"/>
      <c r="QUB222" s="159"/>
      <c r="QUC222" s="157" t="s">
        <v>116</v>
      </c>
      <c r="QUD222" s="158"/>
      <c r="QUE222" s="158"/>
      <c r="QUF222" s="158"/>
      <c r="QUG222" s="158"/>
      <c r="QUH222" s="158"/>
      <c r="QUI222" s="158"/>
      <c r="QUJ222" s="159"/>
      <c r="QUK222" s="157" t="s">
        <v>116</v>
      </c>
      <c r="QUL222" s="158"/>
      <c r="QUM222" s="158"/>
      <c r="QUN222" s="158"/>
      <c r="QUO222" s="158"/>
      <c r="QUP222" s="158"/>
      <c r="QUQ222" s="158"/>
      <c r="QUR222" s="159"/>
      <c r="QUS222" s="157" t="s">
        <v>116</v>
      </c>
      <c r="QUT222" s="158"/>
      <c r="QUU222" s="158"/>
      <c r="QUV222" s="158"/>
      <c r="QUW222" s="158"/>
      <c r="QUX222" s="158"/>
      <c r="QUY222" s="158"/>
      <c r="QUZ222" s="159"/>
      <c r="QVA222" s="157" t="s">
        <v>116</v>
      </c>
      <c r="QVB222" s="158"/>
      <c r="QVC222" s="158"/>
      <c r="QVD222" s="158"/>
      <c r="QVE222" s="158"/>
      <c r="QVF222" s="158"/>
      <c r="QVG222" s="158"/>
      <c r="QVH222" s="159"/>
      <c r="QVI222" s="157" t="s">
        <v>116</v>
      </c>
      <c r="QVJ222" s="158"/>
      <c r="QVK222" s="158"/>
      <c r="QVL222" s="158"/>
      <c r="QVM222" s="158"/>
      <c r="QVN222" s="158"/>
      <c r="QVO222" s="158"/>
      <c r="QVP222" s="159"/>
      <c r="QVQ222" s="157" t="s">
        <v>116</v>
      </c>
      <c r="QVR222" s="158"/>
      <c r="QVS222" s="158"/>
      <c r="QVT222" s="158"/>
      <c r="QVU222" s="158"/>
      <c r="QVV222" s="158"/>
      <c r="QVW222" s="158"/>
      <c r="QVX222" s="159"/>
      <c r="QVY222" s="157" t="s">
        <v>116</v>
      </c>
      <c r="QVZ222" s="158"/>
      <c r="QWA222" s="158"/>
      <c r="QWB222" s="158"/>
      <c r="QWC222" s="158"/>
      <c r="QWD222" s="158"/>
      <c r="QWE222" s="158"/>
      <c r="QWF222" s="159"/>
      <c r="QWG222" s="157" t="s">
        <v>116</v>
      </c>
      <c r="QWH222" s="158"/>
      <c r="QWI222" s="158"/>
      <c r="QWJ222" s="158"/>
      <c r="QWK222" s="158"/>
      <c r="QWL222" s="158"/>
      <c r="QWM222" s="158"/>
      <c r="QWN222" s="159"/>
      <c r="QWO222" s="157" t="s">
        <v>116</v>
      </c>
      <c r="QWP222" s="158"/>
      <c r="QWQ222" s="158"/>
      <c r="QWR222" s="158"/>
      <c r="QWS222" s="158"/>
      <c r="QWT222" s="158"/>
      <c r="QWU222" s="158"/>
      <c r="QWV222" s="159"/>
      <c r="QWW222" s="157" t="s">
        <v>116</v>
      </c>
      <c r="QWX222" s="158"/>
      <c r="QWY222" s="158"/>
      <c r="QWZ222" s="158"/>
      <c r="QXA222" s="158"/>
      <c r="QXB222" s="158"/>
      <c r="QXC222" s="158"/>
      <c r="QXD222" s="159"/>
      <c r="QXE222" s="157" t="s">
        <v>116</v>
      </c>
      <c r="QXF222" s="158"/>
      <c r="QXG222" s="158"/>
      <c r="QXH222" s="158"/>
      <c r="QXI222" s="158"/>
      <c r="QXJ222" s="158"/>
      <c r="QXK222" s="158"/>
      <c r="QXL222" s="159"/>
      <c r="QXM222" s="157" t="s">
        <v>116</v>
      </c>
      <c r="QXN222" s="158"/>
      <c r="QXO222" s="158"/>
      <c r="QXP222" s="158"/>
      <c r="QXQ222" s="158"/>
      <c r="QXR222" s="158"/>
      <c r="QXS222" s="158"/>
      <c r="QXT222" s="159"/>
      <c r="QXU222" s="157" t="s">
        <v>116</v>
      </c>
      <c r="QXV222" s="158"/>
      <c r="QXW222" s="158"/>
      <c r="QXX222" s="158"/>
      <c r="QXY222" s="158"/>
      <c r="QXZ222" s="158"/>
      <c r="QYA222" s="158"/>
      <c r="QYB222" s="159"/>
      <c r="QYC222" s="157" t="s">
        <v>116</v>
      </c>
      <c r="QYD222" s="158"/>
      <c r="QYE222" s="158"/>
      <c r="QYF222" s="158"/>
      <c r="QYG222" s="158"/>
      <c r="QYH222" s="158"/>
      <c r="QYI222" s="158"/>
      <c r="QYJ222" s="159"/>
      <c r="QYK222" s="157" t="s">
        <v>116</v>
      </c>
      <c r="QYL222" s="158"/>
      <c r="QYM222" s="158"/>
      <c r="QYN222" s="158"/>
      <c r="QYO222" s="158"/>
      <c r="QYP222" s="158"/>
      <c r="QYQ222" s="158"/>
      <c r="QYR222" s="159"/>
      <c r="QYS222" s="157" t="s">
        <v>116</v>
      </c>
      <c r="QYT222" s="158"/>
      <c r="QYU222" s="158"/>
      <c r="QYV222" s="158"/>
      <c r="QYW222" s="158"/>
      <c r="QYX222" s="158"/>
      <c r="QYY222" s="158"/>
      <c r="QYZ222" s="159"/>
      <c r="QZA222" s="157" t="s">
        <v>116</v>
      </c>
      <c r="QZB222" s="158"/>
      <c r="QZC222" s="158"/>
      <c r="QZD222" s="158"/>
      <c r="QZE222" s="158"/>
      <c r="QZF222" s="158"/>
      <c r="QZG222" s="158"/>
      <c r="QZH222" s="159"/>
      <c r="QZI222" s="157" t="s">
        <v>116</v>
      </c>
      <c r="QZJ222" s="158"/>
      <c r="QZK222" s="158"/>
      <c r="QZL222" s="158"/>
      <c r="QZM222" s="158"/>
      <c r="QZN222" s="158"/>
      <c r="QZO222" s="158"/>
      <c r="QZP222" s="159"/>
      <c r="QZQ222" s="157" t="s">
        <v>116</v>
      </c>
      <c r="QZR222" s="158"/>
      <c r="QZS222" s="158"/>
      <c r="QZT222" s="158"/>
      <c r="QZU222" s="158"/>
      <c r="QZV222" s="158"/>
      <c r="QZW222" s="158"/>
      <c r="QZX222" s="159"/>
      <c r="QZY222" s="157" t="s">
        <v>116</v>
      </c>
      <c r="QZZ222" s="158"/>
      <c r="RAA222" s="158"/>
      <c r="RAB222" s="158"/>
      <c r="RAC222" s="158"/>
      <c r="RAD222" s="158"/>
      <c r="RAE222" s="158"/>
      <c r="RAF222" s="159"/>
      <c r="RAG222" s="157" t="s">
        <v>116</v>
      </c>
      <c r="RAH222" s="158"/>
      <c r="RAI222" s="158"/>
      <c r="RAJ222" s="158"/>
      <c r="RAK222" s="158"/>
      <c r="RAL222" s="158"/>
      <c r="RAM222" s="158"/>
      <c r="RAN222" s="159"/>
      <c r="RAO222" s="157" t="s">
        <v>116</v>
      </c>
      <c r="RAP222" s="158"/>
      <c r="RAQ222" s="158"/>
      <c r="RAR222" s="158"/>
      <c r="RAS222" s="158"/>
      <c r="RAT222" s="158"/>
      <c r="RAU222" s="158"/>
      <c r="RAV222" s="159"/>
      <c r="RAW222" s="157" t="s">
        <v>116</v>
      </c>
      <c r="RAX222" s="158"/>
      <c r="RAY222" s="158"/>
      <c r="RAZ222" s="158"/>
      <c r="RBA222" s="158"/>
      <c r="RBB222" s="158"/>
      <c r="RBC222" s="158"/>
      <c r="RBD222" s="159"/>
      <c r="RBE222" s="157" t="s">
        <v>116</v>
      </c>
      <c r="RBF222" s="158"/>
      <c r="RBG222" s="158"/>
      <c r="RBH222" s="158"/>
      <c r="RBI222" s="158"/>
      <c r="RBJ222" s="158"/>
      <c r="RBK222" s="158"/>
      <c r="RBL222" s="159"/>
      <c r="RBM222" s="157" t="s">
        <v>116</v>
      </c>
      <c r="RBN222" s="158"/>
      <c r="RBO222" s="158"/>
      <c r="RBP222" s="158"/>
      <c r="RBQ222" s="158"/>
      <c r="RBR222" s="158"/>
      <c r="RBS222" s="158"/>
      <c r="RBT222" s="159"/>
      <c r="RBU222" s="157" t="s">
        <v>116</v>
      </c>
      <c r="RBV222" s="158"/>
      <c r="RBW222" s="158"/>
      <c r="RBX222" s="158"/>
      <c r="RBY222" s="158"/>
      <c r="RBZ222" s="158"/>
      <c r="RCA222" s="158"/>
      <c r="RCB222" s="159"/>
      <c r="RCC222" s="157" t="s">
        <v>116</v>
      </c>
      <c r="RCD222" s="158"/>
      <c r="RCE222" s="158"/>
      <c r="RCF222" s="158"/>
      <c r="RCG222" s="158"/>
      <c r="RCH222" s="158"/>
      <c r="RCI222" s="158"/>
      <c r="RCJ222" s="159"/>
      <c r="RCK222" s="157" t="s">
        <v>116</v>
      </c>
      <c r="RCL222" s="158"/>
      <c r="RCM222" s="158"/>
      <c r="RCN222" s="158"/>
      <c r="RCO222" s="158"/>
      <c r="RCP222" s="158"/>
      <c r="RCQ222" s="158"/>
      <c r="RCR222" s="159"/>
      <c r="RCS222" s="157" t="s">
        <v>116</v>
      </c>
      <c r="RCT222" s="158"/>
      <c r="RCU222" s="158"/>
      <c r="RCV222" s="158"/>
      <c r="RCW222" s="158"/>
      <c r="RCX222" s="158"/>
      <c r="RCY222" s="158"/>
      <c r="RCZ222" s="159"/>
      <c r="RDA222" s="157" t="s">
        <v>116</v>
      </c>
      <c r="RDB222" s="158"/>
      <c r="RDC222" s="158"/>
      <c r="RDD222" s="158"/>
      <c r="RDE222" s="158"/>
      <c r="RDF222" s="158"/>
      <c r="RDG222" s="158"/>
      <c r="RDH222" s="159"/>
      <c r="RDI222" s="157" t="s">
        <v>116</v>
      </c>
      <c r="RDJ222" s="158"/>
      <c r="RDK222" s="158"/>
      <c r="RDL222" s="158"/>
      <c r="RDM222" s="158"/>
      <c r="RDN222" s="158"/>
      <c r="RDO222" s="158"/>
      <c r="RDP222" s="159"/>
      <c r="RDQ222" s="157" t="s">
        <v>116</v>
      </c>
      <c r="RDR222" s="158"/>
      <c r="RDS222" s="158"/>
      <c r="RDT222" s="158"/>
      <c r="RDU222" s="158"/>
      <c r="RDV222" s="158"/>
      <c r="RDW222" s="158"/>
      <c r="RDX222" s="159"/>
      <c r="RDY222" s="157" t="s">
        <v>116</v>
      </c>
      <c r="RDZ222" s="158"/>
      <c r="REA222" s="158"/>
      <c r="REB222" s="158"/>
      <c r="REC222" s="158"/>
      <c r="RED222" s="158"/>
      <c r="REE222" s="158"/>
      <c r="REF222" s="159"/>
      <c r="REG222" s="157" t="s">
        <v>116</v>
      </c>
      <c r="REH222" s="158"/>
      <c r="REI222" s="158"/>
      <c r="REJ222" s="158"/>
      <c r="REK222" s="158"/>
      <c r="REL222" s="158"/>
      <c r="REM222" s="158"/>
      <c r="REN222" s="159"/>
      <c r="REO222" s="157" t="s">
        <v>116</v>
      </c>
      <c r="REP222" s="158"/>
      <c r="REQ222" s="158"/>
      <c r="RER222" s="158"/>
      <c r="RES222" s="158"/>
      <c r="RET222" s="158"/>
      <c r="REU222" s="158"/>
      <c r="REV222" s="159"/>
      <c r="REW222" s="157" t="s">
        <v>116</v>
      </c>
      <c r="REX222" s="158"/>
      <c r="REY222" s="158"/>
      <c r="REZ222" s="158"/>
      <c r="RFA222" s="158"/>
      <c r="RFB222" s="158"/>
      <c r="RFC222" s="158"/>
      <c r="RFD222" s="159"/>
      <c r="RFE222" s="157" t="s">
        <v>116</v>
      </c>
      <c r="RFF222" s="158"/>
      <c r="RFG222" s="158"/>
      <c r="RFH222" s="158"/>
      <c r="RFI222" s="158"/>
      <c r="RFJ222" s="158"/>
      <c r="RFK222" s="158"/>
      <c r="RFL222" s="159"/>
      <c r="RFM222" s="157" t="s">
        <v>116</v>
      </c>
      <c r="RFN222" s="158"/>
      <c r="RFO222" s="158"/>
      <c r="RFP222" s="158"/>
      <c r="RFQ222" s="158"/>
      <c r="RFR222" s="158"/>
      <c r="RFS222" s="158"/>
      <c r="RFT222" s="159"/>
      <c r="RFU222" s="157" t="s">
        <v>116</v>
      </c>
      <c r="RFV222" s="158"/>
      <c r="RFW222" s="158"/>
      <c r="RFX222" s="158"/>
      <c r="RFY222" s="158"/>
      <c r="RFZ222" s="158"/>
      <c r="RGA222" s="158"/>
      <c r="RGB222" s="159"/>
      <c r="RGC222" s="157" t="s">
        <v>116</v>
      </c>
      <c r="RGD222" s="158"/>
      <c r="RGE222" s="158"/>
      <c r="RGF222" s="158"/>
      <c r="RGG222" s="158"/>
      <c r="RGH222" s="158"/>
      <c r="RGI222" s="158"/>
      <c r="RGJ222" s="159"/>
      <c r="RGK222" s="157" t="s">
        <v>116</v>
      </c>
      <c r="RGL222" s="158"/>
      <c r="RGM222" s="158"/>
      <c r="RGN222" s="158"/>
      <c r="RGO222" s="158"/>
      <c r="RGP222" s="158"/>
      <c r="RGQ222" s="158"/>
      <c r="RGR222" s="159"/>
      <c r="RGS222" s="157" t="s">
        <v>116</v>
      </c>
      <c r="RGT222" s="158"/>
      <c r="RGU222" s="158"/>
      <c r="RGV222" s="158"/>
      <c r="RGW222" s="158"/>
      <c r="RGX222" s="158"/>
      <c r="RGY222" s="158"/>
      <c r="RGZ222" s="159"/>
      <c r="RHA222" s="157" t="s">
        <v>116</v>
      </c>
      <c r="RHB222" s="158"/>
      <c r="RHC222" s="158"/>
      <c r="RHD222" s="158"/>
      <c r="RHE222" s="158"/>
      <c r="RHF222" s="158"/>
      <c r="RHG222" s="158"/>
      <c r="RHH222" s="159"/>
      <c r="RHI222" s="157" t="s">
        <v>116</v>
      </c>
      <c r="RHJ222" s="158"/>
      <c r="RHK222" s="158"/>
      <c r="RHL222" s="158"/>
      <c r="RHM222" s="158"/>
      <c r="RHN222" s="158"/>
      <c r="RHO222" s="158"/>
      <c r="RHP222" s="159"/>
      <c r="RHQ222" s="157" t="s">
        <v>116</v>
      </c>
      <c r="RHR222" s="158"/>
      <c r="RHS222" s="158"/>
      <c r="RHT222" s="158"/>
      <c r="RHU222" s="158"/>
      <c r="RHV222" s="158"/>
      <c r="RHW222" s="158"/>
      <c r="RHX222" s="159"/>
      <c r="RHY222" s="157" t="s">
        <v>116</v>
      </c>
      <c r="RHZ222" s="158"/>
      <c r="RIA222" s="158"/>
      <c r="RIB222" s="158"/>
      <c r="RIC222" s="158"/>
      <c r="RID222" s="158"/>
      <c r="RIE222" s="158"/>
      <c r="RIF222" s="159"/>
      <c r="RIG222" s="157" t="s">
        <v>116</v>
      </c>
      <c r="RIH222" s="158"/>
      <c r="RII222" s="158"/>
      <c r="RIJ222" s="158"/>
      <c r="RIK222" s="158"/>
      <c r="RIL222" s="158"/>
      <c r="RIM222" s="158"/>
      <c r="RIN222" s="159"/>
      <c r="RIO222" s="157" t="s">
        <v>116</v>
      </c>
      <c r="RIP222" s="158"/>
      <c r="RIQ222" s="158"/>
      <c r="RIR222" s="158"/>
      <c r="RIS222" s="158"/>
      <c r="RIT222" s="158"/>
      <c r="RIU222" s="158"/>
      <c r="RIV222" s="159"/>
      <c r="RIW222" s="157" t="s">
        <v>116</v>
      </c>
      <c r="RIX222" s="158"/>
      <c r="RIY222" s="158"/>
      <c r="RIZ222" s="158"/>
      <c r="RJA222" s="158"/>
      <c r="RJB222" s="158"/>
      <c r="RJC222" s="158"/>
      <c r="RJD222" s="159"/>
      <c r="RJE222" s="157" t="s">
        <v>116</v>
      </c>
      <c r="RJF222" s="158"/>
      <c r="RJG222" s="158"/>
      <c r="RJH222" s="158"/>
      <c r="RJI222" s="158"/>
      <c r="RJJ222" s="158"/>
      <c r="RJK222" s="158"/>
      <c r="RJL222" s="159"/>
      <c r="RJM222" s="157" t="s">
        <v>116</v>
      </c>
      <c r="RJN222" s="158"/>
      <c r="RJO222" s="158"/>
      <c r="RJP222" s="158"/>
      <c r="RJQ222" s="158"/>
      <c r="RJR222" s="158"/>
      <c r="RJS222" s="158"/>
      <c r="RJT222" s="159"/>
      <c r="RJU222" s="157" t="s">
        <v>116</v>
      </c>
      <c r="RJV222" s="158"/>
      <c r="RJW222" s="158"/>
      <c r="RJX222" s="158"/>
      <c r="RJY222" s="158"/>
      <c r="RJZ222" s="158"/>
      <c r="RKA222" s="158"/>
      <c r="RKB222" s="159"/>
      <c r="RKC222" s="157" t="s">
        <v>116</v>
      </c>
      <c r="RKD222" s="158"/>
      <c r="RKE222" s="158"/>
      <c r="RKF222" s="158"/>
      <c r="RKG222" s="158"/>
      <c r="RKH222" s="158"/>
      <c r="RKI222" s="158"/>
      <c r="RKJ222" s="159"/>
      <c r="RKK222" s="157" t="s">
        <v>116</v>
      </c>
      <c r="RKL222" s="158"/>
      <c r="RKM222" s="158"/>
      <c r="RKN222" s="158"/>
      <c r="RKO222" s="158"/>
      <c r="RKP222" s="158"/>
      <c r="RKQ222" s="158"/>
      <c r="RKR222" s="159"/>
      <c r="RKS222" s="157" t="s">
        <v>116</v>
      </c>
      <c r="RKT222" s="158"/>
      <c r="RKU222" s="158"/>
      <c r="RKV222" s="158"/>
      <c r="RKW222" s="158"/>
      <c r="RKX222" s="158"/>
      <c r="RKY222" s="158"/>
      <c r="RKZ222" s="159"/>
      <c r="RLA222" s="157" t="s">
        <v>116</v>
      </c>
      <c r="RLB222" s="158"/>
      <c r="RLC222" s="158"/>
      <c r="RLD222" s="158"/>
      <c r="RLE222" s="158"/>
      <c r="RLF222" s="158"/>
      <c r="RLG222" s="158"/>
      <c r="RLH222" s="159"/>
      <c r="RLI222" s="157" t="s">
        <v>116</v>
      </c>
      <c r="RLJ222" s="158"/>
      <c r="RLK222" s="158"/>
      <c r="RLL222" s="158"/>
      <c r="RLM222" s="158"/>
      <c r="RLN222" s="158"/>
      <c r="RLO222" s="158"/>
      <c r="RLP222" s="159"/>
      <c r="RLQ222" s="157" t="s">
        <v>116</v>
      </c>
      <c r="RLR222" s="158"/>
      <c r="RLS222" s="158"/>
      <c r="RLT222" s="158"/>
      <c r="RLU222" s="158"/>
      <c r="RLV222" s="158"/>
      <c r="RLW222" s="158"/>
      <c r="RLX222" s="159"/>
      <c r="RLY222" s="157" t="s">
        <v>116</v>
      </c>
      <c r="RLZ222" s="158"/>
      <c r="RMA222" s="158"/>
      <c r="RMB222" s="158"/>
      <c r="RMC222" s="158"/>
      <c r="RMD222" s="158"/>
      <c r="RME222" s="158"/>
      <c r="RMF222" s="159"/>
      <c r="RMG222" s="157" t="s">
        <v>116</v>
      </c>
      <c r="RMH222" s="158"/>
      <c r="RMI222" s="158"/>
      <c r="RMJ222" s="158"/>
      <c r="RMK222" s="158"/>
      <c r="RML222" s="158"/>
      <c r="RMM222" s="158"/>
      <c r="RMN222" s="159"/>
      <c r="RMO222" s="157" t="s">
        <v>116</v>
      </c>
      <c r="RMP222" s="158"/>
      <c r="RMQ222" s="158"/>
      <c r="RMR222" s="158"/>
      <c r="RMS222" s="158"/>
      <c r="RMT222" s="158"/>
      <c r="RMU222" s="158"/>
      <c r="RMV222" s="159"/>
      <c r="RMW222" s="157" t="s">
        <v>116</v>
      </c>
      <c r="RMX222" s="158"/>
      <c r="RMY222" s="158"/>
      <c r="RMZ222" s="158"/>
      <c r="RNA222" s="158"/>
      <c r="RNB222" s="158"/>
      <c r="RNC222" s="158"/>
      <c r="RND222" s="159"/>
      <c r="RNE222" s="157" t="s">
        <v>116</v>
      </c>
      <c r="RNF222" s="158"/>
      <c r="RNG222" s="158"/>
      <c r="RNH222" s="158"/>
      <c r="RNI222" s="158"/>
      <c r="RNJ222" s="158"/>
      <c r="RNK222" s="158"/>
      <c r="RNL222" s="159"/>
      <c r="RNM222" s="157" t="s">
        <v>116</v>
      </c>
      <c r="RNN222" s="158"/>
      <c r="RNO222" s="158"/>
      <c r="RNP222" s="158"/>
      <c r="RNQ222" s="158"/>
      <c r="RNR222" s="158"/>
      <c r="RNS222" s="158"/>
      <c r="RNT222" s="159"/>
      <c r="RNU222" s="157" t="s">
        <v>116</v>
      </c>
      <c r="RNV222" s="158"/>
      <c r="RNW222" s="158"/>
      <c r="RNX222" s="158"/>
      <c r="RNY222" s="158"/>
      <c r="RNZ222" s="158"/>
      <c r="ROA222" s="158"/>
      <c r="ROB222" s="159"/>
      <c r="ROC222" s="157" t="s">
        <v>116</v>
      </c>
      <c r="ROD222" s="158"/>
      <c r="ROE222" s="158"/>
      <c r="ROF222" s="158"/>
      <c r="ROG222" s="158"/>
      <c r="ROH222" s="158"/>
      <c r="ROI222" s="158"/>
      <c r="ROJ222" s="159"/>
      <c r="ROK222" s="157" t="s">
        <v>116</v>
      </c>
      <c r="ROL222" s="158"/>
      <c r="ROM222" s="158"/>
      <c r="RON222" s="158"/>
      <c r="ROO222" s="158"/>
      <c r="ROP222" s="158"/>
      <c r="ROQ222" s="158"/>
      <c r="ROR222" s="159"/>
      <c r="ROS222" s="157" t="s">
        <v>116</v>
      </c>
      <c r="ROT222" s="158"/>
      <c r="ROU222" s="158"/>
      <c r="ROV222" s="158"/>
      <c r="ROW222" s="158"/>
      <c r="ROX222" s="158"/>
      <c r="ROY222" s="158"/>
      <c r="ROZ222" s="159"/>
      <c r="RPA222" s="157" t="s">
        <v>116</v>
      </c>
      <c r="RPB222" s="158"/>
      <c r="RPC222" s="158"/>
      <c r="RPD222" s="158"/>
      <c r="RPE222" s="158"/>
      <c r="RPF222" s="158"/>
      <c r="RPG222" s="158"/>
      <c r="RPH222" s="159"/>
      <c r="RPI222" s="157" t="s">
        <v>116</v>
      </c>
      <c r="RPJ222" s="158"/>
      <c r="RPK222" s="158"/>
      <c r="RPL222" s="158"/>
      <c r="RPM222" s="158"/>
      <c r="RPN222" s="158"/>
      <c r="RPO222" s="158"/>
      <c r="RPP222" s="159"/>
      <c r="RPQ222" s="157" t="s">
        <v>116</v>
      </c>
      <c r="RPR222" s="158"/>
      <c r="RPS222" s="158"/>
      <c r="RPT222" s="158"/>
      <c r="RPU222" s="158"/>
      <c r="RPV222" s="158"/>
      <c r="RPW222" s="158"/>
      <c r="RPX222" s="159"/>
      <c r="RPY222" s="157" t="s">
        <v>116</v>
      </c>
      <c r="RPZ222" s="158"/>
      <c r="RQA222" s="158"/>
      <c r="RQB222" s="158"/>
      <c r="RQC222" s="158"/>
      <c r="RQD222" s="158"/>
      <c r="RQE222" s="158"/>
      <c r="RQF222" s="159"/>
      <c r="RQG222" s="157" t="s">
        <v>116</v>
      </c>
      <c r="RQH222" s="158"/>
      <c r="RQI222" s="158"/>
      <c r="RQJ222" s="158"/>
      <c r="RQK222" s="158"/>
      <c r="RQL222" s="158"/>
      <c r="RQM222" s="158"/>
      <c r="RQN222" s="159"/>
      <c r="RQO222" s="157" t="s">
        <v>116</v>
      </c>
      <c r="RQP222" s="158"/>
      <c r="RQQ222" s="158"/>
      <c r="RQR222" s="158"/>
      <c r="RQS222" s="158"/>
      <c r="RQT222" s="158"/>
      <c r="RQU222" s="158"/>
      <c r="RQV222" s="159"/>
      <c r="RQW222" s="157" t="s">
        <v>116</v>
      </c>
      <c r="RQX222" s="158"/>
      <c r="RQY222" s="158"/>
      <c r="RQZ222" s="158"/>
      <c r="RRA222" s="158"/>
      <c r="RRB222" s="158"/>
      <c r="RRC222" s="158"/>
      <c r="RRD222" s="159"/>
      <c r="RRE222" s="157" t="s">
        <v>116</v>
      </c>
      <c r="RRF222" s="158"/>
      <c r="RRG222" s="158"/>
      <c r="RRH222" s="158"/>
      <c r="RRI222" s="158"/>
      <c r="RRJ222" s="158"/>
      <c r="RRK222" s="158"/>
      <c r="RRL222" s="159"/>
      <c r="RRM222" s="157" t="s">
        <v>116</v>
      </c>
      <c r="RRN222" s="158"/>
      <c r="RRO222" s="158"/>
      <c r="RRP222" s="158"/>
      <c r="RRQ222" s="158"/>
      <c r="RRR222" s="158"/>
      <c r="RRS222" s="158"/>
      <c r="RRT222" s="159"/>
      <c r="RRU222" s="157" t="s">
        <v>116</v>
      </c>
      <c r="RRV222" s="158"/>
      <c r="RRW222" s="158"/>
      <c r="RRX222" s="158"/>
      <c r="RRY222" s="158"/>
      <c r="RRZ222" s="158"/>
      <c r="RSA222" s="158"/>
      <c r="RSB222" s="159"/>
      <c r="RSC222" s="157" t="s">
        <v>116</v>
      </c>
      <c r="RSD222" s="158"/>
      <c r="RSE222" s="158"/>
      <c r="RSF222" s="158"/>
      <c r="RSG222" s="158"/>
      <c r="RSH222" s="158"/>
      <c r="RSI222" s="158"/>
      <c r="RSJ222" s="159"/>
      <c r="RSK222" s="157" t="s">
        <v>116</v>
      </c>
      <c r="RSL222" s="158"/>
      <c r="RSM222" s="158"/>
      <c r="RSN222" s="158"/>
      <c r="RSO222" s="158"/>
      <c r="RSP222" s="158"/>
      <c r="RSQ222" s="158"/>
      <c r="RSR222" s="159"/>
      <c r="RSS222" s="157" t="s">
        <v>116</v>
      </c>
      <c r="RST222" s="158"/>
      <c r="RSU222" s="158"/>
      <c r="RSV222" s="158"/>
      <c r="RSW222" s="158"/>
      <c r="RSX222" s="158"/>
      <c r="RSY222" s="158"/>
      <c r="RSZ222" s="159"/>
      <c r="RTA222" s="157" t="s">
        <v>116</v>
      </c>
      <c r="RTB222" s="158"/>
      <c r="RTC222" s="158"/>
      <c r="RTD222" s="158"/>
      <c r="RTE222" s="158"/>
      <c r="RTF222" s="158"/>
      <c r="RTG222" s="158"/>
      <c r="RTH222" s="159"/>
      <c r="RTI222" s="157" t="s">
        <v>116</v>
      </c>
      <c r="RTJ222" s="158"/>
      <c r="RTK222" s="158"/>
      <c r="RTL222" s="158"/>
      <c r="RTM222" s="158"/>
      <c r="RTN222" s="158"/>
      <c r="RTO222" s="158"/>
      <c r="RTP222" s="159"/>
      <c r="RTQ222" s="157" t="s">
        <v>116</v>
      </c>
      <c r="RTR222" s="158"/>
      <c r="RTS222" s="158"/>
      <c r="RTT222" s="158"/>
      <c r="RTU222" s="158"/>
      <c r="RTV222" s="158"/>
      <c r="RTW222" s="158"/>
      <c r="RTX222" s="159"/>
      <c r="RTY222" s="157" t="s">
        <v>116</v>
      </c>
      <c r="RTZ222" s="158"/>
      <c r="RUA222" s="158"/>
      <c r="RUB222" s="158"/>
      <c r="RUC222" s="158"/>
      <c r="RUD222" s="158"/>
      <c r="RUE222" s="158"/>
      <c r="RUF222" s="159"/>
      <c r="RUG222" s="157" t="s">
        <v>116</v>
      </c>
      <c r="RUH222" s="158"/>
      <c r="RUI222" s="158"/>
      <c r="RUJ222" s="158"/>
      <c r="RUK222" s="158"/>
      <c r="RUL222" s="158"/>
      <c r="RUM222" s="158"/>
      <c r="RUN222" s="159"/>
      <c r="RUO222" s="157" t="s">
        <v>116</v>
      </c>
      <c r="RUP222" s="158"/>
      <c r="RUQ222" s="158"/>
      <c r="RUR222" s="158"/>
      <c r="RUS222" s="158"/>
      <c r="RUT222" s="158"/>
      <c r="RUU222" s="158"/>
      <c r="RUV222" s="159"/>
      <c r="RUW222" s="157" t="s">
        <v>116</v>
      </c>
      <c r="RUX222" s="158"/>
      <c r="RUY222" s="158"/>
      <c r="RUZ222" s="158"/>
      <c r="RVA222" s="158"/>
      <c r="RVB222" s="158"/>
      <c r="RVC222" s="158"/>
      <c r="RVD222" s="159"/>
      <c r="RVE222" s="157" t="s">
        <v>116</v>
      </c>
      <c r="RVF222" s="158"/>
      <c r="RVG222" s="158"/>
      <c r="RVH222" s="158"/>
      <c r="RVI222" s="158"/>
      <c r="RVJ222" s="158"/>
      <c r="RVK222" s="158"/>
      <c r="RVL222" s="159"/>
      <c r="RVM222" s="157" t="s">
        <v>116</v>
      </c>
      <c r="RVN222" s="158"/>
      <c r="RVO222" s="158"/>
      <c r="RVP222" s="158"/>
      <c r="RVQ222" s="158"/>
      <c r="RVR222" s="158"/>
      <c r="RVS222" s="158"/>
      <c r="RVT222" s="159"/>
      <c r="RVU222" s="157" t="s">
        <v>116</v>
      </c>
      <c r="RVV222" s="158"/>
      <c r="RVW222" s="158"/>
      <c r="RVX222" s="158"/>
      <c r="RVY222" s="158"/>
      <c r="RVZ222" s="158"/>
      <c r="RWA222" s="158"/>
      <c r="RWB222" s="159"/>
      <c r="RWC222" s="157" t="s">
        <v>116</v>
      </c>
      <c r="RWD222" s="158"/>
      <c r="RWE222" s="158"/>
      <c r="RWF222" s="158"/>
      <c r="RWG222" s="158"/>
      <c r="RWH222" s="158"/>
      <c r="RWI222" s="158"/>
      <c r="RWJ222" s="159"/>
      <c r="RWK222" s="157" t="s">
        <v>116</v>
      </c>
      <c r="RWL222" s="158"/>
      <c r="RWM222" s="158"/>
      <c r="RWN222" s="158"/>
      <c r="RWO222" s="158"/>
      <c r="RWP222" s="158"/>
      <c r="RWQ222" s="158"/>
      <c r="RWR222" s="159"/>
      <c r="RWS222" s="157" t="s">
        <v>116</v>
      </c>
      <c r="RWT222" s="158"/>
      <c r="RWU222" s="158"/>
      <c r="RWV222" s="158"/>
      <c r="RWW222" s="158"/>
      <c r="RWX222" s="158"/>
      <c r="RWY222" s="158"/>
      <c r="RWZ222" s="159"/>
      <c r="RXA222" s="157" t="s">
        <v>116</v>
      </c>
      <c r="RXB222" s="158"/>
      <c r="RXC222" s="158"/>
      <c r="RXD222" s="158"/>
      <c r="RXE222" s="158"/>
      <c r="RXF222" s="158"/>
      <c r="RXG222" s="158"/>
      <c r="RXH222" s="159"/>
      <c r="RXI222" s="157" t="s">
        <v>116</v>
      </c>
      <c r="RXJ222" s="158"/>
      <c r="RXK222" s="158"/>
      <c r="RXL222" s="158"/>
      <c r="RXM222" s="158"/>
      <c r="RXN222" s="158"/>
      <c r="RXO222" s="158"/>
      <c r="RXP222" s="159"/>
      <c r="RXQ222" s="157" t="s">
        <v>116</v>
      </c>
      <c r="RXR222" s="158"/>
      <c r="RXS222" s="158"/>
      <c r="RXT222" s="158"/>
      <c r="RXU222" s="158"/>
      <c r="RXV222" s="158"/>
      <c r="RXW222" s="158"/>
      <c r="RXX222" s="159"/>
      <c r="RXY222" s="157" t="s">
        <v>116</v>
      </c>
      <c r="RXZ222" s="158"/>
      <c r="RYA222" s="158"/>
      <c r="RYB222" s="158"/>
      <c r="RYC222" s="158"/>
      <c r="RYD222" s="158"/>
      <c r="RYE222" s="158"/>
      <c r="RYF222" s="159"/>
      <c r="RYG222" s="157" t="s">
        <v>116</v>
      </c>
      <c r="RYH222" s="158"/>
      <c r="RYI222" s="158"/>
      <c r="RYJ222" s="158"/>
      <c r="RYK222" s="158"/>
      <c r="RYL222" s="158"/>
      <c r="RYM222" s="158"/>
      <c r="RYN222" s="159"/>
      <c r="RYO222" s="157" t="s">
        <v>116</v>
      </c>
      <c r="RYP222" s="158"/>
      <c r="RYQ222" s="158"/>
      <c r="RYR222" s="158"/>
      <c r="RYS222" s="158"/>
      <c r="RYT222" s="158"/>
      <c r="RYU222" s="158"/>
      <c r="RYV222" s="159"/>
      <c r="RYW222" s="157" t="s">
        <v>116</v>
      </c>
      <c r="RYX222" s="158"/>
      <c r="RYY222" s="158"/>
      <c r="RYZ222" s="158"/>
      <c r="RZA222" s="158"/>
      <c r="RZB222" s="158"/>
      <c r="RZC222" s="158"/>
      <c r="RZD222" s="159"/>
      <c r="RZE222" s="157" t="s">
        <v>116</v>
      </c>
      <c r="RZF222" s="158"/>
      <c r="RZG222" s="158"/>
      <c r="RZH222" s="158"/>
      <c r="RZI222" s="158"/>
      <c r="RZJ222" s="158"/>
      <c r="RZK222" s="158"/>
      <c r="RZL222" s="159"/>
      <c r="RZM222" s="157" t="s">
        <v>116</v>
      </c>
      <c r="RZN222" s="158"/>
      <c r="RZO222" s="158"/>
      <c r="RZP222" s="158"/>
      <c r="RZQ222" s="158"/>
      <c r="RZR222" s="158"/>
      <c r="RZS222" s="158"/>
      <c r="RZT222" s="159"/>
      <c r="RZU222" s="157" t="s">
        <v>116</v>
      </c>
      <c r="RZV222" s="158"/>
      <c r="RZW222" s="158"/>
      <c r="RZX222" s="158"/>
      <c r="RZY222" s="158"/>
      <c r="RZZ222" s="158"/>
      <c r="SAA222" s="158"/>
      <c r="SAB222" s="159"/>
      <c r="SAC222" s="157" t="s">
        <v>116</v>
      </c>
      <c r="SAD222" s="158"/>
      <c r="SAE222" s="158"/>
      <c r="SAF222" s="158"/>
      <c r="SAG222" s="158"/>
      <c r="SAH222" s="158"/>
      <c r="SAI222" s="158"/>
      <c r="SAJ222" s="159"/>
      <c r="SAK222" s="157" t="s">
        <v>116</v>
      </c>
      <c r="SAL222" s="158"/>
      <c r="SAM222" s="158"/>
      <c r="SAN222" s="158"/>
      <c r="SAO222" s="158"/>
      <c r="SAP222" s="158"/>
      <c r="SAQ222" s="158"/>
      <c r="SAR222" s="159"/>
      <c r="SAS222" s="157" t="s">
        <v>116</v>
      </c>
      <c r="SAT222" s="158"/>
      <c r="SAU222" s="158"/>
      <c r="SAV222" s="158"/>
      <c r="SAW222" s="158"/>
      <c r="SAX222" s="158"/>
      <c r="SAY222" s="158"/>
      <c r="SAZ222" s="159"/>
      <c r="SBA222" s="157" t="s">
        <v>116</v>
      </c>
      <c r="SBB222" s="158"/>
      <c r="SBC222" s="158"/>
      <c r="SBD222" s="158"/>
      <c r="SBE222" s="158"/>
      <c r="SBF222" s="158"/>
      <c r="SBG222" s="158"/>
      <c r="SBH222" s="159"/>
      <c r="SBI222" s="157" t="s">
        <v>116</v>
      </c>
      <c r="SBJ222" s="158"/>
      <c r="SBK222" s="158"/>
      <c r="SBL222" s="158"/>
      <c r="SBM222" s="158"/>
      <c r="SBN222" s="158"/>
      <c r="SBO222" s="158"/>
      <c r="SBP222" s="159"/>
      <c r="SBQ222" s="157" t="s">
        <v>116</v>
      </c>
      <c r="SBR222" s="158"/>
      <c r="SBS222" s="158"/>
      <c r="SBT222" s="158"/>
      <c r="SBU222" s="158"/>
      <c r="SBV222" s="158"/>
      <c r="SBW222" s="158"/>
      <c r="SBX222" s="159"/>
      <c r="SBY222" s="157" t="s">
        <v>116</v>
      </c>
      <c r="SBZ222" s="158"/>
      <c r="SCA222" s="158"/>
      <c r="SCB222" s="158"/>
      <c r="SCC222" s="158"/>
      <c r="SCD222" s="158"/>
      <c r="SCE222" s="158"/>
      <c r="SCF222" s="159"/>
      <c r="SCG222" s="157" t="s">
        <v>116</v>
      </c>
      <c r="SCH222" s="158"/>
      <c r="SCI222" s="158"/>
      <c r="SCJ222" s="158"/>
      <c r="SCK222" s="158"/>
      <c r="SCL222" s="158"/>
      <c r="SCM222" s="158"/>
      <c r="SCN222" s="159"/>
      <c r="SCO222" s="157" t="s">
        <v>116</v>
      </c>
      <c r="SCP222" s="158"/>
      <c r="SCQ222" s="158"/>
      <c r="SCR222" s="158"/>
      <c r="SCS222" s="158"/>
      <c r="SCT222" s="158"/>
      <c r="SCU222" s="158"/>
      <c r="SCV222" s="159"/>
      <c r="SCW222" s="157" t="s">
        <v>116</v>
      </c>
      <c r="SCX222" s="158"/>
      <c r="SCY222" s="158"/>
      <c r="SCZ222" s="158"/>
      <c r="SDA222" s="158"/>
      <c r="SDB222" s="158"/>
      <c r="SDC222" s="158"/>
      <c r="SDD222" s="159"/>
      <c r="SDE222" s="157" t="s">
        <v>116</v>
      </c>
      <c r="SDF222" s="158"/>
      <c r="SDG222" s="158"/>
      <c r="SDH222" s="158"/>
      <c r="SDI222" s="158"/>
      <c r="SDJ222" s="158"/>
      <c r="SDK222" s="158"/>
      <c r="SDL222" s="159"/>
      <c r="SDM222" s="157" t="s">
        <v>116</v>
      </c>
      <c r="SDN222" s="158"/>
      <c r="SDO222" s="158"/>
      <c r="SDP222" s="158"/>
      <c r="SDQ222" s="158"/>
      <c r="SDR222" s="158"/>
      <c r="SDS222" s="158"/>
      <c r="SDT222" s="159"/>
      <c r="SDU222" s="157" t="s">
        <v>116</v>
      </c>
      <c r="SDV222" s="158"/>
      <c r="SDW222" s="158"/>
      <c r="SDX222" s="158"/>
      <c r="SDY222" s="158"/>
      <c r="SDZ222" s="158"/>
      <c r="SEA222" s="158"/>
      <c r="SEB222" s="159"/>
      <c r="SEC222" s="157" t="s">
        <v>116</v>
      </c>
      <c r="SED222" s="158"/>
      <c r="SEE222" s="158"/>
      <c r="SEF222" s="158"/>
      <c r="SEG222" s="158"/>
      <c r="SEH222" s="158"/>
      <c r="SEI222" s="158"/>
      <c r="SEJ222" s="159"/>
      <c r="SEK222" s="157" t="s">
        <v>116</v>
      </c>
      <c r="SEL222" s="158"/>
      <c r="SEM222" s="158"/>
      <c r="SEN222" s="158"/>
      <c r="SEO222" s="158"/>
      <c r="SEP222" s="158"/>
      <c r="SEQ222" s="158"/>
      <c r="SER222" s="159"/>
      <c r="SES222" s="157" t="s">
        <v>116</v>
      </c>
      <c r="SET222" s="158"/>
      <c r="SEU222" s="158"/>
      <c r="SEV222" s="158"/>
      <c r="SEW222" s="158"/>
      <c r="SEX222" s="158"/>
      <c r="SEY222" s="158"/>
      <c r="SEZ222" s="159"/>
      <c r="SFA222" s="157" t="s">
        <v>116</v>
      </c>
      <c r="SFB222" s="158"/>
      <c r="SFC222" s="158"/>
      <c r="SFD222" s="158"/>
      <c r="SFE222" s="158"/>
      <c r="SFF222" s="158"/>
      <c r="SFG222" s="158"/>
      <c r="SFH222" s="159"/>
      <c r="SFI222" s="157" t="s">
        <v>116</v>
      </c>
      <c r="SFJ222" s="158"/>
      <c r="SFK222" s="158"/>
      <c r="SFL222" s="158"/>
      <c r="SFM222" s="158"/>
      <c r="SFN222" s="158"/>
      <c r="SFO222" s="158"/>
      <c r="SFP222" s="159"/>
      <c r="SFQ222" s="157" t="s">
        <v>116</v>
      </c>
      <c r="SFR222" s="158"/>
      <c r="SFS222" s="158"/>
      <c r="SFT222" s="158"/>
      <c r="SFU222" s="158"/>
      <c r="SFV222" s="158"/>
      <c r="SFW222" s="158"/>
      <c r="SFX222" s="159"/>
      <c r="SFY222" s="157" t="s">
        <v>116</v>
      </c>
      <c r="SFZ222" s="158"/>
      <c r="SGA222" s="158"/>
      <c r="SGB222" s="158"/>
      <c r="SGC222" s="158"/>
      <c r="SGD222" s="158"/>
      <c r="SGE222" s="158"/>
      <c r="SGF222" s="159"/>
      <c r="SGG222" s="157" t="s">
        <v>116</v>
      </c>
      <c r="SGH222" s="158"/>
      <c r="SGI222" s="158"/>
      <c r="SGJ222" s="158"/>
      <c r="SGK222" s="158"/>
      <c r="SGL222" s="158"/>
      <c r="SGM222" s="158"/>
      <c r="SGN222" s="159"/>
      <c r="SGO222" s="157" t="s">
        <v>116</v>
      </c>
      <c r="SGP222" s="158"/>
      <c r="SGQ222" s="158"/>
      <c r="SGR222" s="158"/>
      <c r="SGS222" s="158"/>
      <c r="SGT222" s="158"/>
      <c r="SGU222" s="158"/>
      <c r="SGV222" s="159"/>
      <c r="SGW222" s="157" t="s">
        <v>116</v>
      </c>
      <c r="SGX222" s="158"/>
      <c r="SGY222" s="158"/>
      <c r="SGZ222" s="158"/>
      <c r="SHA222" s="158"/>
      <c r="SHB222" s="158"/>
      <c r="SHC222" s="158"/>
      <c r="SHD222" s="159"/>
      <c r="SHE222" s="157" t="s">
        <v>116</v>
      </c>
      <c r="SHF222" s="158"/>
      <c r="SHG222" s="158"/>
      <c r="SHH222" s="158"/>
      <c r="SHI222" s="158"/>
      <c r="SHJ222" s="158"/>
      <c r="SHK222" s="158"/>
      <c r="SHL222" s="159"/>
      <c r="SHM222" s="157" t="s">
        <v>116</v>
      </c>
      <c r="SHN222" s="158"/>
      <c r="SHO222" s="158"/>
      <c r="SHP222" s="158"/>
      <c r="SHQ222" s="158"/>
      <c r="SHR222" s="158"/>
      <c r="SHS222" s="158"/>
      <c r="SHT222" s="159"/>
      <c r="SHU222" s="157" t="s">
        <v>116</v>
      </c>
      <c r="SHV222" s="158"/>
      <c r="SHW222" s="158"/>
      <c r="SHX222" s="158"/>
      <c r="SHY222" s="158"/>
      <c r="SHZ222" s="158"/>
      <c r="SIA222" s="158"/>
      <c r="SIB222" s="159"/>
      <c r="SIC222" s="157" t="s">
        <v>116</v>
      </c>
      <c r="SID222" s="158"/>
      <c r="SIE222" s="158"/>
      <c r="SIF222" s="158"/>
      <c r="SIG222" s="158"/>
      <c r="SIH222" s="158"/>
      <c r="SII222" s="158"/>
      <c r="SIJ222" s="159"/>
      <c r="SIK222" s="157" t="s">
        <v>116</v>
      </c>
      <c r="SIL222" s="158"/>
      <c r="SIM222" s="158"/>
      <c r="SIN222" s="158"/>
      <c r="SIO222" s="158"/>
      <c r="SIP222" s="158"/>
      <c r="SIQ222" s="158"/>
      <c r="SIR222" s="159"/>
      <c r="SIS222" s="157" t="s">
        <v>116</v>
      </c>
      <c r="SIT222" s="158"/>
      <c r="SIU222" s="158"/>
      <c r="SIV222" s="158"/>
      <c r="SIW222" s="158"/>
      <c r="SIX222" s="158"/>
      <c r="SIY222" s="158"/>
      <c r="SIZ222" s="159"/>
      <c r="SJA222" s="157" t="s">
        <v>116</v>
      </c>
      <c r="SJB222" s="158"/>
      <c r="SJC222" s="158"/>
      <c r="SJD222" s="158"/>
      <c r="SJE222" s="158"/>
      <c r="SJF222" s="158"/>
      <c r="SJG222" s="158"/>
      <c r="SJH222" s="159"/>
      <c r="SJI222" s="157" t="s">
        <v>116</v>
      </c>
      <c r="SJJ222" s="158"/>
      <c r="SJK222" s="158"/>
      <c r="SJL222" s="158"/>
      <c r="SJM222" s="158"/>
      <c r="SJN222" s="158"/>
      <c r="SJO222" s="158"/>
      <c r="SJP222" s="159"/>
      <c r="SJQ222" s="157" t="s">
        <v>116</v>
      </c>
      <c r="SJR222" s="158"/>
      <c r="SJS222" s="158"/>
      <c r="SJT222" s="158"/>
      <c r="SJU222" s="158"/>
      <c r="SJV222" s="158"/>
      <c r="SJW222" s="158"/>
      <c r="SJX222" s="159"/>
      <c r="SJY222" s="157" t="s">
        <v>116</v>
      </c>
      <c r="SJZ222" s="158"/>
      <c r="SKA222" s="158"/>
      <c r="SKB222" s="158"/>
      <c r="SKC222" s="158"/>
      <c r="SKD222" s="158"/>
      <c r="SKE222" s="158"/>
      <c r="SKF222" s="159"/>
      <c r="SKG222" s="157" t="s">
        <v>116</v>
      </c>
      <c r="SKH222" s="158"/>
      <c r="SKI222" s="158"/>
      <c r="SKJ222" s="158"/>
      <c r="SKK222" s="158"/>
      <c r="SKL222" s="158"/>
      <c r="SKM222" s="158"/>
      <c r="SKN222" s="159"/>
      <c r="SKO222" s="157" t="s">
        <v>116</v>
      </c>
      <c r="SKP222" s="158"/>
      <c r="SKQ222" s="158"/>
      <c r="SKR222" s="158"/>
      <c r="SKS222" s="158"/>
      <c r="SKT222" s="158"/>
      <c r="SKU222" s="158"/>
      <c r="SKV222" s="159"/>
      <c r="SKW222" s="157" t="s">
        <v>116</v>
      </c>
      <c r="SKX222" s="158"/>
      <c r="SKY222" s="158"/>
      <c r="SKZ222" s="158"/>
      <c r="SLA222" s="158"/>
      <c r="SLB222" s="158"/>
      <c r="SLC222" s="158"/>
      <c r="SLD222" s="159"/>
      <c r="SLE222" s="157" t="s">
        <v>116</v>
      </c>
      <c r="SLF222" s="158"/>
      <c r="SLG222" s="158"/>
      <c r="SLH222" s="158"/>
      <c r="SLI222" s="158"/>
      <c r="SLJ222" s="158"/>
      <c r="SLK222" s="158"/>
      <c r="SLL222" s="159"/>
      <c r="SLM222" s="157" t="s">
        <v>116</v>
      </c>
      <c r="SLN222" s="158"/>
      <c r="SLO222" s="158"/>
      <c r="SLP222" s="158"/>
      <c r="SLQ222" s="158"/>
      <c r="SLR222" s="158"/>
      <c r="SLS222" s="158"/>
      <c r="SLT222" s="159"/>
      <c r="SLU222" s="157" t="s">
        <v>116</v>
      </c>
      <c r="SLV222" s="158"/>
      <c r="SLW222" s="158"/>
      <c r="SLX222" s="158"/>
      <c r="SLY222" s="158"/>
      <c r="SLZ222" s="158"/>
      <c r="SMA222" s="158"/>
      <c r="SMB222" s="159"/>
      <c r="SMC222" s="157" t="s">
        <v>116</v>
      </c>
      <c r="SMD222" s="158"/>
      <c r="SME222" s="158"/>
      <c r="SMF222" s="158"/>
      <c r="SMG222" s="158"/>
      <c r="SMH222" s="158"/>
      <c r="SMI222" s="158"/>
      <c r="SMJ222" s="159"/>
      <c r="SMK222" s="157" t="s">
        <v>116</v>
      </c>
      <c r="SML222" s="158"/>
      <c r="SMM222" s="158"/>
      <c r="SMN222" s="158"/>
      <c r="SMO222" s="158"/>
      <c r="SMP222" s="158"/>
      <c r="SMQ222" s="158"/>
      <c r="SMR222" s="159"/>
      <c r="SMS222" s="157" t="s">
        <v>116</v>
      </c>
      <c r="SMT222" s="158"/>
      <c r="SMU222" s="158"/>
      <c r="SMV222" s="158"/>
      <c r="SMW222" s="158"/>
      <c r="SMX222" s="158"/>
      <c r="SMY222" s="158"/>
      <c r="SMZ222" s="159"/>
      <c r="SNA222" s="157" t="s">
        <v>116</v>
      </c>
      <c r="SNB222" s="158"/>
      <c r="SNC222" s="158"/>
      <c r="SND222" s="158"/>
      <c r="SNE222" s="158"/>
      <c r="SNF222" s="158"/>
      <c r="SNG222" s="158"/>
      <c r="SNH222" s="159"/>
      <c r="SNI222" s="157" t="s">
        <v>116</v>
      </c>
      <c r="SNJ222" s="158"/>
      <c r="SNK222" s="158"/>
      <c r="SNL222" s="158"/>
      <c r="SNM222" s="158"/>
      <c r="SNN222" s="158"/>
      <c r="SNO222" s="158"/>
      <c r="SNP222" s="159"/>
      <c r="SNQ222" s="157" t="s">
        <v>116</v>
      </c>
      <c r="SNR222" s="158"/>
      <c r="SNS222" s="158"/>
      <c r="SNT222" s="158"/>
      <c r="SNU222" s="158"/>
      <c r="SNV222" s="158"/>
      <c r="SNW222" s="158"/>
      <c r="SNX222" s="159"/>
      <c r="SNY222" s="157" t="s">
        <v>116</v>
      </c>
      <c r="SNZ222" s="158"/>
      <c r="SOA222" s="158"/>
      <c r="SOB222" s="158"/>
      <c r="SOC222" s="158"/>
      <c r="SOD222" s="158"/>
      <c r="SOE222" s="158"/>
      <c r="SOF222" s="159"/>
      <c r="SOG222" s="157" t="s">
        <v>116</v>
      </c>
      <c r="SOH222" s="158"/>
      <c r="SOI222" s="158"/>
      <c r="SOJ222" s="158"/>
      <c r="SOK222" s="158"/>
      <c r="SOL222" s="158"/>
      <c r="SOM222" s="158"/>
      <c r="SON222" s="159"/>
      <c r="SOO222" s="157" t="s">
        <v>116</v>
      </c>
      <c r="SOP222" s="158"/>
      <c r="SOQ222" s="158"/>
      <c r="SOR222" s="158"/>
      <c r="SOS222" s="158"/>
      <c r="SOT222" s="158"/>
      <c r="SOU222" s="158"/>
      <c r="SOV222" s="159"/>
      <c r="SOW222" s="157" t="s">
        <v>116</v>
      </c>
      <c r="SOX222" s="158"/>
      <c r="SOY222" s="158"/>
      <c r="SOZ222" s="158"/>
      <c r="SPA222" s="158"/>
      <c r="SPB222" s="158"/>
      <c r="SPC222" s="158"/>
      <c r="SPD222" s="159"/>
      <c r="SPE222" s="157" t="s">
        <v>116</v>
      </c>
      <c r="SPF222" s="158"/>
      <c r="SPG222" s="158"/>
      <c r="SPH222" s="158"/>
      <c r="SPI222" s="158"/>
      <c r="SPJ222" s="158"/>
      <c r="SPK222" s="158"/>
      <c r="SPL222" s="159"/>
      <c r="SPM222" s="157" t="s">
        <v>116</v>
      </c>
      <c r="SPN222" s="158"/>
      <c r="SPO222" s="158"/>
      <c r="SPP222" s="158"/>
      <c r="SPQ222" s="158"/>
      <c r="SPR222" s="158"/>
      <c r="SPS222" s="158"/>
      <c r="SPT222" s="159"/>
      <c r="SPU222" s="157" t="s">
        <v>116</v>
      </c>
      <c r="SPV222" s="158"/>
      <c r="SPW222" s="158"/>
      <c r="SPX222" s="158"/>
      <c r="SPY222" s="158"/>
      <c r="SPZ222" s="158"/>
      <c r="SQA222" s="158"/>
      <c r="SQB222" s="159"/>
      <c r="SQC222" s="157" t="s">
        <v>116</v>
      </c>
      <c r="SQD222" s="158"/>
      <c r="SQE222" s="158"/>
      <c r="SQF222" s="158"/>
      <c r="SQG222" s="158"/>
      <c r="SQH222" s="158"/>
      <c r="SQI222" s="158"/>
      <c r="SQJ222" s="159"/>
      <c r="SQK222" s="157" t="s">
        <v>116</v>
      </c>
      <c r="SQL222" s="158"/>
      <c r="SQM222" s="158"/>
      <c r="SQN222" s="158"/>
      <c r="SQO222" s="158"/>
      <c r="SQP222" s="158"/>
      <c r="SQQ222" s="158"/>
      <c r="SQR222" s="159"/>
      <c r="SQS222" s="157" t="s">
        <v>116</v>
      </c>
      <c r="SQT222" s="158"/>
      <c r="SQU222" s="158"/>
      <c r="SQV222" s="158"/>
      <c r="SQW222" s="158"/>
      <c r="SQX222" s="158"/>
      <c r="SQY222" s="158"/>
      <c r="SQZ222" s="159"/>
      <c r="SRA222" s="157" t="s">
        <v>116</v>
      </c>
      <c r="SRB222" s="158"/>
      <c r="SRC222" s="158"/>
      <c r="SRD222" s="158"/>
      <c r="SRE222" s="158"/>
      <c r="SRF222" s="158"/>
      <c r="SRG222" s="158"/>
      <c r="SRH222" s="159"/>
      <c r="SRI222" s="157" t="s">
        <v>116</v>
      </c>
      <c r="SRJ222" s="158"/>
      <c r="SRK222" s="158"/>
      <c r="SRL222" s="158"/>
      <c r="SRM222" s="158"/>
      <c r="SRN222" s="158"/>
      <c r="SRO222" s="158"/>
      <c r="SRP222" s="159"/>
      <c r="SRQ222" s="157" t="s">
        <v>116</v>
      </c>
      <c r="SRR222" s="158"/>
      <c r="SRS222" s="158"/>
      <c r="SRT222" s="158"/>
      <c r="SRU222" s="158"/>
      <c r="SRV222" s="158"/>
      <c r="SRW222" s="158"/>
      <c r="SRX222" s="159"/>
      <c r="SRY222" s="157" t="s">
        <v>116</v>
      </c>
      <c r="SRZ222" s="158"/>
      <c r="SSA222" s="158"/>
      <c r="SSB222" s="158"/>
      <c r="SSC222" s="158"/>
      <c r="SSD222" s="158"/>
      <c r="SSE222" s="158"/>
      <c r="SSF222" s="159"/>
      <c r="SSG222" s="157" t="s">
        <v>116</v>
      </c>
      <c r="SSH222" s="158"/>
      <c r="SSI222" s="158"/>
      <c r="SSJ222" s="158"/>
      <c r="SSK222" s="158"/>
      <c r="SSL222" s="158"/>
      <c r="SSM222" s="158"/>
      <c r="SSN222" s="159"/>
      <c r="SSO222" s="157" t="s">
        <v>116</v>
      </c>
      <c r="SSP222" s="158"/>
      <c r="SSQ222" s="158"/>
      <c r="SSR222" s="158"/>
      <c r="SSS222" s="158"/>
      <c r="SST222" s="158"/>
      <c r="SSU222" s="158"/>
      <c r="SSV222" s="159"/>
      <c r="SSW222" s="157" t="s">
        <v>116</v>
      </c>
      <c r="SSX222" s="158"/>
      <c r="SSY222" s="158"/>
      <c r="SSZ222" s="158"/>
      <c r="STA222" s="158"/>
      <c r="STB222" s="158"/>
      <c r="STC222" s="158"/>
      <c r="STD222" s="159"/>
      <c r="STE222" s="157" t="s">
        <v>116</v>
      </c>
      <c r="STF222" s="158"/>
      <c r="STG222" s="158"/>
      <c r="STH222" s="158"/>
      <c r="STI222" s="158"/>
      <c r="STJ222" s="158"/>
      <c r="STK222" s="158"/>
      <c r="STL222" s="159"/>
      <c r="STM222" s="157" t="s">
        <v>116</v>
      </c>
      <c r="STN222" s="158"/>
      <c r="STO222" s="158"/>
      <c r="STP222" s="158"/>
      <c r="STQ222" s="158"/>
      <c r="STR222" s="158"/>
      <c r="STS222" s="158"/>
      <c r="STT222" s="159"/>
      <c r="STU222" s="157" t="s">
        <v>116</v>
      </c>
      <c r="STV222" s="158"/>
      <c r="STW222" s="158"/>
      <c r="STX222" s="158"/>
      <c r="STY222" s="158"/>
      <c r="STZ222" s="158"/>
      <c r="SUA222" s="158"/>
      <c r="SUB222" s="159"/>
      <c r="SUC222" s="157" t="s">
        <v>116</v>
      </c>
      <c r="SUD222" s="158"/>
      <c r="SUE222" s="158"/>
      <c r="SUF222" s="158"/>
      <c r="SUG222" s="158"/>
      <c r="SUH222" s="158"/>
      <c r="SUI222" s="158"/>
      <c r="SUJ222" s="159"/>
      <c r="SUK222" s="157" t="s">
        <v>116</v>
      </c>
      <c r="SUL222" s="158"/>
      <c r="SUM222" s="158"/>
      <c r="SUN222" s="158"/>
      <c r="SUO222" s="158"/>
      <c r="SUP222" s="158"/>
      <c r="SUQ222" s="158"/>
      <c r="SUR222" s="159"/>
      <c r="SUS222" s="157" t="s">
        <v>116</v>
      </c>
      <c r="SUT222" s="158"/>
      <c r="SUU222" s="158"/>
      <c r="SUV222" s="158"/>
      <c r="SUW222" s="158"/>
      <c r="SUX222" s="158"/>
      <c r="SUY222" s="158"/>
      <c r="SUZ222" s="159"/>
      <c r="SVA222" s="157" t="s">
        <v>116</v>
      </c>
      <c r="SVB222" s="158"/>
      <c r="SVC222" s="158"/>
      <c r="SVD222" s="158"/>
      <c r="SVE222" s="158"/>
      <c r="SVF222" s="158"/>
      <c r="SVG222" s="158"/>
      <c r="SVH222" s="159"/>
      <c r="SVI222" s="157" t="s">
        <v>116</v>
      </c>
      <c r="SVJ222" s="158"/>
      <c r="SVK222" s="158"/>
      <c r="SVL222" s="158"/>
      <c r="SVM222" s="158"/>
      <c r="SVN222" s="158"/>
      <c r="SVO222" s="158"/>
      <c r="SVP222" s="159"/>
      <c r="SVQ222" s="157" t="s">
        <v>116</v>
      </c>
      <c r="SVR222" s="158"/>
      <c r="SVS222" s="158"/>
      <c r="SVT222" s="158"/>
      <c r="SVU222" s="158"/>
      <c r="SVV222" s="158"/>
      <c r="SVW222" s="158"/>
      <c r="SVX222" s="159"/>
      <c r="SVY222" s="157" t="s">
        <v>116</v>
      </c>
      <c r="SVZ222" s="158"/>
      <c r="SWA222" s="158"/>
      <c r="SWB222" s="158"/>
      <c r="SWC222" s="158"/>
      <c r="SWD222" s="158"/>
      <c r="SWE222" s="158"/>
      <c r="SWF222" s="159"/>
      <c r="SWG222" s="157" t="s">
        <v>116</v>
      </c>
      <c r="SWH222" s="158"/>
      <c r="SWI222" s="158"/>
      <c r="SWJ222" s="158"/>
      <c r="SWK222" s="158"/>
      <c r="SWL222" s="158"/>
      <c r="SWM222" s="158"/>
      <c r="SWN222" s="159"/>
      <c r="SWO222" s="157" t="s">
        <v>116</v>
      </c>
      <c r="SWP222" s="158"/>
      <c r="SWQ222" s="158"/>
      <c r="SWR222" s="158"/>
      <c r="SWS222" s="158"/>
      <c r="SWT222" s="158"/>
      <c r="SWU222" s="158"/>
      <c r="SWV222" s="159"/>
      <c r="SWW222" s="157" t="s">
        <v>116</v>
      </c>
      <c r="SWX222" s="158"/>
      <c r="SWY222" s="158"/>
      <c r="SWZ222" s="158"/>
      <c r="SXA222" s="158"/>
      <c r="SXB222" s="158"/>
      <c r="SXC222" s="158"/>
      <c r="SXD222" s="159"/>
      <c r="SXE222" s="157" t="s">
        <v>116</v>
      </c>
      <c r="SXF222" s="158"/>
      <c r="SXG222" s="158"/>
      <c r="SXH222" s="158"/>
      <c r="SXI222" s="158"/>
      <c r="SXJ222" s="158"/>
      <c r="SXK222" s="158"/>
      <c r="SXL222" s="159"/>
      <c r="SXM222" s="157" t="s">
        <v>116</v>
      </c>
      <c r="SXN222" s="158"/>
      <c r="SXO222" s="158"/>
      <c r="SXP222" s="158"/>
      <c r="SXQ222" s="158"/>
      <c r="SXR222" s="158"/>
      <c r="SXS222" s="158"/>
      <c r="SXT222" s="159"/>
      <c r="SXU222" s="157" t="s">
        <v>116</v>
      </c>
      <c r="SXV222" s="158"/>
      <c r="SXW222" s="158"/>
      <c r="SXX222" s="158"/>
      <c r="SXY222" s="158"/>
      <c r="SXZ222" s="158"/>
      <c r="SYA222" s="158"/>
      <c r="SYB222" s="159"/>
      <c r="SYC222" s="157" t="s">
        <v>116</v>
      </c>
      <c r="SYD222" s="158"/>
      <c r="SYE222" s="158"/>
      <c r="SYF222" s="158"/>
      <c r="SYG222" s="158"/>
      <c r="SYH222" s="158"/>
      <c r="SYI222" s="158"/>
      <c r="SYJ222" s="159"/>
      <c r="SYK222" s="157" t="s">
        <v>116</v>
      </c>
      <c r="SYL222" s="158"/>
      <c r="SYM222" s="158"/>
      <c r="SYN222" s="158"/>
      <c r="SYO222" s="158"/>
      <c r="SYP222" s="158"/>
      <c r="SYQ222" s="158"/>
      <c r="SYR222" s="159"/>
      <c r="SYS222" s="157" t="s">
        <v>116</v>
      </c>
      <c r="SYT222" s="158"/>
      <c r="SYU222" s="158"/>
      <c r="SYV222" s="158"/>
      <c r="SYW222" s="158"/>
      <c r="SYX222" s="158"/>
      <c r="SYY222" s="158"/>
      <c r="SYZ222" s="159"/>
      <c r="SZA222" s="157" t="s">
        <v>116</v>
      </c>
      <c r="SZB222" s="158"/>
      <c r="SZC222" s="158"/>
      <c r="SZD222" s="158"/>
      <c r="SZE222" s="158"/>
      <c r="SZF222" s="158"/>
      <c r="SZG222" s="158"/>
      <c r="SZH222" s="159"/>
      <c r="SZI222" s="157" t="s">
        <v>116</v>
      </c>
      <c r="SZJ222" s="158"/>
      <c r="SZK222" s="158"/>
      <c r="SZL222" s="158"/>
      <c r="SZM222" s="158"/>
      <c r="SZN222" s="158"/>
      <c r="SZO222" s="158"/>
      <c r="SZP222" s="159"/>
      <c r="SZQ222" s="157" t="s">
        <v>116</v>
      </c>
      <c r="SZR222" s="158"/>
      <c r="SZS222" s="158"/>
      <c r="SZT222" s="158"/>
      <c r="SZU222" s="158"/>
      <c r="SZV222" s="158"/>
      <c r="SZW222" s="158"/>
      <c r="SZX222" s="159"/>
      <c r="SZY222" s="157" t="s">
        <v>116</v>
      </c>
      <c r="SZZ222" s="158"/>
      <c r="TAA222" s="158"/>
      <c r="TAB222" s="158"/>
      <c r="TAC222" s="158"/>
      <c r="TAD222" s="158"/>
      <c r="TAE222" s="158"/>
      <c r="TAF222" s="159"/>
      <c r="TAG222" s="157" t="s">
        <v>116</v>
      </c>
      <c r="TAH222" s="158"/>
      <c r="TAI222" s="158"/>
      <c r="TAJ222" s="158"/>
      <c r="TAK222" s="158"/>
      <c r="TAL222" s="158"/>
      <c r="TAM222" s="158"/>
      <c r="TAN222" s="159"/>
      <c r="TAO222" s="157" t="s">
        <v>116</v>
      </c>
      <c r="TAP222" s="158"/>
      <c r="TAQ222" s="158"/>
      <c r="TAR222" s="158"/>
      <c r="TAS222" s="158"/>
      <c r="TAT222" s="158"/>
      <c r="TAU222" s="158"/>
      <c r="TAV222" s="159"/>
      <c r="TAW222" s="157" t="s">
        <v>116</v>
      </c>
      <c r="TAX222" s="158"/>
      <c r="TAY222" s="158"/>
      <c r="TAZ222" s="158"/>
      <c r="TBA222" s="158"/>
      <c r="TBB222" s="158"/>
      <c r="TBC222" s="158"/>
      <c r="TBD222" s="159"/>
      <c r="TBE222" s="157" t="s">
        <v>116</v>
      </c>
      <c r="TBF222" s="158"/>
      <c r="TBG222" s="158"/>
      <c r="TBH222" s="158"/>
      <c r="TBI222" s="158"/>
      <c r="TBJ222" s="158"/>
      <c r="TBK222" s="158"/>
      <c r="TBL222" s="159"/>
      <c r="TBM222" s="157" t="s">
        <v>116</v>
      </c>
      <c r="TBN222" s="158"/>
      <c r="TBO222" s="158"/>
      <c r="TBP222" s="158"/>
      <c r="TBQ222" s="158"/>
      <c r="TBR222" s="158"/>
      <c r="TBS222" s="158"/>
      <c r="TBT222" s="159"/>
      <c r="TBU222" s="157" t="s">
        <v>116</v>
      </c>
      <c r="TBV222" s="158"/>
      <c r="TBW222" s="158"/>
      <c r="TBX222" s="158"/>
      <c r="TBY222" s="158"/>
      <c r="TBZ222" s="158"/>
      <c r="TCA222" s="158"/>
      <c r="TCB222" s="159"/>
      <c r="TCC222" s="157" t="s">
        <v>116</v>
      </c>
      <c r="TCD222" s="158"/>
      <c r="TCE222" s="158"/>
      <c r="TCF222" s="158"/>
      <c r="TCG222" s="158"/>
      <c r="TCH222" s="158"/>
      <c r="TCI222" s="158"/>
      <c r="TCJ222" s="159"/>
      <c r="TCK222" s="157" t="s">
        <v>116</v>
      </c>
      <c r="TCL222" s="158"/>
      <c r="TCM222" s="158"/>
      <c r="TCN222" s="158"/>
      <c r="TCO222" s="158"/>
      <c r="TCP222" s="158"/>
      <c r="TCQ222" s="158"/>
      <c r="TCR222" s="159"/>
      <c r="TCS222" s="157" t="s">
        <v>116</v>
      </c>
      <c r="TCT222" s="158"/>
      <c r="TCU222" s="158"/>
      <c r="TCV222" s="158"/>
      <c r="TCW222" s="158"/>
      <c r="TCX222" s="158"/>
      <c r="TCY222" s="158"/>
      <c r="TCZ222" s="159"/>
      <c r="TDA222" s="157" t="s">
        <v>116</v>
      </c>
      <c r="TDB222" s="158"/>
      <c r="TDC222" s="158"/>
      <c r="TDD222" s="158"/>
      <c r="TDE222" s="158"/>
      <c r="TDF222" s="158"/>
      <c r="TDG222" s="158"/>
      <c r="TDH222" s="159"/>
      <c r="TDI222" s="157" t="s">
        <v>116</v>
      </c>
      <c r="TDJ222" s="158"/>
      <c r="TDK222" s="158"/>
      <c r="TDL222" s="158"/>
      <c r="TDM222" s="158"/>
      <c r="TDN222" s="158"/>
      <c r="TDO222" s="158"/>
      <c r="TDP222" s="159"/>
      <c r="TDQ222" s="157" t="s">
        <v>116</v>
      </c>
      <c r="TDR222" s="158"/>
      <c r="TDS222" s="158"/>
      <c r="TDT222" s="158"/>
      <c r="TDU222" s="158"/>
      <c r="TDV222" s="158"/>
      <c r="TDW222" s="158"/>
      <c r="TDX222" s="159"/>
      <c r="TDY222" s="157" t="s">
        <v>116</v>
      </c>
      <c r="TDZ222" s="158"/>
      <c r="TEA222" s="158"/>
      <c r="TEB222" s="158"/>
      <c r="TEC222" s="158"/>
      <c r="TED222" s="158"/>
      <c r="TEE222" s="158"/>
      <c r="TEF222" s="159"/>
      <c r="TEG222" s="157" t="s">
        <v>116</v>
      </c>
      <c r="TEH222" s="158"/>
      <c r="TEI222" s="158"/>
      <c r="TEJ222" s="158"/>
      <c r="TEK222" s="158"/>
      <c r="TEL222" s="158"/>
      <c r="TEM222" s="158"/>
      <c r="TEN222" s="159"/>
      <c r="TEO222" s="157" t="s">
        <v>116</v>
      </c>
      <c r="TEP222" s="158"/>
      <c r="TEQ222" s="158"/>
      <c r="TER222" s="158"/>
      <c r="TES222" s="158"/>
      <c r="TET222" s="158"/>
      <c r="TEU222" s="158"/>
      <c r="TEV222" s="159"/>
      <c r="TEW222" s="157" t="s">
        <v>116</v>
      </c>
      <c r="TEX222" s="158"/>
      <c r="TEY222" s="158"/>
      <c r="TEZ222" s="158"/>
      <c r="TFA222" s="158"/>
      <c r="TFB222" s="158"/>
      <c r="TFC222" s="158"/>
      <c r="TFD222" s="159"/>
      <c r="TFE222" s="157" t="s">
        <v>116</v>
      </c>
      <c r="TFF222" s="158"/>
      <c r="TFG222" s="158"/>
      <c r="TFH222" s="158"/>
      <c r="TFI222" s="158"/>
      <c r="TFJ222" s="158"/>
      <c r="TFK222" s="158"/>
      <c r="TFL222" s="159"/>
      <c r="TFM222" s="157" t="s">
        <v>116</v>
      </c>
      <c r="TFN222" s="158"/>
      <c r="TFO222" s="158"/>
      <c r="TFP222" s="158"/>
      <c r="TFQ222" s="158"/>
      <c r="TFR222" s="158"/>
      <c r="TFS222" s="158"/>
      <c r="TFT222" s="159"/>
      <c r="TFU222" s="157" t="s">
        <v>116</v>
      </c>
      <c r="TFV222" s="158"/>
      <c r="TFW222" s="158"/>
      <c r="TFX222" s="158"/>
      <c r="TFY222" s="158"/>
      <c r="TFZ222" s="158"/>
      <c r="TGA222" s="158"/>
      <c r="TGB222" s="159"/>
      <c r="TGC222" s="157" t="s">
        <v>116</v>
      </c>
      <c r="TGD222" s="158"/>
      <c r="TGE222" s="158"/>
      <c r="TGF222" s="158"/>
      <c r="TGG222" s="158"/>
      <c r="TGH222" s="158"/>
      <c r="TGI222" s="158"/>
      <c r="TGJ222" s="159"/>
      <c r="TGK222" s="157" t="s">
        <v>116</v>
      </c>
      <c r="TGL222" s="158"/>
      <c r="TGM222" s="158"/>
      <c r="TGN222" s="158"/>
      <c r="TGO222" s="158"/>
      <c r="TGP222" s="158"/>
      <c r="TGQ222" s="158"/>
      <c r="TGR222" s="159"/>
      <c r="TGS222" s="157" t="s">
        <v>116</v>
      </c>
      <c r="TGT222" s="158"/>
      <c r="TGU222" s="158"/>
      <c r="TGV222" s="158"/>
      <c r="TGW222" s="158"/>
      <c r="TGX222" s="158"/>
      <c r="TGY222" s="158"/>
      <c r="TGZ222" s="159"/>
      <c r="THA222" s="157" t="s">
        <v>116</v>
      </c>
      <c r="THB222" s="158"/>
      <c r="THC222" s="158"/>
      <c r="THD222" s="158"/>
      <c r="THE222" s="158"/>
      <c r="THF222" s="158"/>
      <c r="THG222" s="158"/>
      <c r="THH222" s="159"/>
      <c r="THI222" s="157" t="s">
        <v>116</v>
      </c>
      <c r="THJ222" s="158"/>
      <c r="THK222" s="158"/>
      <c r="THL222" s="158"/>
      <c r="THM222" s="158"/>
      <c r="THN222" s="158"/>
      <c r="THO222" s="158"/>
      <c r="THP222" s="159"/>
      <c r="THQ222" s="157" t="s">
        <v>116</v>
      </c>
      <c r="THR222" s="158"/>
      <c r="THS222" s="158"/>
      <c r="THT222" s="158"/>
      <c r="THU222" s="158"/>
      <c r="THV222" s="158"/>
      <c r="THW222" s="158"/>
      <c r="THX222" s="159"/>
      <c r="THY222" s="157" t="s">
        <v>116</v>
      </c>
      <c r="THZ222" s="158"/>
      <c r="TIA222" s="158"/>
      <c r="TIB222" s="158"/>
      <c r="TIC222" s="158"/>
      <c r="TID222" s="158"/>
      <c r="TIE222" s="158"/>
      <c r="TIF222" s="159"/>
      <c r="TIG222" s="157" t="s">
        <v>116</v>
      </c>
      <c r="TIH222" s="158"/>
      <c r="TII222" s="158"/>
      <c r="TIJ222" s="158"/>
      <c r="TIK222" s="158"/>
      <c r="TIL222" s="158"/>
      <c r="TIM222" s="158"/>
      <c r="TIN222" s="159"/>
      <c r="TIO222" s="157" t="s">
        <v>116</v>
      </c>
      <c r="TIP222" s="158"/>
      <c r="TIQ222" s="158"/>
      <c r="TIR222" s="158"/>
      <c r="TIS222" s="158"/>
      <c r="TIT222" s="158"/>
      <c r="TIU222" s="158"/>
      <c r="TIV222" s="159"/>
      <c r="TIW222" s="157" t="s">
        <v>116</v>
      </c>
      <c r="TIX222" s="158"/>
      <c r="TIY222" s="158"/>
      <c r="TIZ222" s="158"/>
      <c r="TJA222" s="158"/>
      <c r="TJB222" s="158"/>
      <c r="TJC222" s="158"/>
      <c r="TJD222" s="159"/>
      <c r="TJE222" s="157" t="s">
        <v>116</v>
      </c>
      <c r="TJF222" s="158"/>
      <c r="TJG222" s="158"/>
      <c r="TJH222" s="158"/>
      <c r="TJI222" s="158"/>
      <c r="TJJ222" s="158"/>
      <c r="TJK222" s="158"/>
      <c r="TJL222" s="159"/>
      <c r="TJM222" s="157" t="s">
        <v>116</v>
      </c>
      <c r="TJN222" s="158"/>
      <c r="TJO222" s="158"/>
      <c r="TJP222" s="158"/>
      <c r="TJQ222" s="158"/>
      <c r="TJR222" s="158"/>
      <c r="TJS222" s="158"/>
      <c r="TJT222" s="159"/>
      <c r="TJU222" s="157" t="s">
        <v>116</v>
      </c>
      <c r="TJV222" s="158"/>
      <c r="TJW222" s="158"/>
      <c r="TJX222" s="158"/>
      <c r="TJY222" s="158"/>
      <c r="TJZ222" s="158"/>
      <c r="TKA222" s="158"/>
      <c r="TKB222" s="159"/>
      <c r="TKC222" s="157" t="s">
        <v>116</v>
      </c>
      <c r="TKD222" s="158"/>
      <c r="TKE222" s="158"/>
      <c r="TKF222" s="158"/>
      <c r="TKG222" s="158"/>
      <c r="TKH222" s="158"/>
      <c r="TKI222" s="158"/>
      <c r="TKJ222" s="159"/>
      <c r="TKK222" s="157" t="s">
        <v>116</v>
      </c>
      <c r="TKL222" s="158"/>
      <c r="TKM222" s="158"/>
      <c r="TKN222" s="158"/>
      <c r="TKO222" s="158"/>
      <c r="TKP222" s="158"/>
      <c r="TKQ222" s="158"/>
      <c r="TKR222" s="159"/>
      <c r="TKS222" s="157" t="s">
        <v>116</v>
      </c>
      <c r="TKT222" s="158"/>
      <c r="TKU222" s="158"/>
      <c r="TKV222" s="158"/>
      <c r="TKW222" s="158"/>
      <c r="TKX222" s="158"/>
      <c r="TKY222" s="158"/>
      <c r="TKZ222" s="159"/>
      <c r="TLA222" s="157" t="s">
        <v>116</v>
      </c>
      <c r="TLB222" s="158"/>
      <c r="TLC222" s="158"/>
      <c r="TLD222" s="158"/>
      <c r="TLE222" s="158"/>
      <c r="TLF222" s="158"/>
      <c r="TLG222" s="158"/>
      <c r="TLH222" s="159"/>
      <c r="TLI222" s="157" t="s">
        <v>116</v>
      </c>
      <c r="TLJ222" s="158"/>
      <c r="TLK222" s="158"/>
      <c r="TLL222" s="158"/>
      <c r="TLM222" s="158"/>
      <c r="TLN222" s="158"/>
      <c r="TLO222" s="158"/>
      <c r="TLP222" s="159"/>
      <c r="TLQ222" s="157" t="s">
        <v>116</v>
      </c>
      <c r="TLR222" s="158"/>
      <c r="TLS222" s="158"/>
      <c r="TLT222" s="158"/>
      <c r="TLU222" s="158"/>
      <c r="TLV222" s="158"/>
      <c r="TLW222" s="158"/>
      <c r="TLX222" s="159"/>
      <c r="TLY222" s="157" t="s">
        <v>116</v>
      </c>
      <c r="TLZ222" s="158"/>
      <c r="TMA222" s="158"/>
      <c r="TMB222" s="158"/>
      <c r="TMC222" s="158"/>
      <c r="TMD222" s="158"/>
      <c r="TME222" s="158"/>
      <c r="TMF222" s="159"/>
      <c r="TMG222" s="157" t="s">
        <v>116</v>
      </c>
      <c r="TMH222" s="158"/>
      <c r="TMI222" s="158"/>
      <c r="TMJ222" s="158"/>
      <c r="TMK222" s="158"/>
      <c r="TML222" s="158"/>
      <c r="TMM222" s="158"/>
      <c r="TMN222" s="159"/>
      <c r="TMO222" s="157" t="s">
        <v>116</v>
      </c>
      <c r="TMP222" s="158"/>
      <c r="TMQ222" s="158"/>
      <c r="TMR222" s="158"/>
      <c r="TMS222" s="158"/>
      <c r="TMT222" s="158"/>
      <c r="TMU222" s="158"/>
      <c r="TMV222" s="159"/>
      <c r="TMW222" s="157" t="s">
        <v>116</v>
      </c>
      <c r="TMX222" s="158"/>
      <c r="TMY222" s="158"/>
      <c r="TMZ222" s="158"/>
      <c r="TNA222" s="158"/>
      <c r="TNB222" s="158"/>
      <c r="TNC222" s="158"/>
      <c r="TND222" s="159"/>
      <c r="TNE222" s="157" t="s">
        <v>116</v>
      </c>
      <c r="TNF222" s="158"/>
      <c r="TNG222" s="158"/>
      <c r="TNH222" s="158"/>
      <c r="TNI222" s="158"/>
      <c r="TNJ222" s="158"/>
      <c r="TNK222" s="158"/>
      <c r="TNL222" s="159"/>
      <c r="TNM222" s="157" t="s">
        <v>116</v>
      </c>
      <c r="TNN222" s="158"/>
      <c r="TNO222" s="158"/>
      <c r="TNP222" s="158"/>
      <c r="TNQ222" s="158"/>
      <c r="TNR222" s="158"/>
      <c r="TNS222" s="158"/>
      <c r="TNT222" s="159"/>
      <c r="TNU222" s="157" t="s">
        <v>116</v>
      </c>
      <c r="TNV222" s="158"/>
      <c r="TNW222" s="158"/>
      <c r="TNX222" s="158"/>
      <c r="TNY222" s="158"/>
      <c r="TNZ222" s="158"/>
      <c r="TOA222" s="158"/>
      <c r="TOB222" s="159"/>
      <c r="TOC222" s="157" t="s">
        <v>116</v>
      </c>
      <c r="TOD222" s="158"/>
      <c r="TOE222" s="158"/>
      <c r="TOF222" s="158"/>
      <c r="TOG222" s="158"/>
      <c r="TOH222" s="158"/>
      <c r="TOI222" s="158"/>
      <c r="TOJ222" s="159"/>
      <c r="TOK222" s="157" t="s">
        <v>116</v>
      </c>
      <c r="TOL222" s="158"/>
      <c r="TOM222" s="158"/>
      <c r="TON222" s="158"/>
      <c r="TOO222" s="158"/>
      <c r="TOP222" s="158"/>
      <c r="TOQ222" s="158"/>
      <c r="TOR222" s="159"/>
      <c r="TOS222" s="157" t="s">
        <v>116</v>
      </c>
      <c r="TOT222" s="158"/>
      <c r="TOU222" s="158"/>
      <c r="TOV222" s="158"/>
      <c r="TOW222" s="158"/>
      <c r="TOX222" s="158"/>
      <c r="TOY222" s="158"/>
      <c r="TOZ222" s="159"/>
      <c r="TPA222" s="157" t="s">
        <v>116</v>
      </c>
      <c r="TPB222" s="158"/>
      <c r="TPC222" s="158"/>
      <c r="TPD222" s="158"/>
      <c r="TPE222" s="158"/>
      <c r="TPF222" s="158"/>
      <c r="TPG222" s="158"/>
      <c r="TPH222" s="159"/>
      <c r="TPI222" s="157" t="s">
        <v>116</v>
      </c>
      <c r="TPJ222" s="158"/>
      <c r="TPK222" s="158"/>
      <c r="TPL222" s="158"/>
      <c r="TPM222" s="158"/>
      <c r="TPN222" s="158"/>
      <c r="TPO222" s="158"/>
      <c r="TPP222" s="159"/>
      <c r="TPQ222" s="157" t="s">
        <v>116</v>
      </c>
      <c r="TPR222" s="158"/>
      <c r="TPS222" s="158"/>
      <c r="TPT222" s="158"/>
      <c r="TPU222" s="158"/>
      <c r="TPV222" s="158"/>
      <c r="TPW222" s="158"/>
      <c r="TPX222" s="159"/>
      <c r="TPY222" s="157" t="s">
        <v>116</v>
      </c>
      <c r="TPZ222" s="158"/>
      <c r="TQA222" s="158"/>
      <c r="TQB222" s="158"/>
      <c r="TQC222" s="158"/>
      <c r="TQD222" s="158"/>
      <c r="TQE222" s="158"/>
      <c r="TQF222" s="159"/>
      <c r="TQG222" s="157" t="s">
        <v>116</v>
      </c>
      <c r="TQH222" s="158"/>
      <c r="TQI222" s="158"/>
      <c r="TQJ222" s="158"/>
      <c r="TQK222" s="158"/>
      <c r="TQL222" s="158"/>
      <c r="TQM222" s="158"/>
      <c r="TQN222" s="159"/>
      <c r="TQO222" s="157" t="s">
        <v>116</v>
      </c>
      <c r="TQP222" s="158"/>
      <c r="TQQ222" s="158"/>
      <c r="TQR222" s="158"/>
      <c r="TQS222" s="158"/>
      <c r="TQT222" s="158"/>
      <c r="TQU222" s="158"/>
      <c r="TQV222" s="159"/>
      <c r="TQW222" s="157" t="s">
        <v>116</v>
      </c>
      <c r="TQX222" s="158"/>
      <c r="TQY222" s="158"/>
      <c r="TQZ222" s="158"/>
      <c r="TRA222" s="158"/>
      <c r="TRB222" s="158"/>
      <c r="TRC222" s="158"/>
      <c r="TRD222" s="159"/>
      <c r="TRE222" s="157" t="s">
        <v>116</v>
      </c>
      <c r="TRF222" s="158"/>
      <c r="TRG222" s="158"/>
      <c r="TRH222" s="158"/>
      <c r="TRI222" s="158"/>
      <c r="TRJ222" s="158"/>
      <c r="TRK222" s="158"/>
      <c r="TRL222" s="159"/>
      <c r="TRM222" s="157" t="s">
        <v>116</v>
      </c>
      <c r="TRN222" s="158"/>
      <c r="TRO222" s="158"/>
      <c r="TRP222" s="158"/>
      <c r="TRQ222" s="158"/>
      <c r="TRR222" s="158"/>
      <c r="TRS222" s="158"/>
      <c r="TRT222" s="159"/>
      <c r="TRU222" s="157" t="s">
        <v>116</v>
      </c>
      <c r="TRV222" s="158"/>
      <c r="TRW222" s="158"/>
      <c r="TRX222" s="158"/>
      <c r="TRY222" s="158"/>
      <c r="TRZ222" s="158"/>
      <c r="TSA222" s="158"/>
      <c r="TSB222" s="159"/>
      <c r="TSC222" s="157" t="s">
        <v>116</v>
      </c>
      <c r="TSD222" s="158"/>
      <c r="TSE222" s="158"/>
      <c r="TSF222" s="158"/>
      <c r="TSG222" s="158"/>
      <c r="TSH222" s="158"/>
      <c r="TSI222" s="158"/>
      <c r="TSJ222" s="159"/>
      <c r="TSK222" s="157" t="s">
        <v>116</v>
      </c>
      <c r="TSL222" s="158"/>
      <c r="TSM222" s="158"/>
      <c r="TSN222" s="158"/>
      <c r="TSO222" s="158"/>
      <c r="TSP222" s="158"/>
      <c r="TSQ222" s="158"/>
      <c r="TSR222" s="159"/>
      <c r="TSS222" s="157" t="s">
        <v>116</v>
      </c>
      <c r="TST222" s="158"/>
      <c r="TSU222" s="158"/>
      <c r="TSV222" s="158"/>
      <c r="TSW222" s="158"/>
      <c r="TSX222" s="158"/>
      <c r="TSY222" s="158"/>
      <c r="TSZ222" s="159"/>
      <c r="TTA222" s="157" t="s">
        <v>116</v>
      </c>
      <c r="TTB222" s="158"/>
      <c r="TTC222" s="158"/>
      <c r="TTD222" s="158"/>
      <c r="TTE222" s="158"/>
      <c r="TTF222" s="158"/>
      <c r="TTG222" s="158"/>
      <c r="TTH222" s="159"/>
      <c r="TTI222" s="157" t="s">
        <v>116</v>
      </c>
      <c r="TTJ222" s="158"/>
      <c r="TTK222" s="158"/>
      <c r="TTL222" s="158"/>
      <c r="TTM222" s="158"/>
      <c r="TTN222" s="158"/>
      <c r="TTO222" s="158"/>
      <c r="TTP222" s="159"/>
      <c r="TTQ222" s="157" t="s">
        <v>116</v>
      </c>
      <c r="TTR222" s="158"/>
      <c r="TTS222" s="158"/>
      <c r="TTT222" s="158"/>
      <c r="TTU222" s="158"/>
      <c r="TTV222" s="158"/>
      <c r="TTW222" s="158"/>
      <c r="TTX222" s="159"/>
      <c r="TTY222" s="157" t="s">
        <v>116</v>
      </c>
      <c r="TTZ222" s="158"/>
      <c r="TUA222" s="158"/>
      <c r="TUB222" s="158"/>
      <c r="TUC222" s="158"/>
      <c r="TUD222" s="158"/>
      <c r="TUE222" s="158"/>
      <c r="TUF222" s="159"/>
      <c r="TUG222" s="157" t="s">
        <v>116</v>
      </c>
      <c r="TUH222" s="158"/>
      <c r="TUI222" s="158"/>
      <c r="TUJ222" s="158"/>
      <c r="TUK222" s="158"/>
      <c r="TUL222" s="158"/>
      <c r="TUM222" s="158"/>
      <c r="TUN222" s="159"/>
      <c r="TUO222" s="157" t="s">
        <v>116</v>
      </c>
      <c r="TUP222" s="158"/>
      <c r="TUQ222" s="158"/>
      <c r="TUR222" s="158"/>
      <c r="TUS222" s="158"/>
      <c r="TUT222" s="158"/>
      <c r="TUU222" s="158"/>
      <c r="TUV222" s="159"/>
      <c r="TUW222" s="157" t="s">
        <v>116</v>
      </c>
      <c r="TUX222" s="158"/>
      <c r="TUY222" s="158"/>
      <c r="TUZ222" s="158"/>
      <c r="TVA222" s="158"/>
      <c r="TVB222" s="158"/>
      <c r="TVC222" s="158"/>
      <c r="TVD222" s="159"/>
      <c r="TVE222" s="157" t="s">
        <v>116</v>
      </c>
      <c r="TVF222" s="158"/>
      <c r="TVG222" s="158"/>
      <c r="TVH222" s="158"/>
      <c r="TVI222" s="158"/>
      <c r="TVJ222" s="158"/>
      <c r="TVK222" s="158"/>
      <c r="TVL222" s="159"/>
      <c r="TVM222" s="157" t="s">
        <v>116</v>
      </c>
      <c r="TVN222" s="158"/>
      <c r="TVO222" s="158"/>
      <c r="TVP222" s="158"/>
      <c r="TVQ222" s="158"/>
      <c r="TVR222" s="158"/>
      <c r="TVS222" s="158"/>
      <c r="TVT222" s="159"/>
      <c r="TVU222" s="157" t="s">
        <v>116</v>
      </c>
      <c r="TVV222" s="158"/>
      <c r="TVW222" s="158"/>
      <c r="TVX222" s="158"/>
      <c r="TVY222" s="158"/>
      <c r="TVZ222" s="158"/>
      <c r="TWA222" s="158"/>
      <c r="TWB222" s="159"/>
      <c r="TWC222" s="157" t="s">
        <v>116</v>
      </c>
      <c r="TWD222" s="158"/>
      <c r="TWE222" s="158"/>
      <c r="TWF222" s="158"/>
      <c r="TWG222" s="158"/>
      <c r="TWH222" s="158"/>
      <c r="TWI222" s="158"/>
      <c r="TWJ222" s="159"/>
      <c r="TWK222" s="157" t="s">
        <v>116</v>
      </c>
      <c r="TWL222" s="158"/>
      <c r="TWM222" s="158"/>
      <c r="TWN222" s="158"/>
      <c r="TWO222" s="158"/>
      <c r="TWP222" s="158"/>
      <c r="TWQ222" s="158"/>
      <c r="TWR222" s="159"/>
      <c r="TWS222" s="157" t="s">
        <v>116</v>
      </c>
      <c r="TWT222" s="158"/>
      <c r="TWU222" s="158"/>
      <c r="TWV222" s="158"/>
      <c r="TWW222" s="158"/>
      <c r="TWX222" s="158"/>
      <c r="TWY222" s="158"/>
      <c r="TWZ222" s="159"/>
      <c r="TXA222" s="157" t="s">
        <v>116</v>
      </c>
      <c r="TXB222" s="158"/>
      <c r="TXC222" s="158"/>
      <c r="TXD222" s="158"/>
      <c r="TXE222" s="158"/>
      <c r="TXF222" s="158"/>
      <c r="TXG222" s="158"/>
      <c r="TXH222" s="159"/>
      <c r="TXI222" s="157" t="s">
        <v>116</v>
      </c>
      <c r="TXJ222" s="158"/>
      <c r="TXK222" s="158"/>
      <c r="TXL222" s="158"/>
      <c r="TXM222" s="158"/>
      <c r="TXN222" s="158"/>
      <c r="TXO222" s="158"/>
      <c r="TXP222" s="159"/>
      <c r="TXQ222" s="157" t="s">
        <v>116</v>
      </c>
      <c r="TXR222" s="158"/>
      <c r="TXS222" s="158"/>
      <c r="TXT222" s="158"/>
      <c r="TXU222" s="158"/>
      <c r="TXV222" s="158"/>
      <c r="TXW222" s="158"/>
      <c r="TXX222" s="159"/>
      <c r="TXY222" s="157" t="s">
        <v>116</v>
      </c>
      <c r="TXZ222" s="158"/>
      <c r="TYA222" s="158"/>
      <c r="TYB222" s="158"/>
      <c r="TYC222" s="158"/>
      <c r="TYD222" s="158"/>
      <c r="TYE222" s="158"/>
      <c r="TYF222" s="159"/>
      <c r="TYG222" s="157" t="s">
        <v>116</v>
      </c>
      <c r="TYH222" s="158"/>
      <c r="TYI222" s="158"/>
      <c r="TYJ222" s="158"/>
      <c r="TYK222" s="158"/>
      <c r="TYL222" s="158"/>
      <c r="TYM222" s="158"/>
      <c r="TYN222" s="159"/>
      <c r="TYO222" s="157" t="s">
        <v>116</v>
      </c>
      <c r="TYP222" s="158"/>
      <c r="TYQ222" s="158"/>
      <c r="TYR222" s="158"/>
      <c r="TYS222" s="158"/>
      <c r="TYT222" s="158"/>
      <c r="TYU222" s="158"/>
      <c r="TYV222" s="159"/>
      <c r="TYW222" s="157" t="s">
        <v>116</v>
      </c>
      <c r="TYX222" s="158"/>
      <c r="TYY222" s="158"/>
      <c r="TYZ222" s="158"/>
      <c r="TZA222" s="158"/>
      <c r="TZB222" s="158"/>
      <c r="TZC222" s="158"/>
      <c r="TZD222" s="159"/>
      <c r="TZE222" s="157" t="s">
        <v>116</v>
      </c>
      <c r="TZF222" s="158"/>
      <c r="TZG222" s="158"/>
      <c r="TZH222" s="158"/>
      <c r="TZI222" s="158"/>
      <c r="TZJ222" s="158"/>
      <c r="TZK222" s="158"/>
      <c r="TZL222" s="159"/>
      <c r="TZM222" s="157" t="s">
        <v>116</v>
      </c>
      <c r="TZN222" s="158"/>
      <c r="TZO222" s="158"/>
      <c r="TZP222" s="158"/>
      <c r="TZQ222" s="158"/>
      <c r="TZR222" s="158"/>
      <c r="TZS222" s="158"/>
      <c r="TZT222" s="159"/>
      <c r="TZU222" s="157" t="s">
        <v>116</v>
      </c>
      <c r="TZV222" s="158"/>
      <c r="TZW222" s="158"/>
      <c r="TZX222" s="158"/>
      <c r="TZY222" s="158"/>
      <c r="TZZ222" s="158"/>
      <c r="UAA222" s="158"/>
      <c r="UAB222" s="159"/>
      <c r="UAC222" s="157" t="s">
        <v>116</v>
      </c>
      <c r="UAD222" s="158"/>
      <c r="UAE222" s="158"/>
      <c r="UAF222" s="158"/>
      <c r="UAG222" s="158"/>
      <c r="UAH222" s="158"/>
      <c r="UAI222" s="158"/>
      <c r="UAJ222" s="159"/>
      <c r="UAK222" s="157" t="s">
        <v>116</v>
      </c>
      <c r="UAL222" s="158"/>
      <c r="UAM222" s="158"/>
      <c r="UAN222" s="158"/>
      <c r="UAO222" s="158"/>
      <c r="UAP222" s="158"/>
      <c r="UAQ222" s="158"/>
      <c r="UAR222" s="159"/>
      <c r="UAS222" s="157" t="s">
        <v>116</v>
      </c>
      <c r="UAT222" s="158"/>
      <c r="UAU222" s="158"/>
      <c r="UAV222" s="158"/>
      <c r="UAW222" s="158"/>
      <c r="UAX222" s="158"/>
      <c r="UAY222" s="158"/>
      <c r="UAZ222" s="159"/>
      <c r="UBA222" s="157" t="s">
        <v>116</v>
      </c>
      <c r="UBB222" s="158"/>
      <c r="UBC222" s="158"/>
      <c r="UBD222" s="158"/>
      <c r="UBE222" s="158"/>
      <c r="UBF222" s="158"/>
      <c r="UBG222" s="158"/>
      <c r="UBH222" s="159"/>
      <c r="UBI222" s="157" t="s">
        <v>116</v>
      </c>
      <c r="UBJ222" s="158"/>
      <c r="UBK222" s="158"/>
      <c r="UBL222" s="158"/>
      <c r="UBM222" s="158"/>
      <c r="UBN222" s="158"/>
      <c r="UBO222" s="158"/>
      <c r="UBP222" s="159"/>
      <c r="UBQ222" s="157" t="s">
        <v>116</v>
      </c>
      <c r="UBR222" s="158"/>
      <c r="UBS222" s="158"/>
      <c r="UBT222" s="158"/>
      <c r="UBU222" s="158"/>
      <c r="UBV222" s="158"/>
      <c r="UBW222" s="158"/>
      <c r="UBX222" s="159"/>
      <c r="UBY222" s="157" t="s">
        <v>116</v>
      </c>
      <c r="UBZ222" s="158"/>
      <c r="UCA222" s="158"/>
      <c r="UCB222" s="158"/>
      <c r="UCC222" s="158"/>
      <c r="UCD222" s="158"/>
      <c r="UCE222" s="158"/>
      <c r="UCF222" s="159"/>
      <c r="UCG222" s="157" t="s">
        <v>116</v>
      </c>
      <c r="UCH222" s="158"/>
      <c r="UCI222" s="158"/>
      <c r="UCJ222" s="158"/>
      <c r="UCK222" s="158"/>
      <c r="UCL222" s="158"/>
      <c r="UCM222" s="158"/>
      <c r="UCN222" s="159"/>
      <c r="UCO222" s="157" t="s">
        <v>116</v>
      </c>
      <c r="UCP222" s="158"/>
      <c r="UCQ222" s="158"/>
      <c r="UCR222" s="158"/>
      <c r="UCS222" s="158"/>
      <c r="UCT222" s="158"/>
      <c r="UCU222" s="158"/>
      <c r="UCV222" s="159"/>
      <c r="UCW222" s="157" t="s">
        <v>116</v>
      </c>
      <c r="UCX222" s="158"/>
      <c r="UCY222" s="158"/>
      <c r="UCZ222" s="158"/>
      <c r="UDA222" s="158"/>
      <c r="UDB222" s="158"/>
      <c r="UDC222" s="158"/>
      <c r="UDD222" s="159"/>
      <c r="UDE222" s="157" t="s">
        <v>116</v>
      </c>
      <c r="UDF222" s="158"/>
      <c r="UDG222" s="158"/>
      <c r="UDH222" s="158"/>
      <c r="UDI222" s="158"/>
      <c r="UDJ222" s="158"/>
      <c r="UDK222" s="158"/>
      <c r="UDL222" s="159"/>
      <c r="UDM222" s="157" t="s">
        <v>116</v>
      </c>
      <c r="UDN222" s="158"/>
      <c r="UDO222" s="158"/>
      <c r="UDP222" s="158"/>
      <c r="UDQ222" s="158"/>
      <c r="UDR222" s="158"/>
      <c r="UDS222" s="158"/>
      <c r="UDT222" s="159"/>
      <c r="UDU222" s="157" t="s">
        <v>116</v>
      </c>
      <c r="UDV222" s="158"/>
      <c r="UDW222" s="158"/>
      <c r="UDX222" s="158"/>
      <c r="UDY222" s="158"/>
      <c r="UDZ222" s="158"/>
      <c r="UEA222" s="158"/>
      <c r="UEB222" s="159"/>
      <c r="UEC222" s="157" t="s">
        <v>116</v>
      </c>
      <c r="UED222" s="158"/>
      <c r="UEE222" s="158"/>
      <c r="UEF222" s="158"/>
      <c r="UEG222" s="158"/>
      <c r="UEH222" s="158"/>
      <c r="UEI222" s="158"/>
      <c r="UEJ222" s="159"/>
      <c r="UEK222" s="157" t="s">
        <v>116</v>
      </c>
      <c r="UEL222" s="158"/>
      <c r="UEM222" s="158"/>
      <c r="UEN222" s="158"/>
      <c r="UEO222" s="158"/>
      <c r="UEP222" s="158"/>
      <c r="UEQ222" s="158"/>
      <c r="UER222" s="159"/>
      <c r="UES222" s="157" t="s">
        <v>116</v>
      </c>
      <c r="UET222" s="158"/>
      <c r="UEU222" s="158"/>
      <c r="UEV222" s="158"/>
      <c r="UEW222" s="158"/>
      <c r="UEX222" s="158"/>
      <c r="UEY222" s="158"/>
      <c r="UEZ222" s="159"/>
      <c r="UFA222" s="157" t="s">
        <v>116</v>
      </c>
      <c r="UFB222" s="158"/>
      <c r="UFC222" s="158"/>
      <c r="UFD222" s="158"/>
      <c r="UFE222" s="158"/>
      <c r="UFF222" s="158"/>
      <c r="UFG222" s="158"/>
      <c r="UFH222" s="159"/>
      <c r="UFI222" s="157" t="s">
        <v>116</v>
      </c>
      <c r="UFJ222" s="158"/>
      <c r="UFK222" s="158"/>
      <c r="UFL222" s="158"/>
      <c r="UFM222" s="158"/>
      <c r="UFN222" s="158"/>
      <c r="UFO222" s="158"/>
      <c r="UFP222" s="159"/>
      <c r="UFQ222" s="157" t="s">
        <v>116</v>
      </c>
      <c r="UFR222" s="158"/>
      <c r="UFS222" s="158"/>
      <c r="UFT222" s="158"/>
      <c r="UFU222" s="158"/>
      <c r="UFV222" s="158"/>
      <c r="UFW222" s="158"/>
      <c r="UFX222" s="159"/>
      <c r="UFY222" s="157" t="s">
        <v>116</v>
      </c>
      <c r="UFZ222" s="158"/>
      <c r="UGA222" s="158"/>
      <c r="UGB222" s="158"/>
      <c r="UGC222" s="158"/>
      <c r="UGD222" s="158"/>
      <c r="UGE222" s="158"/>
      <c r="UGF222" s="159"/>
      <c r="UGG222" s="157" t="s">
        <v>116</v>
      </c>
      <c r="UGH222" s="158"/>
      <c r="UGI222" s="158"/>
      <c r="UGJ222" s="158"/>
      <c r="UGK222" s="158"/>
      <c r="UGL222" s="158"/>
      <c r="UGM222" s="158"/>
      <c r="UGN222" s="159"/>
      <c r="UGO222" s="157" t="s">
        <v>116</v>
      </c>
      <c r="UGP222" s="158"/>
      <c r="UGQ222" s="158"/>
      <c r="UGR222" s="158"/>
      <c r="UGS222" s="158"/>
      <c r="UGT222" s="158"/>
      <c r="UGU222" s="158"/>
      <c r="UGV222" s="159"/>
      <c r="UGW222" s="157" t="s">
        <v>116</v>
      </c>
      <c r="UGX222" s="158"/>
      <c r="UGY222" s="158"/>
      <c r="UGZ222" s="158"/>
      <c r="UHA222" s="158"/>
      <c r="UHB222" s="158"/>
      <c r="UHC222" s="158"/>
      <c r="UHD222" s="159"/>
      <c r="UHE222" s="157" t="s">
        <v>116</v>
      </c>
      <c r="UHF222" s="158"/>
      <c r="UHG222" s="158"/>
      <c r="UHH222" s="158"/>
      <c r="UHI222" s="158"/>
      <c r="UHJ222" s="158"/>
      <c r="UHK222" s="158"/>
      <c r="UHL222" s="159"/>
      <c r="UHM222" s="157" t="s">
        <v>116</v>
      </c>
      <c r="UHN222" s="158"/>
      <c r="UHO222" s="158"/>
      <c r="UHP222" s="158"/>
      <c r="UHQ222" s="158"/>
      <c r="UHR222" s="158"/>
      <c r="UHS222" s="158"/>
      <c r="UHT222" s="159"/>
      <c r="UHU222" s="157" t="s">
        <v>116</v>
      </c>
      <c r="UHV222" s="158"/>
      <c r="UHW222" s="158"/>
      <c r="UHX222" s="158"/>
      <c r="UHY222" s="158"/>
      <c r="UHZ222" s="158"/>
      <c r="UIA222" s="158"/>
      <c r="UIB222" s="159"/>
      <c r="UIC222" s="157" t="s">
        <v>116</v>
      </c>
      <c r="UID222" s="158"/>
      <c r="UIE222" s="158"/>
      <c r="UIF222" s="158"/>
      <c r="UIG222" s="158"/>
      <c r="UIH222" s="158"/>
      <c r="UII222" s="158"/>
      <c r="UIJ222" s="159"/>
      <c r="UIK222" s="157" t="s">
        <v>116</v>
      </c>
      <c r="UIL222" s="158"/>
      <c r="UIM222" s="158"/>
      <c r="UIN222" s="158"/>
      <c r="UIO222" s="158"/>
      <c r="UIP222" s="158"/>
      <c r="UIQ222" s="158"/>
      <c r="UIR222" s="159"/>
      <c r="UIS222" s="157" t="s">
        <v>116</v>
      </c>
      <c r="UIT222" s="158"/>
      <c r="UIU222" s="158"/>
      <c r="UIV222" s="158"/>
      <c r="UIW222" s="158"/>
      <c r="UIX222" s="158"/>
      <c r="UIY222" s="158"/>
      <c r="UIZ222" s="159"/>
      <c r="UJA222" s="157" t="s">
        <v>116</v>
      </c>
      <c r="UJB222" s="158"/>
      <c r="UJC222" s="158"/>
      <c r="UJD222" s="158"/>
      <c r="UJE222" s="158"/>
      <c r="UJF222" s="158"/>
      <c r="UJG222" s="158"/>
      <c r="UJH222" s="159"/>
      <c r="UJI222" s="157" t="s">
        <v>116</v>
      </c>
      <c r="UJJ222" s="158"/>
      <c r="UJK222" s="158"/>
      <c r="UJL222" s="158"/>
      <c r="UJM222" s="158"/>
      <c r="UJN222" s="158"/>
      <c r="UJO222" s="158"/>
      <c r="UJP222" s="159"/>
      <c r="UJQ222" s="157" t="s">
        <v>116</v>
      </c>
      <c r="UJR222" s="158"/>
      <c r="UJS222" s="158"/>
      <c r="UJT222" s="158"/>
      <c r="UJU222" s="158"/>
      <c r="UJV222" s="158"/>
      <c r="UJW222" s="158"/>
      <c r="UJX222" s="159"/>
      <c r="UJY222" s="157" t="s">
        <v>116</v>
      </c>
      <c r="UJZ222" s="158"/>
      <c r="UKA222" s="158"/>
      <c r="UKB222" s="158"/>
      <c r="UKC222" s="158"/>
      <c r="UKD222" s="158"/>
      <c r="UKE222" s="158"/>
      <c r="UKF222" s="159"/>
      <c r="UKG222" s="157" t="s">
        <v>116</v>
      </c>
      <c r="UKH222" s="158"/>
      <c r="UKI222" s="158"/>
      <c r="UKJ222" s="158"/>
      <c r="UKK222" s="158"/>
      <c r="UKL222" s="158"/>
      <c r="UKM222" s="158"/>
      <c r="UKN222" s="159"/>
      <c r="UKO222" s="157" t="s">
        <v>116</v>
      </c>
      <c r="UKP222" s="158"/>
      <c r="UKQ222" s="158"/>
      <c r="UKR222" s="158"/>
      <c r="UKS222" s="158"/>
      <c r="UKT222" s="158"/>
      <c r="UKU222" s="158"/>
      <c r="UKV222" s="159"/>
      <c r="UKW222" s="157" t="s">
        <v>116</v>
      </c>
      <c r="UKX222" s="158"/>
      <c r="UKY222" s="158"/>
      <c r="UKZ222" s="158"/>
      <c r="ULA222" s="158"/>
      <c r="ULB222" s="158"/>
      <c r="ULC222" s="158"/>
      <c r="ULD222" s="159"/>
      <c r="ULE222" s="157" t="s">
        <v>116</v>
      </c>
      <c r="ULF222" s="158"/>
      <c r="ULG222" s="158"/>
      <c r="ULH222" s="158"/>
      <c r="ULI222" s="158"/>
      <c r="ULJ222" s="158"/>
      <c r="ULK222" s="158"/>
      <c r="ULL222" s="159"/>
      <c r="ULM222" s="157" t="s">
        <v>116</v>
      </c>
      <c r="ULN222" s="158"/>
      <c r="ULO222" s="158"/>
      <c r="ULP222" s="158"/>
      <c r="ULQ222" s="158"/>
      <c r="ULR222" s="158"/>
      <c r="ULS222" s="158"/>
      <c r="ULT222" s="159"/>
      <c r="ULU222" s="157" t="s">
        <v>116</v>
      </c>
      <c r="ULV222" s="158"/>
      <c r="ULW222" s="158"/>
      <c r="ULX222" s="158"/>
      <c r="ULY222" s="158"/>
      <c r="ULZ222" s="158"/>
      <c r="UMA222" s="158"/>
      <c r="UMB222" s="159"/>
      <c r="UMC222" s="157" t="s">
        <v>116</v>
      </c>
      <c r="UMD222" s="158"/>
      <c r="UME222" s="158"/>
      <c r="UMF222" s="158"/>
      <c r="UMG222" s="158"/>
      <c r="UMH222" s="158"/>
      <c r="UMI222" s="158"/>
      <c r="UMJ222" s="159"/>
      <c r="UMK222" s="157" t="s">
        <v>116</v>
      </c>
      <c r="UML222" s="158"/>
      <c r="UMM222" s="158"/>
      <c r="UMN222" s="158"/>
      <c r="UMO222" s="158"/>
      <c r="UMP222" s="158"/>
      <c r="UMQ222" s="158"/>
      <c r="UMR222" s="159"/>
      <c r="UMS222" s="157" t="s">
        <v>116</v>
      </c>
      <c r="UMT222" s="158"/>
      <c r="UMU222" s="158"/>
      <c r="UMV222" s="158"/>
      <c r="UMW222" s="158"/>
      <c r="UMX222" s="158"/>
      <c r="UMY222" s="158"/>
      <c r="UMZ222" s="159"/>
      <c r="UNA222" s="157" t="s">
        <v>116</v>
      </c>
      <c r="UNB222" s="158"/>
      <c r="UNC222" s="158"/>
      <c r="UND222" s="158"/>
      <c r="UNE222" s="158"/>
      <c r="UNF222" s="158"/>
      <c r="UNG222" s="158"/>
      <c r="UNH222" s="159"/>
      <c r="UNI222" s="157" t="s">
        <v>116</v>
      </c>
      <c r="UNJ222" s="158"/>
      <c r="UNK222" s="158"/>
      <c r="UNL222" s="158"/>
      <c r="UNM222" s="158"/>
      <c r="UNN222" s="158"/>
      <c r="UNO222" s="158"/>
      <c r="UNP222" s="159"/>
      <c r="UNQ222" s="157" t="s">
        <v>116</v>
      </c>
      <c r="UNR222" s="158"/>
      <c r="UNS222" s="158"/>
      <c r="UNT222" s="158"/>
      <c r="UNU222" s="158"/>
      <c r="UNV222" s="158"/>
      <c r="UNW222" s="158"/>
      <c r="UNX222" s="159"/>
      <c r="UNY222" s="157" t="s">
        <v>116</v>
      </c>
      <c r="UNZ222" s="158"/>
      <c r="UOA222" s="158"/>
      <c r="UOB222" s="158"/>
      <c r="UOC222" s="158"/>
      <c r="UOD222" s="158"/>
      <c r="UOE222" s="158"/>
      <c r="UOF222" s="159"/>
      <c r="UOG222" s="157" t="s">
        <v>116</v>
      </c>
      <c r="UOH222" s="158"/>
      <c r="UOI222" s="158"/>
      <c r="UOJ222" s="158"/>
      <c r="UOK222" s="158"/>
      <c r="UOL222" s="158"/>
      <c r="UOM222" s="158"/>
      <c r="UON222" s="159"/>
      <c r="UOO222" s="157" t="s">
        <v>116</v>
      </c>
      <c r="UOP222" s="158"/>
      <c r="UOQ222" s="158"/>
      <c r="UOR222" s="158"/>
      <c r="UOS222" s="158"/>
      <c r="UOT222" s="158"/>
      <c r="UOU222" s="158"/>
      <c r="UOV222" s="159"/>
      <c r="UOW222" s="157" t="s">
        <v>116</v>
      </c>
      <c r="UOX222" s="158"/>
      <c r="UOY222" s="158"/>
      <c r="UOZ222" s="158"/>
      <c r="UPA222" s="158"/>
      <c r="UPB222" s="158"/>
      <c r="UPC222" s="158"/>
      <c r="UPD222" s="159"/>
      <c r="UPE222" s="157" t="s">
        <v>116</v>
      </c>
      <c r="UPF222" s="158"/>
      <c r="UPG222" s="158"/>
      <c r="UPH222" s="158"/>
      <c r="UPI222" s="158"/>
      <c r="UPJ222" s="158"/>
      <c r="UPK222" s="158"/>
      <c r="UPL222" s="159"/>
      <c r="UPM222" s="157" t="s">
        <v>116</v>
      </c>
      <c r="UPN222" s="158"/>
      <c r="UPO222" s="158"/>
      <c r="UPP222" s="158"/>
      <c r="UPQ222" s="158"/>
      <c r="UPR222" s="158"/>
      <c r="UPS222" s="158"/>
      <c r="UPT222" s="159"/>
      <c r="UPU222" s="157" t="s">
        <v>116</v>
      </c>
      <c r="UPV222" s="158"/>
      <c r="UPW222" s="158"/>
      <c r="UPX222" s="158"/>
      <c r="UPY222" s="158"/>
      <c r="UPZ222" s="158"/>
      <c r="UQA222" s="158"/>
      <c r="UQB222" s="159"/>
      <c r="UQC222" s="157" t="s">
        <v>116</v>
      </c>
      <c r="UQD222" s="158"/>
      <c r="UQE222" s="158"/>
      <c r="UQF222" s="158"/>
      <c r="UQG222" s="158"/>
      <c r="UQH222" s="158"/>
      <c r="UQI222" s="158"/>
      <c r="UQJ222" s="159"/>
      <c r="UQK222" s="157" t="s">
        <v>116</v>
      </c>
      <c r="UQL222" s="158"/>
      <c r="UQM222" s="158"/>
      <c r="UQN222" s="158"/>
      <c r="UQO222" s="158"/>
      <c r="UQP222" s="158"/>
      <c r="UQQ222" s="158"/>
      <c r="UQR222" s="159"/>
      <c r="UQS222" s="157" t="s">
        <v>116</v>
      </c>
      <c r="UQT222" s="158"/>
      <c r="UQU222" s="158"/>
      <c r="UQV222" s="158"/>
      <c r="UQW222" s="158"/>
      <c r="UQX222" s="158"/>
      <c r="UQY222" s="158"/>
      <c r="UQZ222" s="159"/>
      <c r="URA222" s="157" t="s">
        <v>116</v>
      </c>
      <c r="URB222" s="158"/>
      <c r="URC222" s="158"/>
      <c r="URD222" s="158"/>
      <c r="URE222" s="158"/>
      <c r="URF222" s="158"/>
      <c r="URG222" s="158"/>
      <c r="URH222" s="159"/>
      <c r="URI222" s="157" t="s">
        <v>116</v>
      </c>
      <c r="URJ222" s="158"/>
      <c r="URK222" s="158"/>
      <c r="URL222" s="158"/>
      <c r="URM222" s="158"/>
      <c r="URN222" s="158"/>
      <c r="URO222" s="158"/>
      <c r="URP222" s="159"/>
      <c r="URQ222" s="157" t="s">
        <v>116</v>
      </c>
      <c r="URR222" s="158"/>
      <c r="URS222" s="158"/>
      <c r="URT222" s="158"/>
      <c r="URU222" s="158"/>
      <c r="URV222" s="158"/>
      <c r="URW222" s="158"/>
      <c r="URX222" s="159"/>
      <c r="URY222" s="157" t="s">
        <v>116</v>
      </c>
      <c r="URZ222" s="158"/>
      <c r="USA222" s="158"/>
      <c r="USB222" s="158"/>
      <c r="USC222" s="158"/>
      <c r="USD222" s="158"/>
      <c r="USE222" s="158"/>
      <c r="USF222" s="159"/>
      <c r="USG222" s="157" t="s">
        <v>116</v>
      </c>
      <c r="USH222" s="158"/>
      <c r="USI222" s="158"/>
      <c r="USJ222" s="158"/>
      <c r="USK222" s="158"/>
      <c r="USL222" s="158"/>
      <c r="USM222" s="158"/>
      <c r="USN222" s="159"/>
      <c r="USO222" s="157" t="s">
        <v>116</v>
      </c>
      <c r="USP222" s="158"/>
      <c r="USQ222" s="158"/>
      <c r="USR222" s="158"/>
      <c r="USS222" s="158"/>
      <c r="UST222" s="158"/>
      <c r="USU222" s="158"/>
      <c r="USV222" s="159"/>
      <c r="USW222" s="157" t="s">
        <v>116</v>
      </c>
      <c r="USX222" s="158"/>
      <c r="USY222" s="158"/>
      <c r="USZ222" s="158"/>
      <c r="UTA222" s="158"/>
      <c r="UTB222" s="158"/>
      <c r="UTC222" s="158"/>
      <c r="UTD222" s="159"/>
      <c r="UTE222" s="157" t="s">
        <v>116</v>
      </c>
      <c r="UTF222" s="158"/>
      <c r="UTG222" s="158"/>
      <c r="UTH222" s="158"/>
      <c r="UTI222" s="158"/>
      <c r="UTJ222" s="158"/>
      <c r="UTK222" s="158"/>
      <c r="UTL222" s="159"/>
      <c r="UTM222" s="157" t="s">
        <v>116</v>
      </c>
      <c r="UTN222" s="158"/>
      <c r="UTO222" s="158"/>
      <c r="UTP222" s="158"/>
      <c r="UTQ222" s="158"/>
      <c r="UTR222" s="158"/>
      <c r="UTS222" s="158"/>
      <c r="UTT222" s="159"/>
      <c r="UTU222" s="157" t="s">
        <v>116</v>
      </c>
      <c r="UTV222" s="158"/>
      <c r="UTW222" s="158"/>
      <c r="UTX222" s="158"/>
      <c r="UTY222" s="158"/>
      <c r="UTZ222" s="158"/>
      <c r="UUA222" s="158"/>
      <c r="UUB222" s="159"/>
      <c r="UUC222" s="157" t="s">
        <v>116</v>
      </c>
      <c r="UUD222" s="158"/>
      <c r="UUE222" s="158"/>
      <c r="UUF222" s="158"/>
      <c r="UUG222" s="158"/>
      <c r="UUH222" s="158"/>
      <c r="UUI222" s="158"/>
      <c r="UUJ222" s="159"/>
      <c r="UUK222" s="157" t="s">
        <v>116</v>
      </c>
      <c r="UUL222" s="158"/>
      <c r="UUM222" s="158"/>
      <c r="UUN222" s="158"/>
      <c r="UUO222" s="158"/>
      <c r="UUP222" s="158"/>
      <c r="UUQ222" s="158"/>
      <c r="UUR222" s="159"/>
      <c r="UUS222" s="157" t="s">
        <v>116</v>
      </c>
      <c r="UUT222" s="158"/>
      <c r="UUU222" s="158"/>
      <c r="UUV222" s="158"/>
      <c r="UUW222" s="158"/>
      <c r="UUX222" s="158"/>
      <c r="UUY222" s="158"/>
      <c r="UUZ222" s="159"/>
      <c r="UVA222" s="157" t="s">
        <v>116</v>
      </c>
      <c r="UVB222" s="158"/>
      <c r="UVC222" s="158"/>
      <c r="UVD222" s="158"/>
      <c r="UVE222" s="158"/>
      <c r="UVF222" s="158"/>
      <c r="UVG222" s="158"/>
      <c r="UVH222" s="159"/>
      <c r="UVI222" s="157" t="s">
        <v>116</v>
      </c>
      <c r="UVJ222" s="158"/>
      <c r="UVK222" s="158"/>
      <c r="UVL222" s="158"/>
      <c r="UVM222" s="158"/>
      <c r="UVN222" s="158"/>
      <c r="UVO222" s="158"/>
      <c r="UVP222" s="159"/>
      <c r="UVQ222" s="157" t="s">
        <v>116</v>
      </c>
      <c r="UVR222" s="158"/>
      <c r="UVS222" s="158"/>
      <c r="UVT222" s="158"/>
      <c r="UVU222" s="158"/>
      <c r="UVV222" s="158"/>
      <c r="UVW222" s="158"/>
      <c r="UVX222" s="159"/>
      <c r="UVY222" s="157" t="s">
        <v>116</v>
      </c>
      <c r="UVZ222" s="158"/>
      <c r="UWA222" s="158"/>
      <c r="UWB222" s="158"/>
      <c r="UWC222" s="158"/>
      <c r="UWD222" s="158"/>
      <c r="UWE222" s="158"/>
      <c r="UWF222" s="159"/>
      <c r="UWG222" s="157" t="s">
        <v>116</v>
      </c>
      <c r="UWH222" s="158"/>
      <c r="UWI222" s="158"/>
      <c r="UWJ222" s="158"/>
      <c r="UWK222" s="158"/>
      <c r="UWL222" s="158"/>
      <c r="UWM222" s="158"/>
      <c r="UWN222" s="159"/>
      <c r="UWO222" s="157" t="s">
        <v>116</v>
      </c>
      <c r="UWP222" s="158"/>
      <c r="UWQ222" s="158"/>
      <c r="UWR222" s="158"/>
      <c r="UWS222" s="158"/>
      <c r="UWT222" s="158"/>
      <c r="UWU222" s="158"/>
      <c r="UWV222" s="159"/>
      <c r="UWW222" s="157" t="s">
        <v>116</v>
      </c>
      <c r="UWX222" s="158"/>
      <c r="UWY222" s="158"/>
      <c r="UWZ222" s="158"/>
      <c r="UXA222" s="158"/>
      <c r="UXB222" s="158"/>
      <c r="UXC222" s="158"/>
      <c r="UXD222" s="159"/>
      <c r="UXE222" s="157" t="s">
        <v>116</v>
      </c>
      <c r="UXF222" s="158"/>
      <c r="UXG222" s="158"/>
      <c r="UXH222" s="158"/>
      <c r="UXI222" s="158"/>
      <c r="UXJ222" s="158"/>
      <c r="UXK222" s="158"/>
      <c r="UXL222" s="159"/>
      <c r="UXM222" s="157" t="s">
        <v>116</v>
      </c>
      <c r="UXN222" s="158"/>
      <c r="UXO222" s="158"/>
      <c r="UXP222" s="158"/>
      <c r="UXQ222" s="158"/>
      <c r="UXR222" s="158"/>
      <c r="UXS222" s="158"/>
      <c r="UXT222" s="159"/>
      <c r="UXU222" s="157" t="s">
        <v>116</v>
      </c>
      <c r="UXV222" s="158"/>
      <c r="UXW222" s="158"/>
      <c r="UXX222" s="158"/>
      <c r="UXY222" s="158"/>
      <c r="UXZ222" s="158"/>
      <c r="UYA222" s="158"/>
      <c r="UYB222" s="159"/>
      <c r="UYC222" s="157" t="s">
        <v>116</v>
      </c>
      <c r="UYD222" s="158"/>
      <c r="UYE222" s="158"/>
      <c r="UYF222" s="158"/>
      <c r="UYG222" s="158"/>
      <c r="UYH222" s="158"/>
      <c r="UYI222" s="158"/>
      <c r="UYJ222" s="159"/>
      <c r="UYK222" s="157" t="s">
        <v>116</v>
      </c>
      <c r="UYL222" s="158"/>
      <c r="UYM222" s="158"/>
      <c r="UYN222" s="158"/>
      <c r="UYO222" s="158"/>
      <c r="UYP222" s="158"/>
      <c r="UYQ222" s="158"/>
      <c r="UYR222" s="159"/>
      <c r="UYS222" s="157" t="s">
        <v>116</v>
      </c>
      <c r="UYT222" s="158"/>
      <c r="UYU222" s="158"/>
      <c r="UYV222" s="158"/>
      <c r="UYW222" s="158"/>
      <c r="UYX222" s="158"/>
      <c r="UYY222" s="158"/>
      <c r="UYZ222" s="159"/>
      <c r="UZA222" s="157" t="s">
        <v>116</v>
      </c>
      <c r="UZB222" s="158"/>
      <c r="UZC222" s="158"/>
      <c r="UZD222" s="158"/>
      <c r="UZE222" s="158"/>
      <c r="UZF222" s="158"/>
      <c r="UZG222" s="158"/>
      <c r="UZH222" s="159"/>
      <c r="UZI222" s="157" t="s">
        <v>116</v>
      </c>
      <c r="UZJ222" s="158"/>
      <c r="UZK222" s="158"/>
      <c r="UZL222" s="158"/>
      <c r="UZM222" s="158"/>
      <c r="UZN222" s="158"/>
      <c r="UZO222" s="158"/>
      <c r="UZP222" s="159"/>
      <c r="UZQ222" s="157" t="s">
        <v>116</v>
      </c>
      <c r="UZR222" s="158"/>
      <c r="UZS222" s="158"/>
      <c r="UZT222" s="158"/>
      <c r="UZU222" s="158"/>
      <c r="UZV222" s="158"/>
      <c r="UZW222" s="158"/>
      <c r="UZX222" s="159"/>
      <c r="UZY222" s="157" t="s">
        <v>116</v>
      </c>
      <c r="UZZ222" s="158"/>
      <c r="VAA222" s="158"/>
      <c r="VAB222" s="158"/>
      <c r="VAC222" s="158"/>
      <c r="VAD222" s="158"/>
      <c r="VAE222" s="158"/>
      <c r="VAF222" s="159"/>
      <c r="VAG222" s="157" t="s">
        <v>116</v>
      </c>
      <c r="VAH222" s="158"/>
      <c r="VAI222" s="158"/>
      <c r="VAJ222" s="158"/>
      <c r="VAK222" s="158"/>
      <c r="VAL222" s="158"/>
      <c r="VAM222" s="158"/>
      <c r="VAN222" s="159"/>
      <c r="VAO222" s="157" t="s">
        <v>116</v>
      </c>
      <c r="VAP222" s="158"/>
      <c r="VAQ222" s="158"/>
      <c r="VAR222" s="158"/>
      <c r="VAS222" s="158"/>
      <c r="VAT222" s="158"/>
      <c r="VAU222" s="158"/>
      <c r="VAV222" s="159"/>
      <c r="VAW222" s="157" t="s">
        <v>116</v>
      </c>
      <c r="VAX222" s="158"/>
      <c r="VAY222" s="158"/>
      <c r="VAZ222" s="158"/>
      <c r="VBA222" s="158"/>
      <c r="VBB222" s="158"/>
      <c r="VBC222" s="158"/>
      <c r="VBD222" s="159"/>
      <c r="VBE222" s="157" t="s">
        <v>116</v>
      </c>
      <c r="VBF222" s="158"/>
      <c r="VBG222" s="158"/>
      <c r="VBH222" s="158"/>
      <c r="VBI222" s="158"/>
      <c r="VBJ222" s="158"/>
      <c r="VBK222" s="158"/>
      <c r="VBL222" s="159"/>
      <c r="VBM222" s="157" t="s">
        <v>116</v>
      </c>
      <c r="VBN222" s="158"/>
      <c r="VBO222" s="158"/>
      <c r="VBP222" s="158"/>
      <c r="VBQ222" s="158"/>
      <c r="VBR222" s="158"/>
      <c r="VBS222" s="158"/>
      <c r="VBT222" s="159"/>
      <c r="VBU222" s="157" t="s">
        <v>116</v>
      </c>
      <c r="VBV222" s="158"/>
      <c r="VBW222" s="158"/>
      <c r="VBX222" s="158"/>
      <c r="VBY222" s="158"/>
      <c r="VBZ222" s="158"/>
      <c r="VCA222" s="158"/>
      <c r="VCB222" s="159"/>
      <c r="VCC222" s="157" t="s">
        <v>116</v>
      </c>
      <c r="VCD222" s="158"/>
      <c r="VCE222" s="158"/>
      <c r="VCF222" s="158"/>
      <c r="VCG222" s="158"/>
      <c r="VCH222" s="158"/>
      <c r="VCI222" s="158"/>
      <c r="VCJ222" s="159"/>
      <c r="VCK222" s="157" t="s">
        <v>116</v>
      </c>
      <c r="VCL222" s="158"/>
      <c r="VCM222" s="158"/>
      <c r="VCN222" s="158"/>
      <c r="VCO222" s="158"/>
      <c r="VCP222" s="158"/>
      <c r="VCQ222" s="158"/>
      <c r="VCR222" s="159"/>
      <c r="VCS222" s="157" t="s">
        <v>116</v>
      </c>
      <c r="VCT222" s="158"/>
      <c r="VCU222" s="158"/>
      <c r="VCV222" s="158"/>
      <c r="VCW222" s="158"/>
      <c r="VCX222" s="158"/>
      <c r="VCY222" s="158"/>
      <c r="VCZ222" s="159"/>
      <c r="VDA222" s="157" t="s">
        <v>116</v>
      </c>
      <c r="VDB222" s="158"/>
      <c r="VDC222" s="158"/>
      <c r="VDD222" s="158"/>
      <c r="VDE222" s="158"/>
      <c r="VDF222" s="158"/>
      <c r="VDG222" s="158"/>
      <c r="VDH222" s="159"/>
      <c r="VDI222" s="157" t="s">
        <v>116</v>
      </c>
      <c r="VDJ222" s="158"/>
      <c r="VDK222" s="158"/>
      <c r="VDL222" s="158"/>
      <c r="VDM222" s="158"/>
      <c r="VDN222" s="158"/>
      <c r="VDO222" s="158"/>
      <c r="VDP222" s="159"/>
      <c r="VDQ222" s="157" t="s">
        <v>116</v>
      </c>
      <c r="VDR222" s="158"/>
      <c r="VDS222" s="158"/>
      <c r="VDT222" s="158"/>
      <c r="VDU222" s="158"/>
      <c r="VDV222" s="158"/>
      <c r="VDW222" s="158"/>
      <c r="VDX222" s="159"/>
      <c r="VDY222" s="157" t="s">
        <v>116</v>
      </c>
      <c r="VDZ222" s="158"/>
      <c r="VEA222" s="158"/>
      <c r="VEB222" s="158"/>
      <c r="VEC222" s="158"/>
      <c r="VED222" s="158"/>
      <c r="VEE222" s="158"/>
      <c r="VEF222" s="159"/>
      <c r="VEG222" s="157" t="s">
        <v>116</v>
      </c>
      <c r="VEH222" s="158"/>
      <c r="VEI222" s="158"/>
      <c r="VEJ222" s="158"/>
      <c r="VEK222" s="158"/>
      <c r="VEL222" s="158"/>
      <c r="VEM222" s="158"/>
      <c r="VEN222" s="159"/>
      <c r="VEO222" s="157" t="s">
        <v>116</v>
      </c>
      <c r="VEP222" s="158"/>
      <c r="VEQ222" s="158"/>
      <c r="VER222" s="158"/>
      <c r="VES222" s="158"/>
      <c r="VET222" s="158"/>
      <c r="VEU222" s="158"/>
      <c r="VEV222" s="159"/>
      <c r="VEW222" s="157" t="s">
        <v>116</v>
      </c>
      <c r="VEX222" s="158"/>
      <c r="VEY222" s="158"/>
      <c r="VEZ222" s="158"/>
      <c r="VFA222" s="158"/>
      <c r="VFB222" s="158"/>
      <c r="VFC222" s="158"/>
      <c r="VFD222" s="159"/>
      <c r="VFE222" s="157" t="s">
        <v>116</v>
      </c>
      <c r="VFF222" s="158"/>
      <c r="VFG222" s="158"/>
      <c r="VFH222" s="158"/>
      <c r="VFI222" s="158"/>
      <c r="VFJ222" s="158"/>
      <c r="VFK222" s="158"/>
      <c r="VFL222" s="159"/>
      <c r="VFM222" s="157" t="s">
        <v>116</v>
      </c>
      <c r="VFN222" s="158"/>
      <c r="VFO222" s="158"/>
      <c r="VFP222" s="158"/>
      <c r="VFQ222" s="158"/>
      <c r="VFR222" s="158"/>
      <c r="VFS222" s="158"/>
      <c r="VFT222" s="159"/>
      <c r="VFU222" s="157" t="s">
        <v>116</v>
      </c>
      <c r="VFV222" s="158"/>
      <c r="VFW222" s="158"/>
      <c r="VFX222" s="158"/>
      <c r="VFY222" s="158"/>
      <c r="VFZ222" s="158"/>
      <c r="VGA222" s="158"/>
      <c r="VGB222" s="159"/>
      <c r="VGC222" s="157" t="s">
        <v>116</v>
      </c>
      <c r="VGD222" s="158"/>
      <c r="VGE222" s="158"/>
      <c r="VGF222" s="158"/>
      <c r="VGG222" s="158"/>
      <c r="VGH222" s="158"/>
      <c r="VGI222" s="158"/>
      <c r="VGJ222" s="159"/>
      <c r="VGK222" s="157" t="s">
        <v>116</v>
      </c>
      <c r="VGL222" s="158"/>
      <c r="VGM222" s="158"/>
      <c r="VGN222" s="158"/>
      <c r="VGO222" s="158"/>
      <c r="VGP222" s="158"/>
      <c r="VGQ222" s="158"/>
      <c r="VGR222" s="159"/>
      <c r="VGS222" s="157" t="s">
        <v>116</v>
      </c>
      <c r="VGT222" s="158"/>
      <c r="VGU222" s="158"/>
      <c r="VGV222" s="158"/>
      <c r="VGW222" s="158"/>
      <c r="VGX222" s="158"/>
      <c r="VGY222" s="158"/>
      <c r="VGZ222" s="159"/>
      <c r="VHA222" s="157" t="s">
        <v>116</v>
      </c>
      <c r="VHB222" s="158"/>
      <c r="VHC222" s="158"/>
      <c r="VHD222" s="158"/>
      <c r="VHE222" s="158"/>
      <c r="VHF222" s="158"/>
      <c r="VHG222" s="158"/>
      <c r="VHH222" s="159"/>
      <c r="VHI222" s="157" t="s">
        <v>116</v>
      </c>
      <c r="VHJ222" s="158"/>
      <c r="VHK222" s="158"/>
      <c r="VHL222" s="158"/>
      <c r="VHM222" s="158"/>
      <c r="VHN222" s="158"/>
      <c r="VHO222" s="158"/>
      <c r="VHP222" s="159"/>
      <c r="VHQ222" s="157" t="s">
        <v>116</v>
      </c>
      <c r="VHR222" s="158"/>
      <c r="VHS222" s="158"/>
      <c r="VHT222" s="158"/>
      <c r="VHU222" s="158"/>
      <c r="VHV222" s="158"/>
      <c r="VHW222" s="158"/>
      <c r="VHX222" s="159"/>
      <c r="VHY222" s="157" t="s">
        <v>116</v>
      </c>
      <c r="VHZ222" s="158"/>
      <c r="VIA222" s="158"/>
      <c r="VIB222" s="158"/>
      <c r="VIC222" s="158"/>
      <c r="VID222" s="158"/>
      <c r="VIE222" s="158"/>
      <c r="VIF222" s="159"/>
      <c r="VIG222" s="157" t="s">
        <v>116</v>
      </c>
      <c r="VIH222" s="158"/>
      <c r="VII222" s="158"/>
      <c r="VIJ222" s="158"/>
      <c r="VIK222" s="158"/>
      <c r="VIL222" s="158"/>
      <c r="VIM222" s="158"/>
      <c r="VIN222" s="159"/>
      <c r="VIO222" s="157" t="s">
        <v>116</v>
      </c>
      <c r="VIP222" s="158"/>
      <c r="VIQ222" s="158"/>
      <c r="VIR222" s="158"/>
      <c r="VIS222" s="158"/>
      <c r="VIT222" s="158"/>
      <c r="VIU222" s="158"/>
      <c r="VIV222" s="159"/>
      <c r="VIW222" s="157" t="s">
        <v>116</v>
      </c>
      <c r="VIX222" s="158"/>
      <c r="VIY222" s="158"/>
      <c r="VIZ222" s="158"/>
      <c r="VJA222" s="158"/>
      <c r="VJB222" s="158"/>
      <c r="VJC222" s="158"/>
      <c r="VJD222" s="159"/>
      <c r="VJE222" s="157" t="s">
        <v>116</v>
      </c>
      <c r="VJF222" s="158"/>
      <c r="VJG222" s="158"/>
      <c r="VJH222" s="158"/>
      <c r="VJI222" s="158"/>
      <c r="VJJ222" s="158"/>
      <c r="VJK222" s="158"/>
      <c r="VJL222" s="159"/>
      <c r="VJM222" s="157" t="s">
        <v>116</v>
      </c>
      <c r="VJN222" s="158"/>
      <c r="VJO222" s="158"/>
      <c r="VJP222" s="158"/>
      <c r="VJQ222" s="158"/>
      <c r="VJR222" s="158"/>
      <c r="VJS222" s="158"/>
      <c r="VJT222" s="159"/>
      <c r="VJU222" s="157" t="s">
        <v>116</v>
      </c>
      <c r="VJV222" s="158"/>
      <c r="VJW222" s="158"/>
      <c r="VJX222" s="158"/>
      <c r="VJY222" s="158"/>
      <c r="VJZ222" s="158"/>
      <c r="VKA222" s="158"/>
      <c r="VKB222" s="159"/>
      <c r="VKC222" s="157" t="s">
        <v>116</v>
      </c>
      <c r="VKD222" s="158"/>
      <c r="VKE222" s="158"/>
      <c r="VKF222" s="158"/>
      <c r="VKG222" s="158"/>
      <c r="VKH222" s="158"/>
      <c r="VKI222" s="158"/>
      <c r="VKJ222" s="159"/>
      <c r="VKK222" s="157" t="s">
        <v>116</v>
      </c>
      <c r="VKL222" s="158"/>
      <c r="VKM222" s="158"/>
      <c r="VKN222" s="158"/>
      <c r="VKO222" s="158"/>
      <c r="VKP222" s="158"/>
      <c r="VKQ222" s="158"/>
      <c r="VKR222" s="159"/>
      <c r="VKS222" s="157" t="s">
        <v>116</v>
      </c>
      <c r="VKT222" s="158"/>
      <c r="VKU222" s="158"/>
      <c r="VKV222" s="158"/>
      <c r="VKW222" s="158"/>
      <c r="VKX222" s="158"/>
      <c r="VKY222" s="158"/>
      <c r="VKZ222" s="159"/>
      <c r="VLA222" s="157" t="s">
        <v>116</v>
      </c>
      <c r="VLB222" s="158"/>
      <c r="VLC222" s="158"/>
      <c r="VLD222" s="158"/>
      <c r="VLE222" s="158"/>
      <c r="VLF222" s="158"/>
      <c r="VLG222" s="158"/>
      <c r="VLH222" s="159"/>
      <c r="VLI222" s="157" t="s">
        <v>116</v>
      </c>
      <c r="VLJ222" s="158"/>
      <c r="VLK222" s="158"/>
      <c r="VLL222" s="158"/>
      <c r="VLM222" s="158"/>
      <c r="VLN222" s="158"/>
      <c r="VLO222" s="158"/>
      <c r="VLP222" s="159"/>
      <c r="VLQ222" s="157" t="s">
        <v>116</v>
      </c>
      <c r="VLR222" s="158"/>
      <c r="VLS222" s="158"/>
      <c r="VLT222" s="158"/>
      <c r="VLU222" s="158"/>
      <c r="VLV222" s="158"/>
      <c r="VLW222" s="158"/>
      <c r="VLX222" s="159"/>
      <c r="VLY222" s="157" t="s">
        <v>116</v>
      </c>
      <c r="VLZ222" s="158"/>
      <c r="VMA222" s="158"/>
      <c r="VMB222" s="158"/>
      <c r="VMC222" s="158"/>
      <c r="VMD222" s="158"/>
      <c r="VME222" s="158"/>
      <c r="VMF222" s="159"/>
      <c r="VMG222" s="157" t="s">
        <v>116</v>
      </c>
      <c r="VMH222" s="158"/>
      <c r="VMI222" s="158"/>
      <c r="VMJ222" s="158"/>
      <c r="VMK222" s="158"/>
      <c r="VML222" s="158"/>
      <c r="VMM222" s="158"/>
      <c r="VMN222" s="159"/>
      <c r="VMO222" s="157" t="s">
        <v>116</v>
      </c>
      <c r="VMP222" s="158"/>
      <c r="VMQ222" s="158"/>
      <c r="VMR222" s="158"/>
      <c r="VMS222" s="158"/>
      <c r="VMT222" s="158"/>
      <c r="VMU222" s="158"/>
      <c r="VMV222" s="159"/>
      <c r="VMW222" s="157" t="s">
        <v>116</v>
      </c>
      <c r="VMX222" s="158"/>
      <c r="VMY222" s="158"/>
      <c r="VMZ222" s="158"/>
      <c r="VNA222" s="158"/>
      <c r="VNB222" s="158"/>
      <c r="VNC222" s="158"/>
      <c r="VND222" s="159"/>
      <c r="VNE222" s="157" t="s">
        <v>116</v>
      </c>
      <c r="VNF222" s="158"/>
      <c r="VNG222" s="158"/>
      <c r="VNH222" s="158"/>
      <c r="VNI222" s="158"/>
      <c r="VNJ222" s="158"/>
      <c r="VNK222" s="158"/>
      <c r="VNL222" s="159"/>
      <c r="VNM222" s="157" t="s">
        <v>116</v>
      </c>
      <c r="VNN222" s="158"/>
      <c r="VNO222" s="158"/>
      <c r="VNP222" s="158"/>
      <c r="VNQ222" s="158"/>
      <c r="VNR222" s="158"/>
      <c r="VNS222" s="158"/>
      <c r="VNT222" s="159"/>
      <c r="VNU222" s="157" t="s">
        <v>116</v>
      </c>
      <c r="VNV222" s="158"/>
      <c r="VNW222" s="158"/>
      <c r="VNX222" s="158"/>
      <c r="VNY222" s="158"/>
      <c r="VNZ222" s="158"/>
      <c r="VOA222" s="158"/>
      <c r="VOB222" s="159"/>
      <c r="VOC222" s="157" t="s">
        <v>116</v>
      </c>
      <c r="VOD222" s="158"/>
      <c r="VOE222" s="158"/>
      <c r="VOF222" s="158"/>
      <c r="VOG222" s="158"/>
      <c r="VOH222" s="158"/>
      <c r="VOI222" s="158"/>
      <c r="VOJ222" s="159"/>
      <c r="VOK222" s="157" t="s">
        <v>116</v>
      </c>
      <c r="VOL222" s="158"/>
      <c r="VOM222" s="158"/>
      <c r="VON222" s="158"/>
      <c r="VOO222" s="158"/>
      <c r="VOP222" s="158"/>
      <c r="VOQ222" s="158"/>
      <c r="VOR222" s="159"/>
      <c r="VOS222" s="157" t="s">
        <v>116</v>
      </c>
      <c r="VOT222" s="158"/>
      <c r="VOU222" s="158"/>
      <c r="VOV222" s="158"/>
      <c r="VOW222" s="158"/>
      <c r="VOX222" s="158"/>
      <c r="VOY222" s="158"/>
      <c r="VOZ222" s="159"/>
      <c r="VPA222" s="157" t="s">
        <v>116</v>
      </c>
      <c r="VPB222" s="158"/>
      <c r="VPC222" s="158"/>
      <c r="VPD222" s="158"/>
      <c r="VPE222" s="158"/>
      <c r="VPF222" s="158"/>
      <c r="VPG222" s="158"/>
      <c r="VPH222" s="159"/>
      <c r="VPI222" s="157" t="s">
        <v>116</v>
      </c>
      <c r="VPJ222" s="158"/>
      <c r="VPK222" s="158"/>
      <c r="VPL222" s="158"/>
      <c r="VPM222" s="158"/>
      <c r="VPN222" s="158"/>
      <c r="VPO222" s="158"/>
      <c r="VPP222" s="159"/>
      <c r="VPQ222" s="157" t="s">
        <v>116</v>
      </c>
      <c r="VPR222" s="158"/>
      <c r="VPS222" s="158"/>
      <c r="VPT222" s="158"/>
      <c r="VPU222" s="158"/>
      <c r="VPV222" s="158"/>
      <c r="VPW222" s="158"/>
      <c r="VPX222" s="159"/>
      <c r="VPY222" s="157" t="s">
        <v>116</v>
      </c>
      <c r="VPZ222" s="158"/>
      <c r="VQA222" s="158"/>
      <c r="VQB222" s="158"/>
      <c r="VQC222" s="158"/>
      <c r="VQD222" s="158"/>
      <c r="VQE222" s="158"/>
      <c r="VQF222" s="159"/>
      <c r="VQG222" s="157" t="s">
        <v>116</v>
      </c>
      <c r="VQH222" s="158"/>
      <c r="VQI222" s="158"/>
      <c r="VQJ222" s="158"/>
      <c r="VQK222" s="158"/>
      <c r="VQL222" s="158"/>
      <c r="VQM222" s="158"/>
      <c r="VQN222" s="159"/>
      <c r="VQO222" s="157" t="s">
        <v>116</v>
      </c>
      <c r="VQP222" s="158"/>
      <c r="VQQ222" s="158"/>
      <c r="VQR222" s="158"/>
      <c r="VQS222" s="158"/>
      <c r="VQT222" s="158"/>
      <c r="VQU222" s="158"/>
      <c r="VQV222" s="159"/>
      <c r="VQW222" s="157" t="s">
        <v>116</v>
      </c>
      <c r="VQX222" s="158"/>
      <c r="VQY222" s="158"/>
      <c r="VQZ222" s="158"/>
      <c r="VRA222" s="158"/>
      <c r="VRB222" s="158"/>
      <c r="VRC222" s="158"/>
      <c r="VRD222" s="159"/>
      <c r="VRE222" s="157" t="s">
        <v>116</v>
      </c>
      <c r="VRF222" s="158"/>
      <c r="VRG222" s="158"/>
      <c r="VRH222" s="158"/>
      <c r="VRI222" s="158"/>
      <c r="VRJ222" s="158"/>
      <c r="VRK222" s="158"/>
      <c r="VRL222" s="159"/>
      <c r="VRM222" s="157" t="s">
        <v>116</v>
      </c>
      <c r="VRN222" s="158"/>
      <c r="VRO222" s="158"/>
      <c r="VRP222" s="158"/>
      <c r="VRQ222" s="158"/>
      <c r="VRR222" s="158"/>
      <c r="VRS222" s="158"/>
      <c r="VRT222" s="159"/>
      <c r="VRU222" s="157" t="s">
        <v>116</v>
      </c>
      <c r="VRV222" s="158"/>
      <c r="VRW222" s="158"/>
      <c r="VRX222" s="158"/>
      <c r="VRY222" s="158"/>
      <c r="VRZ222" s="158"/>
      <c r="VSA222" s="158"/>
      <c r="VSB222" s="159"/>
      <c r="VSC222" s="157" t="s">
        <v>116</v>
      </c>
      <c r="VSD222" s="158"/>
      <c r="VSE222" s="158"/>
      <c r="VSF222" s="158"/>
      <c r="VSG222" s="158"/>
      <c r="VSH222" s="158"/>
      <c r="VSI222" s="158"/>
      <c r="VSJ222" s="159"/>
      <c r="VSK222" s="157" t="s">
        <v>116</v>
      </c>
      <c r="VSL222" s="158"/>
      <c r="VSM222" s="158"/>
      <c r="VSN222" s="158"/>
      <c r="VSO222" s="158"/>
      <c r="VSP222" s="158"/>
      <c r="VSQ222" s="158"/>
      <c r="VSR222" s="159"/>
      <c r="VSS222" s="157" t="s">
        <v>116</v>
      </c>
      <c r="VST222" s="158"/>
      <c r="VSU222" s="158"/>
      <c r="VSV222" s="158"/>
      <c r="VSW222" s="158"/>
      <c r="VSX222" s="158"/>
      <c r="VSY222" s="158"/>
      <c r="VSZ222" s="159"/>
      <c r="VTA222" s="157" t="s">
        <v>116</v>
      </c>
      <c r="VTB222" s="158"/>
      <c r="VTC222" s="158"/>
      <c r="VTD222" s="158"/>
      <c r="VTE222" s="158"/>
      <c r="VTF222" s="158"/>
      <c r="VTG222" s="158"/>
      <c r="VTH222" s="159"/>
      <c r="VTI222" s="157" t="s">
        <v>116</v>
      </c>
      <c r="VTJ222" s="158"/>
      <c r="VTK222" s="158"/>
      <c r="VTL222" s="158"/>
      <c r="VTM222" s="158"/>
      <c r="VTN222" s="158"/>
      <c r="VTO222" s="158"/>
      <c r="VTP222" s="159"/>
      <c r="VTQ222" s="157" t="s">
        <v>116</v>
      </c>
      <c r="VTR222" s="158"/>
      <c r="VTS222" s="158"/>
      <c r="VTT222" s="158"/>
      <c r="VTU222" s="158"/>
      <c r="VTV222" s="158"/>
      <c r="VTW222" s="158"/>
      <c r="VTX222" s="159"/>
      <c r="VTY222" s="157" t="s">
        <v>116</v>
      </c>
      <c r="VTZ222" s="158"/>
      <c r="VUA222" s="158"/>
      <c r="VUB222" s="158"/>
      <c r="VUC222" s="158"/>
      <c r="VUD222" s="158"/>
      <c r="VUE222" s="158"/>
      <c r="VUF222" s="159"/>
      <c r="VUG222" s="157" t="s">
        <v>116</v>
      </c>
      <c r="VUH222" s="158"/>
      <c r="VUI222" s="158"/>
      <c r="VUJ222" s="158"/>
      <c r="VUK222" s="158"/>
      <c r="VUL222" s="158"/>
      <c r="VUM222" s="158"/>
      <c r="VUN222" s="159"/>
      <c r="VUO222" s="157" t="s">
        <v>116</v>
      </c>
      <c r="VUP222" s="158"/>
      <c r="VUQ222" s="158"/>
      <c r="VUR222" s="158"/>
      <c r="VUS222" s="158"/>
      <c r="VUT222" s="158"/>
      <c r="VUU222" s="158"/>
      <c r="VUV222" s="159"/>
      <c r="VUW222" s="157" t="s">
        <v>116</v>
      </c>
      <c r="VUX222" s="158"/>
      <c r="VUY222" s="158"/>
      <c r="VUZ222" s="158"/>
      <c r="VVA222" s="158"/>
      <c r="VVB222" s="158"/>
      <c r="VVC222" s="158"/>
      <c r="VVD222" s="159"/>
      <c r="VVE222" s="157" t="s">
        <v>116</v>
      </c>
      <c r="VVF222" s="158"/>
      <c r="VVG222" s="158"/>
      <c r="VVH222" s="158"/>
      <c r="VVI222" s="158"/>
      <c r="VVJ222" s="158"/>
      <c r="VVK222" s="158"/>
      <c r="VVL222" s="159"/>
      <c r="VVM222" s="157" t="s">
        <v>116</v>
      </c>
      <c r="VVN222" s="158"/>
      <c r="VVO222" s="158"/>
      <c r="VVP222" s="158"/>
      <c r="VVQ222" s="158"/>
      <c r="VVR222" s="158"/>
      <c r="VVS222" s="158"/>
      <c r="VVT222" s="159"/>
      <c r="VVU222" s="157" t="s">
        <v>116</v>
      </c>
      <c r="VVV222" s="158"/>
      <c r="VVW222" s="158"/>
      <c r="VVX222" s="158"/>
      <c r="VVY222" s="158"/>
      <c r="VVZ222" s="158"/>
      <c r="VWA222" s="158"/>
      <c r="VWB222" s="159"/>
      <c r="VWC222" s="157" t="s">
        <v>116</v>
      </c>
      <c r="VWD222" s="158"/>
      <c r="VWE222" s="158"/>
      <c r="VWF222" s="158"/>
      <c r="VWG222" s="158"/>
      <c r="VWH222" s="158"/>
      <c r="VWI222" s="158"/>
      <c r="VWJ222" s="159"/>
      <c r="VWK222" s="157" t="s">
        <v>116</v>
      </c>
      <c r="VWL222" s="158"/>
      <c r="VWM222" s="158"/>
      <c r="VWN222" s="158"/>
      <c r="VWO222" s="158"/>
      <c r="VWP222" s="158"/>
      <c r="VWQ222" s="158"/>
      <c r="VWR222" s="159"/>
      <c r="VWS222" s="157" t="s">
        <v>116</v>
      </c>
      <c r="VWT222" s="158"/>
      <c r="VWU222" s="158"/>
      <c r="VWV222" s="158"/>
      <c r="VWW222" s="158"/>
      <c r="VWX222" s="158"/>
      <c r="VWY222" s="158"/>
      <c r="VWZ222" s="159"/>
      <c r="VXA222" s="157" t="s">
        <v>116</v>
      </c>
      <c r="VXB222" s="158"/>
      <c r="VXC222" s="158"/>
      <c r="VXD222" s="158"/>
      <c r="VXE222" s="158"/>
      <c r="VXF222" s="158"/>
      <c r="VXG222" s="158"/>
      <c r="VXH222" s="159"/>
      <c r="VXI222" s="157" t="s">
        <v>116</v>
      </c>
      <c r="VXJ222" s="158"/>
      <c r="VXK222" s="158"/>
      <c r="VXL222" s="158"/>
      <c r="VXM222" s="158"/>
      <c r="VXN222" s="158"/>
      <c r="VXO222" s="158"/>
      <c r="VXP222" s="159"/>
      <c r="VXQ222" s="157" t="s">
        <v>116</v>
      </c>
      <c r="VXR222" s="158"/>
      <c r="VXS222" s="158"/>
      <c r="VXT222" s="158"/>
      <c r="VXU222" s="158"/>
      <c r="VXV222" s="158"/>
      <c r="VXW222" s="158"/>
      <c r="VXX222" s="159"/>
      <c r="VXY222" s="157" t="s">
        <v>116</v>
      </c>
      <c r="VXZ222" s="158"/>
      <c r="VYA222" s="158"/>
      <c r="VYB222" s="158"/>
      <c r="VYC222" s="158"/>
      <c r="VYD222" s="158"/>
      <c r="VYE222" s="158"/>
      <c r="VYF222" s="159"/>
      <c r="VYG222" s="157" t="s">
        <v>116</v>
      </c>
      <c r="VYH222" s="158"/>
      <c r="VYI222" s="158"/>
      <c r="VYJ222" s="158"/>
      <c r="VYK222" s="158"/>
      <c r="VYL222" s="158"/>
      <c r="VYM222" s="158"/>
      <c r="VYN222" s="159"/>
      <c r="VYO222" s="157" t="s">
        <v>116</v>
      </c>
      <c r="VYP222" s="158"/>
      <c r="VYQ222" s="158"/>
      <c r="VYR222" s="158"/>
      <c r="VYS222" s="158"/>
      <c r="VYT222" s="158"/>
      <c r="VYU222" s="158"/>
      <c r="VYV222" s="159"/>
      <c r="VYW222" s="157" t="s">
        <v>116</v>
      </c>
      <c r="VYX222" s="158"/>
      <c r="VYY222" s="158"/>
      <c r="VYZ222" s="158"/>
      <c r="VZA222" s="158"/>
      <c r="VZB222" s="158"/>
      <c r="VZC222" s="158"/>
      <c r="VZD222" s="159"/>
      <c r="VZE222" s="157" t="s">
        <v>116</v>
      </c>
      <c r="VZF222" s="158"/>
      <c r="VZG222" s="158"/>
      <c r="VZH222" s="158"/>
      <c r="VZI222" s="158"/>
      <c r="VZJ222" s="158"/>
      <c r="VZK222" s="158"/>
      <c r="VZL222" s="159"/>
      <c r="VZM222" s="157" t="s">
        <v>116</v>
      </c>
      <c r="VZN222" s="158"/>
      <c r="VZO222" s="158"/>
      <c r="VZP222" s="158"/>
      <c r="VZQ222" s="158"/>
      <c r="VZR222" s="158"/>
      <c r="VZS222" s="158"/>
      <c r="VZT222" s="159"/>
      <c r="VZU222" s="157" t="s">
        <v>116</v>
      </c>
      <c r="VZV222" s="158"/>
      <c r="VZW222" s="158"/>
      <c r="VZX222" s="158"/>
      <c r="VZY222" s="158"/>
      <c r="VZZ222" s="158"/>
      <c r="WAA222" s="158"/>
      <c r="WAB222" s="159"/>
      <c r="WAC222" s="157" t="s">
        <v>116</v>
      </c>
      <c r="WAD222" s="158"/>
      <c r="WAE222" s="158"/>
      <c r="WAF222" s="158"/>
      <c r="WAG222" s="158"/>
      <c r="WAH222" s="158"/>
      <c r="WAI222" s="158"/>
      <c r="WAJ222" s="159"/>
      <c r="WAK222" s="157" t="s">
        <v>116</v>
      </c>
      <c r="WAL222" s="158"/>
      <c r="WAM222" s="158"/>
      <c r="WAN222" s="158"/>
      <c r="WAO222" s="158"/>
      <c r="WAP222" s="158"/>
      <c r="WAQ222" s="158"/>
      <c r="WAR222" s="159"/>
      <c r="WAS222" s="157" t="s">
        <v>116</v>
      </c>
      <c r="WAT222" s="158"/>
      <c r="WAU222" s="158"/>
      <c r="WAV222" s="158"/>
      <c r="WAW222" s="158"/>
      <c r="WAX222" s="158"/>
      <c r="WAY222" s="158"/>
      <c r="WAZ222" s="159"/>
      <c r="WBA222" s="157" t="s">
        <v>116</v>
      </c>
      <c r="WBB222" s="158"/>
      <c r="WBC222" s="158"/>
      <c r="WBD222" s="158"/>
      <c r="WBE222" s="158"/>
      <c r="WBF222" s="158"/>
      <c r="WBG222" s="158"/>
      <c r="WBH222" s="159"/>
      <c r="WBI222" s="157" t="s">
        <v>116</v>
      </c>
      <c r="WBJ222" s="158"/>
      <c r="WBK222" s="158"/>
      <c r="WBL222" s="158"/>
      <c r="WBM222" s="158"/>
      <c r="WBN222" s="158"/>
      <c r="WBO222" s="158"/>
      <c r="WBP222" s="159"/>
      <c r="WBQ222" s="157" t="s">
        <v>116</v>
      </c>
      <c r="WBR222" s="158"/>
      <c r="WBS222" s="158"/>
      <c r="WBT222" s="158"/>
      <c r="WBU222" s="158"/>
      <c r="WBV222" s="158"/>
      <c r="WBW222" s="158"/>
      <c r="WBX222" s="159"/>
      <c r="WBY222" s="157" t="s">
        <v>116</v>
      </c>
      <c r="WBZ222" s="158"/>
      <c r="WCA222" s="158"/>
      <c r="WCB222" s="158"/>
      <c r="WCC222" s="158"/>
      <c r="WCD222" s="158"/>
      <c r="WCE222" s="158"/>
      <c r="WCF222" s="159"/>
      <c r="WCG222" s="157" t="s">
        <v>116</v>
      </c>
      <c r="WCH222" s="158"/>
      <c r="WCI222" s="158"/>
      <c r="WCJ222" s="158"/>
      <c r="WCK222" s="158"/>
      <c r="WCL222" s="158"/>
      <c r="WCM222" s="158"/>
      <c r="WCN222" s="159"/>
      <c r="WCO222" s="157" t="s">
        <v>116</v>
      </c>
      <c r="WCP222" s="158"/>
      <c r="WCQ222" s="158"/>
      <c r="WCR222" s="158"/>
      <c r="WCS222" s="158"/>
      <c r="WCT222" s="158"/>
      <c r="WCU222" s="158"/>
      <c r="WCV222" s="159"/>
      <c r="WCW222" s="157" t="s">
        <v>116</v>
      </c>
      <c r="WCX222" s="158"/>
      <c r="WCY222" s="158"/>
      <c r="WCZ222" s="158"/>
      <c r="WDA222" s="158"/>
      <c r="WDB222" s="158"/>
      <c r="WDC222" s="158"/>
      <c r="WDD222" s="159"/>
      <c r="WDE222" s="157" t="s">
        <v>116</v>
      </c>
      <c r="WDF222" s="158"/>
      <c r="WDG222" s="158"/>
      <c r="WDH222" s="158"/>
      <c r="WDI222" s="158"/>
      <c r="WDJ222" s="158"/>
      <c r="WDK222" s="158"/>
      <c r="WDL222" s="159"/>
      <c r="WDM222" s="157" t="s">
        <v>116</v>
      </c>
      <c r="WDN222" s="158"/>
      <c r="WDO222" s="158"/>
      <c r="WDP222" s="158"/>
      <c r="WDQ222" s="158"/>
      <c r="WDR222" s="158"/>
      <c r="WDS222" s="158"/>
      <c r="WDT222" s="159"/>
      <c r="WDU222" s="157" t="s">
        <v>116</v>
      </c>
      <c r="WDV222" s="158"/>
      <c r="WDW222" s="158"/>
      <c r="WDX222" s="158"/>
      <c r="WDY222" s="158"/>
      <c r="WDZ222" s="158"/>
      <c r="WEA222" s="158"/>
      <c r="WEB222" s="159"/>
      <c r="WEC222" s="157" t="s">
        <v>116</v>
      </c>
      <c r="WED222" s="158"/>
      <c r="WEE222" s="158"/>
      <c r="WEF222" s="158"/>
      <c r="WEG222" s="158"/>
      <c r="WEH222" s="158"/>
      <c r="WEI222" s="158"/>
      <c r="WEJ222" s="159"/>
      <c r="WEK222" s="157" t="s">
        <v>116</v>
      </c>
      <c r="WEL222" s="158"/>
      <c r="WEM222" s="158"/>
      <c r="WEN222" s="158"/>
      <c r="WEO222" s="158"/>
      <c r="WEP222" s="158"/>
      <c r="WEQ222" s="158"/>
      <c r="WER222" s="159"/>
      <c r="WES222" s="157" t="s">
        <v>116</v>
      </c>
      <c r="WET222" s="158"/>
      <c r="WEU222" s="158"/>
      <c r="WEV222" s="158"/>
      <c r="WEW222" s="158"/>
      <c r="WEX222" s="158"/>
      <c r="WEY222" s="158"/>
      <c r="WEZ222" s="159"/>
      <c r="WFA222" s="157" t="s">
        <v>116</v>
      </c>
      <c r="WFB222" s="158"/>
      <c r="WFC222" s="158"/>
      <c r="WFD222" s="158"/>
      <c r="WFE222" s="158"/>
      <c r="WFF222" s="158"/>
      <c r="WFG222" s="158"/>
      <c r="WFH222" s="159"/>
      <c r="WFI222" s="157" t="s">
        <v>116</v>
      </c>
      <c r="WFJ222" s="158"/>
      <c r="WFK222" s="158"/>
      <c r="WFL222" s="158"/>
      <c r="WFM222" s="158"/>
      <c r="WFN222" s="158"/>
      <c r="WFO222" s="158"/>
      <c r="WFP222" s="159"/>
      <c r="WFQ222" s="157" t="s">
        <v>116</v>
      </c>
      <c r="WFR222" s="158"/>
      <c r="WFS222" s="158"/>
      <c r="WFT222" s="158"/>
      <c r="WFU222" s="158"/>
      <c r="WFV222" s="158"/>
      <c r="WFW222" s="158"/>
      <c r="WFX222" s="159"/>
      <c r="WFY222" s="157" t="s">
        <v>116</v>
      </c>
      <c r="WFZ222" s="158"/>
      <c r="WGA222" s="158"/>
      <c r="WGB222" s="158"/>
      <c r="WGC222" s="158"/>
      <c r="WGD222" s="158"/>
      <c r="WGE222" s="158"/>
      <c r="WGF222" s="159"/>
      <c r="WGG222" s="157" t="s">
        <v>116</v>
      </c>
      <c r="WGH222" s="158"/>
      <c r="WGI222" s="158"/>
      <c r="WGJ222" s="158"/>
      <c r="WGK222" s="158"/>
      <c r="WGL222" s="158"/>
      <c r="WGM222" s="158"/>
      <c r="WGN222" s="159"/>
      <c r="WGO222" s="157" t="s">
        <v>116</v>
      </c>
      <c r="WGP222" s="158"/>
      <c r="WGQ222" s="158"/>
      <c r="WGR222" s="158"/>
      <c r="WGS222" s="158"/>
      <c r="WGT222" s="158"/>
      <c r="WGU222" s="158"/>
      <c r="WGV222" s="159"/>
      <c r="WGW222" s="157" t="s">
        <v>116</v>
      </c>
      <c r="WGX222" s="158"/>
      <c r="WGY222" s="158"/>
      <c r="WGZ222" s="158"/>
      <c r="WHA222" s="158"/>
      <c r="WHB222" s="158"/>
      <c r="WHC222" s="158"/>
      <c r="WHD222" s="159"/>
      <c r="WHE222" s="157" t="s">
        <v>116</v>
      </c>
      <c r="WHF222" s="158"/>
      <c r="WHG222" s="158"/>
      <c r="WHH222" s="158"/>
      <c r="WHI222" s="158"/>
      <c r="WHJ222" s="158"/>
      <c r="WHK222" s="158"/>
      <c r="WHL222" s="159"/>
      <c r="WHM222" s="157" t="s">
        <v>116</v>
      </c>
      <c r="WHN222" s="158"/>
      <c r="WHO222" s="158"/>
      <c r="WHP222" s="158"/>
      <c r="WHQ222" s="158"/>
      <c r="WHR222" s="158"/>
      <c r="WHS222" s="158"/>
      <c r="WHT222" s="159"/>
      <c r="WHU222" s="157" t="s">
        <v>116</v>
      </c>
      <c r="WHV222" s="158"/>
      <c r="WHW222" s="158"/>
      <c r="WHX222" s="158"/>
      <c r="WHY222" s="158"/>
      <c r="WHZ222" s="158"/>
      <c r="WIA222" s="158"/>
      <c r="WIB222" s="159"/>
      <c r="WIC222" s="157" t="s">
        <v>116</v>
      </c>
      <c r="WID222" s="158"/>
      <c r="WIE222" s="158"/>
      <c r="WIF222" s="158"/>
      <c r="WIG222" s="158"/>
      <c r="WIH222" s="158"/>
      <c r="WII222" s="158"/>
      <c r="WIJ222" s="159"/>
      <c r="WIK222" s="157" t="s">
        <v>116</v>
      </c>
      <c r="WIL222" s="158"/>
      <c r="WIM222" s="158"/>
      <c r="WIN222" s="158"/>
      <c r="WIO222" s="158"/>
      <c r="WIP222" s="158"/>
      <c r="WIQ222" s="158"/>
      <c r="WIR222" s="159"/>
      <c r="WIS222" s="157" t="s">
        <v>116</v>
      </c>
      <c r="WIT222" s="158"/>
      <c r="WIU222" s="158"/>
      <c r="WIV222" s="158"/>
      <c r="WIW222" s="158"/>
      <c r="WIX222" s="158"/>
      <c r="WIY222" s="158"/>
      <c r="WIZ222" s="159"/>
      <c r="WJA222" s="157" t="s">
        <v>116</v>
      </c>
      <c r="WJB222" s="158"/>
      <c r="WJC222" s="158"/>
      <c r="WJD222" s="158"/>
      <c r="WJE222" s="158"/>
      <c r="WJF222" s="158"/>
      <c r="WJG222" s="158"/>
      <c r="WJH222" s="159"/>
      <c r="WJI222" s="157" t="s">
        <v>116</v>
      </c>
      <c r="WJJ222" s="158"/>
      <c r="WJK222" s="158"/>
      <c r="WJL222" s="158"/>
      <c r="WJM222" s="158"/>
      <c r="WJN222" s="158"/>
      <c r="WJO222" s="158"/>
      <c r="WJP222" s="159"/>
      <c r="WJQ222" s="157" t="s">
        <v>116</v>
      </c>
      <c r="WJR222" s="158"/>
      <c r="WJS222" s="158"/>
      <c r="WJT222" s="158"/>
      <c r="WJU222" s="158"/>
      <c r="WJV222" s="158"/>
      <c r="WJW222" s="158"/>
      <c r="WJX222" s="159"/>
      <c r="WJY222" s="157" t="s">
        <v>116</v>
      </c>
      <c r="WJZ222" s="158"/>
      <c r="WKA222" s="158"/>
      <c r="WKB222" s="158"/>
      <c r="WKC222" s="158"/>
      <c r="WKD222" s="158"/>
      <c r="WKE222" s="158"/>
      <c r="WKF222" s="159"/>
      <c r="WKG222" s="157" t="s">
        <v>116</v>
      </c>
      <c r="WKH222" s="158"/>
      <c r="WKI222" s="158"/>
      <c r="WKJ222" s="158"/>
      <c r="WKK222" s="158"/>
      <c r="WKL222" s="158"/>
      <c r="WKM222" s="158"/>
      <c r="WKN222" s="159"/>
      <c r="WKO222" s="157" t="s">
        <v>116</v>
      </c>
      <c r="WKP222" s="158"/>
      <c r="WKQ222" s="158"/>
      <c r="WKR222" s="158"/>
      <c r="WKS222" s="158"/>
      <c r="WKT222" s="158"/>
      <c r="WKU222" s="158"/>
      <c r="WKV222" s="159"/>
      <c r="WKW222" s="157" t="s">
        <v>116</v>
      </c>
      <c r="WKX222" s="158"/>
      <c r="WKY222" s="158"/>
      <c r="WKZ222" s="158"/>
      <c r="WLA222" s="158"/>
      <c r="WLB222" s="158"/>
      <c r="WLC222" s="158"/>
      <c r="WLD222" s="159"/>
      <c r="WLE222" s="157" t="s">
        <v>116</v>
      </c>
      <c r="WLF222" s="158"/>
      <c r="WLG222" s="158"/>
      <c r="WLH222" s="158"/>
      <c r="WLI222" s="158"/>
      <c r="WLJ222" s="158"/>
      <c r="WLK222" s="158"/>
      <c r="WLL222" s="159"/>
      <c r="WLM222" s="157" t="s">
        <v>116</v>
      </c>
      <c r="WLN222" s="158"/>
      <c r="WLO222" s="158"/>
      <c r="WLP222" s="158"/>
      <c r="WLQ222" s="158"/>
      <c r="WLR222" s="158"/>
      <c r="WLS222" s="158"/>
      <c r="WLT222" s="159"/>
      <c r="WLU222" s="157" t="s">
        <v>116</v>
      </c>
      <c r="WLV222" s="158"/>
      <c r="WLW222" s="158"/>
      <c r="WLX222" s="158"/>
      <c r="WLY222" s="158"/>
      <c r="WLZ222" s="158"/>
      <c r="WMA222" s="158"/>
      <c r="WMB222" s="159"/>
      <c r="WMC222" s="157" t="s">
        <v>116</v>
      </c>
      <c r="WMD222" s="158"/>
      <c r="WME222" s="158"/>
      <c r="WMF222" s="158"/>
      <c r="WMG222" s="158"/>
      <c r="WMH222" s="158"/>
      <c r="WMI222" s="158"/>
      <c r="WMJ222" s="159"/>
      <c r="WMK222" s="157" t="s">
        <v>116</v>
      </c>
      <c r="WML222" s="158"/>
      <c r="WMM222" s="158"/>
      <c r="WMN222" s="158"/>
      <c r="WMO222" s="158"/>
      <c r="WMP222" s="158"/>
      <c r="WMQ222" s="158"/>
      <c r="WMR222" s="159"/>
      <c r="WMS222" s="157" t="s">
        <v>116</v>
      </c>
      <c r="WMT222" s="158"/>
      <c r="WMU222" s="158"/>
      <c r="WMV222" s="158"/>
      <c r="WMW222" s="158"/>
      <c r="WMX222" s="158"/>
      <c r="WMY222" s="158"/>
      <c r="WMZ222" s="159"/>
      <c r="WNA222" s="157" t="s">
        <v>116</v>
      </c>
      <c r="WNB222" s="158"/>
      <c r="WNC222" s="158"/>
      <c r="WND222" s="158"/>
      <c r="WNE222" s="158"/>
      <c r="WNF222" s="158"/>
      <c r="WNG222" s="158"/>
      <c r="WNH222" s="159"/>
      <c r="WNI222" s="157" t="s">
        <v>116</v>
      </c>
      <c r="WNJ222" s="158"/>
      <c r="WNK222" s="158"/>
      <c r="WNL222" s="158"/>
      <c r="WNM222" s="158"/>
      <c r="WNN222" s="158"/>
      <c r="WNO222" s="158"/>
      <c r="WNP222" s="159"/>
      <c r="WNQ222" s="157" t="s">
        <v>116</v>
      </c>
      <c r="WNR222" s="158"/>
      <c r="WNS222" s="158"/>
      <c r="WNT222" s="158"/>
      <c r="WNU222" s="158"/>
      <c r="WNV222" s="158"/>
      <c r="WNW222" s="158"/>
      <c r="WNX222" s="159"/>
      <c r="WNY222" s="157" t="s">
        <v>116</v>
      </c>
      <c r="WNZ222" s="158"/>
      <c r="WOA222" s="158"/>
      <c r="WOB222" s="158"/>
      <c r="WOC222" s="158"/>
      <c r="WOD222" s="158"/>
      <c r="WOE222" s="158"/>
      <c r="WOF222" s="159"/>
      <c r="WOG222" s="157" t="s">
        <v>116</v>
      </c>
      <c r="WOH222" s="158"/>
      <c r="WOI222" s="158"/>
      <c r="WOJ222" s="158"/>
      <c r="WOK222" s="158"/>
      <c r="WOL222" s="158"/>
      <c r="WOM222" s="158"/>
      <c r="WON222" s="159"/>
      <c r="WOO222" s="157" t="s">
        <v>116</v>
      </c>
      <c r="WOP222" s="158"/>
      <c r="WOQ222" s="158"/>
      <c r="WOR222" s="158"/>
      <c r="WOS222" s="158"/>
      <c r="WOT222" s="158"/>
      <c r="WOU222" s="158"/>
      <c r="WOV222" s="159"/>
      <c r="WOW222" s="157" t="s">
        <v>116</v>
      </c>
      <c r="WOX222" s="158"/>
      <c r="WOY222" s="158"/>
      <c r="WOZ222" s="158"/>
      <c r="WPA222" s="158"/>
      <c r="WPB222" s="158"/>
      <c r="WPC222" s="158"/>
      <c r="WPD222" s="159"/>
      <c r="WPE222" s="157" t="s">
        <v>116</v>
      </c>
      <c r="WPF222" s="158"/>
      <c r="WPG222" s="158"/>
      <c r="WPH222" s="158"/>
      <c r="WPI222" s="158"/>
      <c r="WPJ222" s="158"/>
      <c r="WPK222" s="158"/>
      <c r="WPL222" s="159"/>
      <c r="WPM222" s="157" t="s">
        <v>116</v>
      </c>
      <c r="WPN222" s="158"/>
      <c r="WPO222" s="158"/>
      <c r="WPP222" s="158"/>
      <c r="WPQ222" s="158"/>
      <c r="WPR222" s="158"/>
      <c r="WPS222" s="158"/>
      <c r="WPT222" s="159"/>
      <c r="WPU222" s="157" t="s">
        <v>116</v>
      </c>
      <c r="WPV222" s="158"/>
      <c r="WPW222" s="158"/>
      <c r="WPX222" s="158"/>
      <c r="WPY222" s="158"/>
      <c r="WPZ222" s="158"/>
      <c r="WQA222" s="158"/>
      <c r="WQB222" s="159"/>
      <c r="WQC222" s="157" t="s">
        <v>116</v>
      </c>
      <c r="WQD222" s="158"/>
      <c r="WQE222" s="158"/>
      <c r="WQF222" s="158"/>
      <c r="WQG222" s="158"/>
      <c r="WQH222" s="158"/>
      <c r="WQI222" s="158"/>
      <c r="WQJ222" s="159"/>
      <c r="WQK222" s="157" t="s">
        <v>116</v>
      </c>
      <c r="WQL222" s="158"/>
      <c r="WQM222" s="158"/>
      <c r="WQN222" s="158"/>
      <c r="WQO222" s="158"/>
      <c r="WQP222" s="158"/>
      <c r="WQQ222" s="158"/>
      <c r="WQR222" s="159"/>
      <c r="WQS222" s="157" t="s">
        <v>116</v>
      </c>
      <c r="WQT222" s="158"/>
      <c r="WQU222" s="158"/>
      <c r="WQV222" s="158"/>
      <c r="WQW222" s="158"/>
      <c r="WQX222" s="158"/>
      <c r="WQY222" s="158"/>
      <c r="WQZ222" s="159"/>
      <c r="WRA222" s="157" t="s">
        <v>116</v>
      </c>
      <c r="WRB222" s="158"/>
      <c r="WRC222" s="158"/>
      <c r="WRD222" s="158"/>
      <c r="WRE222" s="158"/>
      <c r="WRF222" s="158"/>
      <c r="WRG222" s="158"/>
      <c r="WRH222" s="159"/>
      <c r="WRI222" s="157" t="s">
        <v>116</v>
      </c>
      <c r="WRJ222" s="158"/>
      <c r="WRK222" s="158"/>
      <c r="WRL222" s="158"/>
      <c r="WRM222" s="158"/>
      <c r="WRN222" s="158"/>
      <c r="WRO222" s="158"/>
      <c r="WRP222" s="159"/>
      <c r="WRQ222" s="157" t="s">
        <v>116</v>
      </c>
      <c r="WRR222" s="158"/>
      <c r="WRS222" s="158"/>
      <c r="WRT222" s="158"/>
      <c r="WRU222" s="158"/>
      <c r="WRV222" s="158"/>
      <c r="WRW222" s="158"/>
      <c r="WRX222" s="159"/>
      <c r="WRY222" s="157" t="s">
        <v>116</v>
      </c>
      <c r="WRZ222" s="158"/>
      <c r="WSA222" s="158"/>
      <c r="WSB222" s="158"/>
      <c r="WSC222" s="158"/>
      <c r="WSD222" s="158"/>
      <c r="WSE222" s="158"/>
      <c r="WSF222" s="159"/>
      <c r="WSG222" s="157" t="s">
        <v>116</v>
      </c>
      <c r="WSH222" s="158"/>
      <c r="WSI222" s="158"/>
      <c r="WSJ222" s="158"/>
      <c r="WSK222" s="158"/>
      <c r="WSL222" s="158"/>
      <c r="WSM222" s="158"/>
      <c r="WSN222" s="159"/>
      <c r="WSO222" s="157" t="s">
        <v>116</v>
      </c>
      <c r="WSP222" s="158"/>
      <c r="WSQ222" s="158"/>
      <c r="WSR222" s="158"/>
      <c r="WSS222" s="158"/>
      <c r="WST222" s="158"/>
      <c r="WSU222" s="158"/>
      <c r="WSV222" s="159"/>
      <c r="WSW222" s="157" t="s">
        <v>116</v>
      </c>
      <c r="WSX222" s="158"/>
      <c r="WSY222" s="158"/>
      <c r="WSZ222" s="158"/>
      <c r="WTA222" s="158"/>
      <c r="WTB222" s="158"/>
      <c r="WTC222" s="158"/>
      <c r="WTD222" s="159"/>
      <c r="WTE222" s="157" t="s">
        <v>116</v>
      </c>
      <c r="WTF222" s="158"/>
      <c r="WTG222" s="158"/>
      <c r="WTH222" s="158"/>
      <c r="WTI222" s="158"/>
      <c r="WTJ222" s="158"/>
      <c r="WTK222" s="158"/>
      <c r="WTL222" s="159"/>
      <c r="WTM222" s="157" t="s">
        <v>116</v>
      </c>
      <c r="WTN222" s="158"/>
      <c r="WTO222" s="158"/>
      <c r="WTP222" s="158"/>
      <c r="WTQ222" s="158"/>
      <c r="WTR222" s="158"/>
      <c r="WTS222" s="158"/>
      <c r="WTT222" s="159"/>
      <c r="WTU222" s="157" t="s">
        <v>116</v>
      </c>
      <c r="WTV222" s="158"/>
      <c r="WTW222" s="158"/>
      <c r="WTX222" s="158"/>
      <c r="WTY222" s="158"/>
      <c r="WTZ222" s="158"/>
      <c r="WUA222" s="158"/>
      <c r="WUB222" s="159"/>
      <c r="WUC222" s="157" t="s">
        <v>116</v>
      </c>
      <c r="WUD222" s="158"/>
      <c r="WUE222" s="158"/>
      <c r="WUF222" s="158"/>
      <c r="WUG222" s="158"/>
      <c r="WUH222" s="158"/>
      <c r="WUI222" s="158"/>
      <c r="WUJ222" s="159"/>
      <c r="WUK222" s="157" t="s">
        <v>116</v>
      </c>
      <c r="WUL222" s="158"/>
      <c r="WUM222" s="158"/>
      <c r="WUN222" s="158"/>
      <c r="WUO222" s="158"/>
      <c r="WUP222" s="158"/>
      <c r="WUQ222" s="158"/>
      <c r="WUR222" s="159"/>
      <c r="WUS222" s="157" t="s">
        <v>116</v>
      </c>
      <c r="WUT222" s="158"/>
      <c r="WUU222" s="158"/>
      <c r="WUV222" s="158"/>
      <c r="WUW222" s="158"/>
      <c r="WUX222" s="158"/>
      <c r="WUY222" s="158"/>
      <c r="WUZ222" s="159"/>
      <c r="WVA222" s="157" t="s">
        <v>116</v>
      </c>
      <c r="WVB222" s="158"/>
      <c r="WVC222" s="158"/>
      <c r="WVD222" s="158"/>
      <c r="WVE222" s="158"/>
      <c r="WVF222" s="158"/>
      <c r="WVG222" s="158"/>
      <c r="WVH222" s="159"/>
      <c r="WVI222" s="157" t="s">
        <v>116</v>
      </c>
      <c r="WVJ222" s="158"/>
      <c r="WVK222" s="158"/>
      <c r="WVL222" s="158"/>
      <c r="WVM222" s="158"/>
      <c r="WVN222" s="158"/>
      <c r="WVO222" s="158"/>
      <c r="WVP222" s="159"/>
      <c r="WVQ222" s="157" t="s">
        <v>116</v>
      </c>
      <c r="WVR222" s="158"/>
      <c r="WVS222" s="158"/>
      <c r="WVT222" s="158"/>
      <c r="WVU222" s="158"/>
      <c r="WVV222" s="158"/>
      <c r="WVW222" s="158"/>
      <c r="WVX222" s="159"/>
      <c r="WVY222" s="157" t="s">
        <v>116</v>
      </c>
      <c r="WVZ222" s="158"/>
      <c r="WWA222" s="158"/>
      <c r="WWB222" s="158"/>
      <c r="WWC222" s="158"/>
      <c r="WWD222" s="158"/>
      <c r="WWE222" s="158"/>
      <c r="WWF222" s="159"/>
      <c r="WWG222" s="157" t="s">
        <v>116</v>
      </c>
      <c r="WWH222" s="158"/>
      <c r="WWI222" s="158"/>
      <c r="WWJ222" s="158"/>
      <c r="WWK222" s="158"/>
      <c r="WWL222" s="158"/>
      <c r="WWM222" s="158"/>
      <c r="WWN222" s="159"/>
      <c r="WWO222" s="157" t="s">
        <v>116</v>
      </c>
      <c r="WWP222" s="158"/>
      <c r="WWQ222" s="158"/>
      <c r="WWR222" s="158"/>
      <c r="WWS222" s="158"/>
      <c r="WWT222" s="158"/>
      <c r="WWU222" s="158"/>
      <c r="WWV222" s="159"/>
      <c r="WWW222" s="157" t="s">
        <v>116</v>
      </c>
      <c r="WWX222" s="158"/>
      <c r="WWY222" s="158"/>
      <c r="WWZ222" s="158"/>
      <c r="WXA222" s="158"/>
      <c r="WXB222" s="158"/>
      <c r="WXC222" s="158"/>
      <c r="WXD222" s="159"/>
      <c r="WXE222" s="157" t="s">
        <v>116</v>
      </c>
      <c r="WXF222" s="158"/>
      <c r="WXG222" s="158"/>
      <c r="WXH222" s="158"/>
      <c r="WXI222" s="158"/>
      <c r="WXJ222" s="158"/>
      <c r="WXK222" s="158"/>
      <c r="WXL222" s="159"/>
      <c r="WXM222" s="157" t="s">
        <v>116</v>
      </c>
      <c r="WXN222" s="158"/>
      <c r="WXO222" s="158"/>
      <c r="WXP222" s="158"/>
      <c r="WXQ222" s="158"/>
      <c r="WXR222" s="158"/>
      <c r="WXS222" s="158"/>
      <c r="WXT222" s="159"/>
      <c r="WXU222" s="157" t="s">
        <v>116</v>
      </c>
      <c r="WXV222" s="158"/>
      <c r="WXW222" s="158"/>
      <c r="WXX222" s="158"/>
      <c r="WXY222" s="158"/>
      <c r="WXZ222" s="158"/>
      <c r="WYA222" s="158"/>
      <c r="WYB222" s="159"/>
      <c r="WYC222" s="157" t="s">
        <v>116</v>
      </c>
      <c r="WYD222" s="158"/>
      <c r="WYE222" s="158"/>
      <c r="WYF222" s="158"/>
      <c r="WYG222" s="158"/>
      <c r="WYH222" s="158"/>
      <c r="WYI222" s="158"/>
      <c r="WYJ222" s="159"/>
      <c r="WYK222" s="157" t="s">
        <v>116</v>
      </c>
      <c r="WYL222" s="158"/>
      <c r="WYM222" s="158"/>
      <c r="WYN222" s="158"/>
      <c r="WYO222" s="158"/>
      <c r="WYP222" s="158"/>
      <c r="WYQ222" s="158"/>
      <c r="WYR222" s="159"/>
      <c r="WYS222" s="157" t="s">
        <v>116</v>
      </c>
      <c r="WYT222" s="158"/>
      <c r="WYU222" s="158"/>
      <c r="WYV222" s="158"/>
      <c r="WYW222" s="158"/>
      <c r="WYX222" s="158"/>
      <c r="WYY222" s="158"/>
      <c r="WYZ222" s="159"/>
      <c r="WZA222" s="157" t="s">
        <v>116</v>
      </c>
      <c r="WZB222" s="158"/>
      <c r="WZC222" s="158"/>
      <c r="WZD222" s="158"/>
      <c r="WZE222" s="158"/>
      <c r="WZF222" s="158"/>
      <c r="WZG222" s="158"/>
      <c r="WZH222" s="159"/>
      <c r="WZI222" s="157" t="s">
        <v>116</v>
      </c>
      <c r="WZJ222" s="158"/>
      <c r="WZK222" s="158"/>
      <c r="WZL222" s="158"/>
      <c r="WZM222" s="158"/>
      <c r="WZN222" s="158"/>
      <c r="WZO222" s="158"/>
      <c r="WZP222" s="159"/>
      <c r="WZQ222" s="157" t="s">
        <v>116</v>
      </c>
      <c r="WZR222" s="158"/>
      <c r="WZS222" s="158"/>
      <c r="WZT222" s="158"/>
      <c r="WZU222" s="158"/>
      <c r="WZV222" s="158"/>
      <c r="WZW222" s="158"/>
      <c r="WZX222" s="159"/>
      <c r="WZY222" s="157" t="s">
        <v>116</v>
      </c>
      <c r="WZZ222" s="158"/>
      <c r="XAA222" s="158"/>
      <c r="XAB222" s="158"/>
      <c r="XAC222" s="158"/>
      <c r="XAD222" s="158"/>
      <c r="XAE222" s="158"/>
      <c r="XAF222" s="159"/>
      <c r="XAG222" s="157" t="s">
        <v>116</v>
      </c>
      <c r="XAH222" s="158"/>
      <c r="XAI222" s="158"/>
      <c r="XAJ222" s="158"/>
      <c r="XAK222" s="158"/>
      <c r="XAL222" s="158"/>
      <c r="XAM222" s="158"/>
      <c r="XAN222" s="159"/>
      <c r="XAO222" s="157" t="s">
        <v>116</v>
      </c>
      <c r="XAP222" s="158"/>
      <c r="XAQ222" s="158"/>
      <c r="XAR222" s="158"/>
      <c r="XAS222" s="158"/>
      <c r="XAT222" s="158"/>
      <c r="XAU222" s="158"/>
      <c r="XAV222" s="159"/>
      <c r="XAW222" s="157" t="s">
        <v>116</v>
      </c>
      <c r="XAX222" s="158"/>
      <c r="XAY222" s="158"/>
      <c r="XAZ222" s="158"/>
      <c r="XBA222" s="158"/>
      <c r="XBB222" s="158"/>
      <c r="XBC222" s="158"/>
      <c r="XBD222" s="159"/>
      <c r="XBE222" s="157" t="s">
        <v>116</v>
      </c>
      <c r="XBF222" s="158"/>
      <c r="XBG222" s="158"/>
      <c r="XBH222" s="158"/>
      <c r="XBI222" s="158"/>
      <c r="XBJ222" s="158"/>
      <c r="XBK222" s="158"/>
      <c r="XBL222" s="159"/>
      <c r="XBM222" s="157" t="s">
        <v>116</v>
      </c>
      <c r="XBN222" s="158"/>
      <c r="XBO222" s="158"/>
      <c r="XBP222" s="158"/>
      <c r="XBQ222" s="158"/>
      <c r="XBR222" s="158"/>
      <c r="XBS222" s="158"/>
      <c r="XBT222" s="159"/>
      <c r="XBU222" s="157" t="s">
        <v>116</v>
      </c>
      <c r="XBV222" s="158"/>
      <c r="XBW222" s="158"/>
      <c r="XBX222" s="158"/>
      <c r="XBY222" s="158"/>
      <c r="XBZ222" s="158"/>
      <c r="XCA222" s="158"/>
      <c r="XCB222" s="159"/>
      <c r="XCC222" s="157" t="s">
        <v>116</v>
      </c>
      <c r="XCD222" s="158"/>
      <c r="XCE222" s="158"/>
      <c r="XCF222" s="158"/>
      <c r="XCG222" s="158"/>
      <c r="XCH222" s="158"/>
      <c r="XCI222" s="158"/>
      <c r="XCJ222" s="159"/>
      <c r="XCK222" s="157" t="s">
        <v>116</v>
      </c>
      <c r="XCL222" s="158"/>
      <c r="XCM222" s="158"/>
      <c r="XCN222" s="158"/>
      <c r="XCO222" s="158"/>
      <c r="XCP222" s="158"/>
      <c r="XCQ222" s="158"/>
      <c r="XCR222" s="159"/>
      <c r="XCS222" s="157" t="s">
        <v>116</v>
      </c>
      <c r="XCT222" s="158"/>
      <c r="XCU222" s="158"/>
      <c r="XCV222" s="158"/>
      <c r="XCW222" s="158"/>
      <c r="XCX222" s="158"/>
      <c r="XCY222" s="158"/>
      <c r="XCZ222" s="159"/>
      <c r="XDA222" s="157" t="s">
        <v>116</v>
      </c>
      <c r="XDB222" s="158"/>
      <c r="XDC222" s="158"/>
      <c r="XDD222" s="158"/>
      <c r="XDE222" s="158"/>
      <c r="XDF222" s="158"/>
      <c r="XDG222" s="158"/>
      <c r="XDH222" s="159"/>
      <c r="XDI222" s="157" t="s">
        <v>116</v>
      </c>
      <c r="XDJ222" s="158"/>
      <c r="XDK222" s="158"/>
      <c r="XDL222" s="158"/>
      <c r="XDM222" s="158"/>
      <c r="XDN222" s="158"/>
      <c r="XDO222" s="158"/>
      <c r="XDP222" s="159"/>
      <c r="XDQ222" s="157" t="s">
        <v>116</v>
      </c>
      <c r="XDR222" s="158"/>
      <c r="XDS222" s="158"/>
      <c r="XDT222" s="158"/>
      <c r="XDU222" s="158"/>
      <c r="XDV222" s="158"/>
      <c r="XDW222" s="158"/>
      <c r="XDX222" s="159"/>
      <c r="XDY222" s="157" t="s">
        <v>116</v>
      </c>
      <c r="XDZ222" s="158"/>
      <c r="XEA222" s="158"/>
      <c r="XEB222" s="158"/>
      <c r="XEC222" s="158"/>
      <c r="XED222" s="158"/>
      <c r="XEE222" s="158"/>
      <c r="XEF222" s="159"/>
      <c r="XEG222" s="157" t="s">
        <v>116</v>
      </c>
      <c r="XEH222" s="158"/>
      <c r="XEI222" s="158"/>
      <c r="XEJ222" s="158"/>
      <c r="XEK222" s="158"/>
      <c r="XEL222" s="158"/>
      <c r="XEM222" s="158"/>
      <c r="XEN222" s="159"/>
      <c r="XEO222" s="157" t="s">
        <v>116</v>
      </c>
      <c r="XEP222" s="158"/>
      <c r="XEQ222" s="158"/>
      <c r="XER222" s="158"/>
      <c r="XES222" s="158"/>
      <c r="XET222" s="158"/>
      <c r="XEU222" s="158"/>
      <c r="XEV222" s="159"/>
      <c r="XEW222" s="157" t="s">
        <v>116</v>
      </c>
      <c r="XEX222" s="158"/>
      <c r="XEY222" s="158"/>
      <c r="XEZ222" s="158"/>
      <c r="XFA222" s="158"/>
      <c r="XFB222" s="158"/>
      <c r="XFC222" s="158"/>
      <c r="XFD222" s="159"/>
    </row>
    <row r="223" spans="1:16384" s="104" customFormat="1" ht="15.75" customHeight="1" x14ac:dyDescent="0.35">
      <c r="A223" s="149" t="s">
        <v>427</v>
      </c>
      <c r="B223" s="149"/>
      <c r="C223" s="149"/>
      <c r="D223" s="149"/>
      <c r="E223" s="149"/>
      <c r="F223" s="149"/>
      <c r="G223" s="149"/>
      <c r="H223" s="149"/>
      <c r="I223" s="111">
        <v>1</v>
      </c>
      <c r="J223" s="108"/>
      <c r="K223" s="108">
        <f>1+17*11+4*10</f>
        <v>228</v>
      </c>
      <c r="L223" s="108"/>
      <c r="M223" s="108"/>
      <c r="N223" s="108"/>
      <c r="O223" s="108"/>
      <c r="P223" s="108"/>
      <c r="Q223" s="158" t="s">
        <v>116</v>
      </c>
      <c r="R223" s="158"/>
      <c r="S223" s="158"/>
      <c r="T223" s="158"/>
      <c r="U223" s="158"/>
      <c r="V223" s="158"/>
      <c r="W223" s="158"/>
      <c r="X223" s="159"/>
      <c r="Y223" s="157" t="s">
        <v>116</v>
      </c>
      <c r="Z223" s="158"/>
      <c r="AA223" s="158"/>
      <c r="AB223" s="158"/>
      <c r="AC223" s="158"/>
      <c r="AD223" s="158"/>
      <c r="AE223" s="158"/>
      <c r="AF223" s="159"/>
      <c r="AG223" s="157" t="s">
        <v>116</v>
      </c>
      <c r="AH223" s="158"/>
      <c r="AI223" s="158"/>
      <c r="AJ223" s="158"/>
      <c r="AK223" s="158"/>
      <c r="AL223" s="158"/>
      <c r="AM223" s="158"/>
      <c r="AN223" s="159"/>
      <c r="AO223" s="157" t="s">
        <v>116</v>
      </c>
      <c r="AP223" s="158"/>
      <c r="AQ223" s="158"/>
      <c r="AR223" s="158"/>
      <c r="AS223" s="158"/>
      <c r="AT223" s="158"/>
      <c r="AU223" s="158"/>
      <c r="AV223" s="159"/>
      <c r="AW223" s="157" t="s">
        <v>116</v>
      </c>
      <c r="AX223" s="158"/>
      <c r="AY223" s="158"/>
      <c r="AZ223" s="158"/>
      <c r="BA223" s="158"/>
      <c r="BB223" s="158"/>
      <c r="BC223" s="158"/>
      <c r="BD223" s="159"/>
      <c r="BE223" s="157" t="s">
        <v>116</v>
      </c>
      <c r="BF223" s="158"/>
      <c r="BG223" s="158"/>
      <c r="BH223" s="158"/>
      <c r="BI223" s="158"/>
      <c r="BJ223" s="158"/>
      <c r="BK223" s="158"/>
      <c r="BL223" s="159"/>
      <c r="BM223" s="157" t="s">
        <v>116</v>
      </c>
      <c r="BN223" s="158"/>
      <c r="BO223" s="158"/>
      <c r="BP223" s="158"/>
      <c r="BQ223" s="158"/>
      <c r="BR223" s="158"/>
      <c r="BS223" s="158"/>
      <c r="BT223" s="159"/>
      <c r="BU223" s="157" t="s">
        <v>116</v>
      </c>
      <c r="BV223" s="158"/>
      <c r="BW223" s="158"/>
      <c r="BX223" s="158"/>
      <c r="BY223" s="158"/>
      <c r="BZ223" s="158"/>
      <c r="CA223" s="158"/>
      <c r="CB223" s="159"/>
      <c r="CC223" s="157" t="s">
        <v>116</v>
      </c>
      <c r="CD223" s="158"/>
      <c r="CE223" s="158"/>
      <c r="CF223" s="158"/>
      <c r="CG223" s="158"/>
      <c r="CH223" s="158"/>
      <c r="CI223" s="158"/>
      <c r="CJ223" s="159"/>
      <c r="CK223" s="157" t="s">
        <v>116</v>
      </c>
      <c r="CL223" s="158"/>
      <c r="CM223" s="158"/>
      <c r="CN223" s="158"/>
      <c r="CO223" s="158"/>
      <c r="CP223" s="158"/>
      <c r="CQ223" s="158"/>
      <c r="CR223" s="159"/>
      <c r="CS223" s="157" t="s">
        <v>116</v>
      </c>
      <c r="CT223" s="158"/>
      <c r="CU223" s="158"/>
      <c r="CV223" s="158"/>
      <c r="CW223" s="158"/>
      <c r="CX223" s="158"/>
      <c r="CY223" s="158"/>
      <c r="CZ223" s="159"/>
      <c r="DA223" s="157" t="s">
        <v>116</v>
      </c>
      <c r="DB223" s="158"/>
      <c r="DC223" s="158"/>
      <c r="DD223" s="158"/>
      <c r="DE223" s="158"/>
      <c r="DF223" s="158"/>
      <c r="DG223" s="158"/>
      <c r="DH223" s="159"/>
      <c r="DI223" s="157" t="s">
        <v>116</v>
      </c>
      <c r="DJ223" s="158"/>
      <c r="DK223" s="158"/>
      <c r="DL223" s="158"/>
      <c r="DM223" s="158"/>
      <c r="DN223" s="158"/>
      <c r="DO223" s="158"/>
      <c r="DP223" s="159"/>
      <c r="DQ223" s="157" t="s">
        <v>116</v>
      </c>
      <c r="DR223" s="158"/>
      <c r="DS223" s="158"/>
      <c r="DT223" s="158"/>
      <c r="DU223" s="158"/>
      <c r="DV223" s="158"/>
      <c r="DW223" s="158"/>
      <c r="DX223" s="159"/>
      <c r="DY223" s="157" t="s">
        <v>116</v>
      </c>
      <c r="DZ223" s="158"/>
      <c r="EA223" s="158"/>
      <c r="EB223" s="158"/>
      <c r="EC223" s="158"/>
      <c r="ED223" s="158"/>
      <c r="EE223" s="158"/>
      <c r="EF223" s="159"/>
      <c r="EG223" s="157" t="s">
        <v>116</v>
      </c>
      <c r="EH223" s="158"/>
      <c r="EI223" s="158"/>
      <c r="EJ223" s="158"/>
      <c r="EK223" s="158"/>
      <c r="EL223" s="158"/>
      <c r="EM223" s="158"/>
      <c r="EN223" s="159"/>
      <c r="EO223" s="157" t="s">
        <v>116</v>
      </c>
      <c r="EP223" s="158"/>
      <c r="EQ223" s="158"/>
      <c r="ER223" s="158"/>
      <c r="ES223" s="158"/>
      <c r="ET223" s="158"/>
      <c r="EU223" s="158"/>
      <c r="EV223" s="159"/>
      <c r="EW223" s="157" t="s">
        <v>116</v>
      </c>
      <c r="EX223" s="158"/>
      <c r="EY223" s="158"/>
      <c r="EZ223" s="158"/>
      <c r="FA223" s="158"/>
      <c r="FB223" s="158"/>
      <c r="FC223" s="158"/>
      <c r="FD223" s="159"/>
      <c r="FE223" s="157" t="s">
        <v>116</v>
      </c>
      <c r="FF223" s="158"/>
      <c r="FG223" s="158"/>
      <c r="FH223" s="158"/>
      <c r="FI223" s="158"/>
      <c r="FJ223" s="158"/>
      <c r="FK223" s="158"/>
      <c r="FL223" s="159"/>
      <c r="FM223" s="157" t="s">
        <v>116</v>
      </c>
      <c r="FN223" s="158"/>
      <c r="FO223" s="158"/>
      <c r="FP223" s="158"/>
      <c r="FQ223" s="158"/>
      <c r="FR223" s="158"/>
      <c r="FS223" s="158"/>
      <c r="FT223" s="159"/>
      <c r="FU223" s="157" t="s">
        <v>116</v>
      </c>
      <c r="FV223" s="158"/>
      <c r="FW223" s="158"/>
      <c r="FX223" s="158"/>
      <c r="FY223" s="158"/>
      <c r="FZ223" s="158"/>
      <c r="GA223" s="158"/>
      <c r="GB223" s="159"/>
      <c r="GC223" s="157" t="s">
        <v>116</v>
      </c>
      <c r="GD223" s="158"/>
      <c r="GE223" s="158"/>
      <c r="GF223" s="158"/>
      <c r="GG223" s="158"/>
      <c r="GH223" s="158"/>
      <c r="GI223" s="158"/>
      <c r="GJ223" s="159"/>
      <c r="GK223" s="157" t="s">
        <v>116</v>
      </c>
      <c r="GL223" s="158"/>
      <c r="GM223" s="158"/>
      <c r="GN223" s="158"/>
      <c r="GO223" s="158"/>
      <c r="GP223" s="158"/>
      <c r="GQ223" s="158"/>
      <c r="GR223" s="159"/>
      <c r="GS223" s="157" t="s">
        <v>116</v>
      </c>
      <c r="GT223" s="158"/>
      <c r="GU223" s="158"/>
      <c r="GV223" s="158"/>
      <c r="GW223" s="158"/>
      <c r="GX223" s="158"/>
      <c r="GY223" s="158"/>
      <c r="GZ223" s="159"/>
      <c r="HA223" s="157" t="s">
        <v>116</v>
      </c>
      <c r="HB223" s="158"/>
      <c r="HC223" s="158"/>
      <c r="HD223" s="158"/>
      <c r="HE223" s="158"/>
      <c r="HF223" s="158"/>
      <c r="HG223" s="158"/>
      <c r="HH223" s="159"/>
      <c r="HI223" s="157" t="s">
        <v>116</v>
      </c>
      <c r="HJ223" s="158"/>
      <c r="HK223" s="158"/>
      <c r="HL223" s="158"/>
      <c r="HM223" s="158"/>
      <c r="HN223" s="158"/>
      <c r="HO223" s="158"/>
      <c r="HP223" s="159"/>
      <c r="HQ223" s="157" t="s">
        <v>116</v>
      </c>
      <c r="HR223" s="158"/>
      <c r="HS223" s="158"/>
      <c r="HT223" s="158"/>
      <c r="HU223" s="158"/>
      <c r="HV223" s="158"/>
      <c r="HW223" s="158"/>
      <c r="HX223" s="159"/>
      <c r="HY223" s="157" t="s">
        <v>116</v>
      </c>
      <c r="HZ223" s="158"/>
      <c r="IA223" s="158"/>
      <c r="IB223" s="158"/>
      <c r="IC223" s="158"/>
      <c r="ID223" s="158"/>
      <c r="IE223" s="158"/>
      <c r="IF223" s="159"/>
      <c r="IG223" s="157" t="s">
        <v>116</v>
      </c>
      <c r="IH223" s="158"/>
      <c r="II223" s="158"/>
      <c r="IJ223" s="158"/>
      <c r="IK223" s="158"/>
      <c r="IL223" s="158"/>
      <c r="IM223" s="158"/>
      <c r="IN223" s="159"/>
      <c r="IO223" s="157" t="s">
        <v>116</v>
      </c>
      <c r="IP223" s="158"/>
      <c r="IQ223" s="158"/>
      <c r="IR223" s="158"/>
      <c r="IS223" s="158"/>
      <c r="IT223" s="158"/>
      <c r="IU223" s="158"/>
      <c r="IV223" s="159"/>
      <c r="IW223" s="157" t="s">
        <v>116</v>
      </c>
      <c r="IX223" s="158"/>
      <c r="IY223" s="158"/>
      <c r="IZ223" s="158"/>
      <c r="JA223" s="158"/>
      <c r="JB223" s="158"/>
      <c r="JC223" s="158"/>
      <c r="JD223" s="159"/>
      <c r="JE223" s="157" t="s">
        <v>116</v>
      </c>
      <c r="JF223" s="158"/>
      <c r="JG223" s="158"/>
      <c r="JH223" s="158"/>
      <c r="JI223" s="158"/>
      <c r="JJ223" s="158"/>
      <c r="JK223" s="158"/>
      <c r="JL223" s="159"/>
      <c r="JM223" s="157" t="s">
        <v>116</v>
      </c>
      <c r="JN223" s="158"/>
      <c r="JO223" s="158"/>
      <c r="JP223" s="158"/>
      <c r="JQ223" s="158"/>
      <c r="JR223" s="158"/>
      <c r="JS223" s="158"/>
      <c r="JT223" s="159"/>
      <c r="JU223" s="157" t="s">
        <v>116</v>
      </c>
      <c r="JV223" s="158"/>
      <c r="JW223" s="158"/>
      <c r="JX223" s="158"/>
      <c r="JY223" s="158"/>
      <c r="JZ223" s="158"/>
      <c r="KA223" s="158"/>
      <c r="KB223" s="159"/>
      <c r="KC223" s="157" t="s">
        <v>116</v>
      </c>
      <c r="KD223" s="158"/>
      <c r="KE223" s="158"/>
      <c r="KF223" s="158"/>
      <c r="KG223" s="158"/>
      <c r="KH223" s="158"/>
      <c r="KI223" s="158"/>
      <c r="KJ223" s="159"/>
      <c r="KK223" s="157" t="s">
        <v>116</v>
      </c>
      <c r="KL223" s="158"/>
      <c r="KM223" s="158"/>
      <c r="KN223" s="158"/>
      <c r="KO223" s="158"/>
      <c r="KP223" s="158"/>
      <c r="KQ223" s="158"/>
      <c r="KR223" s="159"/>
      <c r="KS223" s="157" t="s">
        <v>116</v>
      </c>
      <c r="KT223" s="158"/>
      <c r="KU223" s="158"/>
      <c r="KV223" s="158"/>
      <c r="KW223" s="158"/>
      <c r="KX223" s="158"/>
      <c r="KY223" s="158"/>
      <c r="KZ223" s="159"/>
      <c r="LA223" s="157" t="s">
        <v>116</v>
      </c>
      <c r="LB223" s="158"/>
      <c r="LC223" s="158"/>
      <c r="LD223" s="158"/>
      <c r="LE223" s="158"/>
      <c r="LF223" s="158"/>
      <c r="LG223" s="158"/>
      <c r="LH223" s="159"/>
      <c r="LI223" s="157" t="s">
        <v>116</v>
      </c>
      <c r="LJ223" s="158"/>
      <c r="LK223" s="158"/>
      <c r="LL223" s="158"/>
      <c r="LM223" s="158"/>
      <c r="LN223" s="158"/>
      <c r="LO223" s="158"/>
      <c r="LP223" s="159"/>
      <c r="LQ223" s="157" t="s">
        <v>116</v>
      </c>
      <c r="LR223" s="158"/>
      <c r="LS223" s="158"/>
      <c r="LT223" s="158"/>
      <c r="LU223" s="158"/>
      <c r="LV223" s="158"/>
      <c r="LW223" s="158"/>
      <c r="LX223" s="159"/>
      <c r="LY223" s="157" t="s">
        <v>116</v>
      </c>
      <c r="LZ223" s="158"/>
      <c r="MA223" s="158"/>
      <c r="MB223" s="158"/>
      <c r="MC223" s="158"/>
      <c r="MD223" s="158"/>
      <c r="ME223" s="158"/>
      <c r="MF223" s="159"/>
      <c r="MG223" s="157" t="s">
        <v>116</v>
      </c>
      <c r="MH223" s="158"/>
      <c r="MI223" s="158"/>
      <c r="MJ223" s="158"/>
      <c r="MK223" s="158"/>
      <c r="ML223" s="158"/>
      <c r="MM223" s="158"/>
      <c r="MN223" s="159"/>
      <c r="MO223" s="157" t="s">
        <v>116</v>
      </c>
      <c r="MP223" s="158"/>
      <c r="MQ223" s="158"/>
      <c r="MR223" s="158"/>
      <c r="MS223" s="158"/>
      <c r="MT223" s="158"/>
      <c r="MU223" s="158"/>
      <c r="MV223" s="159"/>
      <c r="MW223" s="157" t="s">
        <v>116</v>
      </c>
      <c r="MX223" s="158"/>
      <c r="MY223" s="158"/>
      <c r="MZ223" s="158"/>
      <c r="NA223" s="158"/>
      <c r="NB223" s="158"/>
      <c r="NC223" s="158"/>
      <c r="ND223" s="159"/>
      <c r="NE223" s="157" t="s">
        <v>116</v>
      </c>
      <c r="NF223" s="158"/>
      <c r="NG223" s="158"/>
      <c r="NH223" s="158"/>
      <c r="NI223" s="158"/>
      <c r="NJ223" s="158"/>
      <c r="NK223" s="158"/>
      <c r="NL223" s="159"/>
      <c r="NM223" s="157" t="s">
        <v>116</v>
      </c>
      <c r="NN223" s="158"/>
      <c r="NO223" s="158"/>
      <c r="NP223" s="158"/>
      <c r="NQ223" s="158"/>
      <c r="NR223" s="158"/>
      <c r="NS223" s="158"/>
      <c r="NT223" s="159"/>
      <c r="NU223" s="157" t="s">
        <v>116</v>
      </c>
      <c r="NV223" s="158"/>
      <c r="NW223" s="158"/>
      <c r="NX223" s="158"/>
      <c r="NY223" s="158"/>
      <c r="NZ223" s="158"/>
      <c r="OA223" s="158"/>
      <c r="OB223" s="159"/>
      <c r="OC223" s="157" t="s">
        <v>116</v>
      </c>
      <c r="OD223" s="158"/>
      <c r="OE223" s="158"/>
      <c r="OF223" s="158"/>
      <c r="OG223" s="158"/>
      <c r="OH223" s="158"/>
      <c r="OI223" s="158"/>
      <c r="OJ223" s="159"/>
      <c r="OK223" s="157" t="s">
        <v>116</v>
      </c>
      <c r="OL223" s="158"/>
      <c r="OM223" s="158"/>
      <c r="ON223" s="158"/>
      <c r="OO223" s="158"/>
      <c r="OP223" s="158"/>
      <c r="OQ223" s="158"/>
      <c r="OR223" s="159"/>
      <c r="OS223" s="157" t="s">
        <v>116</v>
      </c>
      <c r="OT223" s="158"/>
      <c r="OU223" s="158"/>
      <c r="OV223" s="158"/>
      <c r="OW223" s="158"/>
      <c r="OX223" s="158"/>
      <c r="OY223" s="158"/>
      <c r="OZ223" s="159"/>
      <c r="PA223" s="157" t="s">
        <v>116</v>
      </c>
      <c r="PB223" s="158"/>
      <c r="PC223" s="158"/>
      <c r="PD223" s="158"/>
      <c r="PE223" s="158"/>
      <c r="PF223" s="158"/>
      <c r="PG223" s="158"/>
      <c r="PH223" s="159"/>
      <c r="PI223" s="157" t="s">
        <v>116</v>
      </c>
      <c r="PJ223" s="158"/>
      <c r="PK223" s="158"/>
      <c r="PL223" s="158"/>
      <c r="PM223" s="158"/>
      <c r="PN223" s="158"/>
      <c r="PO223" s="158"/>
      <c r="PP223" s="159"/>
      <c r="PQ223" s="157" t="s">
        <v>116</v>
      </c>
      <c r="PR223" s="158"/>
      <c r="PS223" s="158"/>
      <c r="PT223" s="158"/>
      <c r="PU223" s="158"/>
      <c r="PV223" s="158"/>
      <c r="PW223" s="158"/>
      <c r="PX223" s="159"/>
      <c r="PY223" s="157" t="s">
        <v>116</v>
      </c>
      <c r="PZ223" s="158"/>
      <c r="QA223" s="158"/>
      <c r="QB223" s="158"/>
      <c r="QC223" s="158"/>
      <c r="QD223" s="158"/>
      <c r="QE223" s="158"/>
      <c r="QF223" s="159"/>
      <c r="QG223" s="157" t="s">
        <v>116</v>
      </c>
      <c r="QH223" s="158"/>
      <c r="QI223" s="158"/>
      <c r="QJ223" s="158"/>
      <c r="QK223" s="158"/>
      <c r="QL223" s="158"/>
      <c r="QM223" s="158"/>
      <c r="QN223" s="159"/>
      <c r="QO223" s="157" t="s">
        <v>116</v>
      </c>
      <c r="QP223" s="158"/>
      <c r="QQ223" s="158"/>
      <c r="QR223" s="158"/>
      <c r="QS223" s="158"/>
      <c r="QT223" s="158"/>
      <c r="QU223" s="158"/>
      <c r="QV223" s="159"/>
      <c r="QW223" s="157" t="s">
        <v>116</v>
      </c>
      <c r="QX223" s="158"/>
      <c r="QY223" s="158"/>
      <c r="QZ223" s="158"/>
      <c r="RA223" s="158"/>
      <c r="RB223" s="158"/>
      <c r="RC223" s="158"/>
      <c r="RD223" s="159"/>
      <c r="RE223" s="157" t="s">
        <v>116</v>
      </c>
      <c r="RF223" s="158"/>
      <c r="RG223" s="158"/>
      <c r="RH223" s="158"/>
      <c r="RI223" s="158"/>
      <c r="RJ223" s="158"/>
      <c r="RK223" s="158"/>
      <c r="RL223" s="159"/>
      <c r="RM223" s="157" t="s">
        <v>116</v>
      </c>
      <c r="RN223" s="158"/>
      <c r="RO223" s="158"/>
      <c r="RP223" s="158"/>
      <c r="RQ223" s="158"/>
      <c r="RR223" s="158"/>
      <c r="RS223" s="158"/>
      <c r="RT223" s="159"/>
      <c r="RU223" s="157" t="s">
        <v>116</v>
      </c>
      <c r="RV223" s="158"/>
      <c r="RW223" s="158"/>
      <c r="RX223" s="158"/>
      <c r="RY223" s="158"/>
      <c r="RZ223" s="158"/>
      <c r="SA223" s="158"/>
      <c r="SB223" s="159"/>
      <c r="SC223" s="157" t="s">
        <v>116</v>
      </c>
      <c r="SD223" s="158"/>
      <c r="SE223" s="158"/>
      <c r="SF223" s="158"/>
      <c r="SG223" s="158"/>
      <c r="SH223" s="158"/>
      <c r="SI223" s="158"/>
      <c r="SJ223" s="159"/>
      <c r="SK223" s="157" t="s">
        <v>116</v>
      </c>
      <c r="SL223" s="158"/>
      <c r="SM223" s="158"/>
      <c r="SN223" s="158"/>
      <c r="SO223" s="158"/>
      <c r="SP223" s="158"/>
      <c r="SQ223" s="158"/>
      <c r="SR223" s="159"/>
      <c r="SS223" s="157" t="s">
        <v>116</v>
      </c>
      <c r="ST223" s="158"/>
      <c r="SU223" s="158"/>
      <c r="SV223" s="158"/>
      <c r="SW223" s="158"/>
      <c r="SX223" s="158"/>
      <c r="SY223" s="158"/>
      <c r="SZ223" s="159"/>
      <c r="TA223" s="157" t="s">
        <v>116</v>
      </c>
      <c r="TB223" s="158"/>
      <c r="TC223" s="158"/>
      <c r="TD223" s="158"/>
      <c r="TE223" s="158"/>
      <c r="TF223" s="158"/>
      <c r="TG223" s="158"/>
      <c r="TH223" s="159"/>
      <c r="TI223" s="157" t="s">
        <v>116</v>
      </c>
      <c r="TJ223" s="158"/>
      <c r="TK223" s="158"/>
      <c r="TL223" s="158"/>
      <c r="TM223" s="158"/>
      <c r="TN223" s="158"/>
      <c r="TO223" s="158"/>
      <c r="TP223" s="159"/>
      <c r="TQ223" s="157" t="s">
        <v>116</v>
      </c>
      <c r="TR223" s="158"/>
      <c r="TS223" s="158"/>
      <c r="TT223" s="158"/>
      <c r="TU223" s="158"/>
      <c r="TV223" s="158"/>
      <c r="TW223" s="158"/>
      <c r="TX223" s="159"/>
      <c r="TY223" s="157" t="s">
        <v>116</v>
      </c>
      <c r="TZ223" s="158"/>
      <c r="UA223" s="158"/>
      <c r="UB223" s="158"/>
      <c r="UC223" s="158"/>
      <c r="UD223" s="158"/>
      <c r="UE223" s="158"/>
      <c r="UF223" s="159"/>
      <c r="UG223" s="157" t="s">
        <v>116</v>
      </c>
      <c r="UH223" s="158"/>
      <c r="UI223" s="158"/>
      <c r="UJ223" s="158"/>
      <c r="UK223" s="158"/>
      <c r="UL223" s="158"/>
      <c r="UM223" s="158"/>
      <c r="UN223" s="159"/>
      <c r="UO223" s="157" t="s">
        <v>116</v>
      </c>
      <c r="UP223" s="158"/>
      <c r="UQ223" s="158"/>
      <c r="UR223" s="158"/>
      <c r="US223" s="158"/>
      <c r="UT223" s="158"/>
      <c r="UU223" s="158"/>
      <c r="UV223" s="159"/>
      <c r="UW223" s="157" t="s">
        <v>116</v>
      </c>
      <c r="UX223" s="158"/>
      <c r="UY223" s="158"/>
      <c r="UZ223" s="158"/>
      <c r="VA223" s="158"/>
      <c r="VB223" s="158"/>
      <c r="VC223" s="158"/>
      <c r="VD223" s="159"/>
      <c r="VE223" s="157" t="s">
        <v>116</v>
      </c>
      <c r="VF223" s="158"/>
      <c r="VG223" s="158"/>
      <c r="VH223" s="158"/>
      <c r="VI223" s="158"/>
      <c r="VJ223" s="158"/>
      <c r="VK223" s="158"/>
      <c r="VL223" s="159"/>
      <c r="VM223" s="157" t="s">
        <v>116</v>
      </c>
      <c r="VN223" s="158"/>
      <c r="VO223" s="158"/>
      <c r="VP223" s="158"/>
      <c r="VQ223" s="158"/>
      <c r="VR223" s="158"/>
      <c r="VS223" s="158"/>
      <c r="VT223" s="159"/>
      <c r="VU223" s="157" t="s">
        <v>116</v>
      </c>
      <c r="VV223" s="158"/>
      <c r="VW223" s="158"/>
      <c r="VX223" s="158"/>
      <c r="VY223" s="158"/>
      <c r="VZ223" s="158"/>
      <c r="WA223" s="158"/>
      <c r="WB223" s="159"/>
      <c r="WC223" s="157" t="s">
        <v>116</v>
      </c>
      <c r="WD223" s="158"/>
      <c r="WE223" s="158"/>
      <c r="WF223" s="158"/>
      <c r="WG223" s="158"/>
      <c r="WH223" s="158"/>
      <c r="WI223" s="158"/>
      <c r="WJ223" s="159"/>
      <c r="WK223" s="157" t="s">
        <v>116</v>
      </c>
      <c r="WL223" s="158"/>
      <c r="WM223" s="158"/>
      <c r="WN223" s="158"/>
      <c r="WO223" s="158"/>
      <c r="WP223" s="158"/>
      <c r="WQ223" s="158"/>
      <c r="WR223" s="159"/>
      <c r="WS223" s="157" t="s">
        <v>116</v>
      </c>
      <c r="WT223" s="158"/>
      <c r="WU223" s="158"/>
      <c r="WV223" s="158"/>
      <c r="WW223" s="158"/>
      <c r="WX223" s="158"/>
      <c r="WY223" s="158"/>
      <c r="WZ223" s="159"/>
      <c r="XA223" s="157" t="s">
        <v>116</v>
      </c>
      <c r="XB223" s="158"/>
      <c r="XC223" s="158"/>
      <c r="XD223" s="158"/>
      <c r="XE223" s="158"/>
      <c r="XF223" s="158"/>
      <c r="XG223" s="158"/>
      <c r="XH223" s="159"/>
      <c r="XI223" s="157" t="s">
        <v>116</v>
      </c>
      <c r="XJ223" s="158"/>
      <c r="XK223" s="158"/>
      <c r="XL223" s="158"/>
      <c r="XM223" s="158"/>
      <c r="XN223" s="158"/>
      <c r="XO223" s="158"/>
      <c r="XP223" s="159"/>
      <c r="XQ223" s="157" t="s">
        <v>116</v>
      </c>
      <c r="XR223" s="158"/>
      <c r="XS223" s="158"/>
      <c r="XT223" s="158"/>
      <c r="XU223" s="158"/>
      <c r="XV223" s="158"/>
      <c r="XW223" s="158"/>
      <c r="XX223" s="159"/>
      <c r="XY223" s="157" t="s">
        <v>116</v>
      </c>
      <c r="XZ223" s="158"/>
      <c r="YA223" s="158"/>
      <c r="YB223" s="158"/>
      <c r="YC223" s="158"/>
      <c r="YD223" s="158"/>
      <c r="YE223" s="158"/>
      <c r="YF223" s="159"/>
      <c r="YG223" s="157" t="s">
        <v>116</v>
      </c>
      <c r="YH223" s="158"/>
      <c r="YI223" s="158"/>
      <c r="YJ223" s="158"/>
      <c r="YK223" s="158"/>
      <c r="YL223" s="158"/>
      <c r="YM223" s="158"/>
      <c r="YN223" s="159"/>
      <c r="YO223" s="157" t="s">
        <v>116</v>
      </c>
      <c r="YP223" s="158"/>
      <c r="YQ223" s="158"/>
      <c r="YR223" s="158"/>
      <c r="YS223" s="158"/>
      <c r="YT223" s="158"/>
      <c r="YU223" s="158"/>
      <c r="YV223" s="159"/>
      <c r="YW223" s="157" t="s">
        <v>116</v>
      </c>
      <c r="YX223" s="158"/>
      <c r="YY223" s="158"/>
      <c r="YZ223" s="158"/>
      <c r="ZA223" s="158"/>
      <c r="ZB223" s="158"/>
      <c r="ZC223" s="158"/>
      <c r="ZD223" s="159"/>
      <c r="ZE223" s="157" t="s">
        <v>116</v>
      </c>
      <c r="ZF223" s="158"/>
      <c r="ZG223" s="158"/>
      <c r="ZH223" s="158"/>
      <c r="ZI223" s="158"/>
      <c r="ZJ223" s="158"/>
      <c r="ZK223" s="158"/>
      <c r="ZL223" s="159"/>
      <c r="ZM223" s="157" t="s">
        <v>116</v>
      </c>
      <c r="ZN223" s="158"/>
      <c r="ZO223" s="158"/>
      <c r="ZP223" s="158"/>
      <c r="ZQ223" s="158"/>
      <c r="ZR223" s="158"/>
      <c r="ZS223" s="158"/>
      <c r="ZT223" s="159"/>
      <c r="ZU223" s="157" t="s">
        <v>116</v>
      </c>
      <c r="ZV223" s="158"/>
      <c r="ZW223" s="158"/>
      <c r="ZX223" s="158"/>
      <c r="ZY223" s="158"/>
      <c r="ZZ223" s="158"/>
      <c r="AAA223" s="158"/>
      <c r="AAB223" s="159"/>
      <c r="AAC223" s="157" t="s">
        <v>116</v>
      </c>
      <c r="AAD223" s="158"/>
      <c r="AAE223" s="158"/>
      <c r="AAF223" s="158"/>
      <c r="AAG223" s="158"/>
      <c r="AAH223" s="158"/>
      <c r="AAI223" s="158"/>
      <c r="AAJ223" s="159"/>
      <c r="AAK223" s="157" t="s">
        <v>116</v>
      </c>
      <c r="AAL223" s="158"/>
      <c r="AAM223" s="158"/>
      <c r="AAN223" s="158"/>
      <c r="AAO223" s="158"/>
      <c r="AAP223" s="158"/>
      <c r="AAQ223" s="158"/>
      <c r="AAR223" s="159"/>
      <c r="AAS223" s="157" t="s">
        <v>116</v>
      </c>
      <c r="AAT223" s="158"/>
      <c r="AAU223" s="158"/>
      <c r="AAV223" s="158"/>
      <c r="AAW223" s="158"/>
      <c r="AAX223" s="158"/>
      <c r="AAY223" s="158"/>
      <c r="AAZ223" s="159"/>
      <c r="ABA223" s="157" t="s">
        <v>116</v>
      </c>
      <c r="ABB223" s="158"/>
      <c r="ABC223" s="158"/>
      <c r="ABD223" s="158"/>
      <c r="ABE223" s="158"/>
      <c r="ABF223" s="158"/>
      <c r="ABG223" s="158"/>
      <c r="ABH223" s="159"/>
      <c r="ABI223" s="157" t="s">
        <v>116</v>
      </c>
      <c r="ABJ223" s="158"/>
      <c r="ABK223" s="158"/>
      <c r="ABL223" s="158"/>
      <c r="ABM223" s="158"/>
      <c r="ABN223" s="158"/>
      <c r="ABO223" s="158"/>
      <c r="ABP223" s="159"/>
      <c r="ABQ223" s="157" t="s">
        <v>116</v>
      </c>
      <c r="ABR223" s="158"/>
      <c r="ABS223" s="158"/>
      <c r="ABT223" s="158"/>
      <c r="ABU223" s="158"/>
      <c r="ABV223" s="158"/>
      <c r="ABW223" s="158"/>
      <c r="ABX223" s="159"/>
      <c r="ABY223" s="157" t="s">
        <v>116</v>
      </c>
      <c r="ABZ223" s="158"/>
      <c r="ACA223" s="158"/>
      <c r="ACB223" s="158"/>
      <c r="ACC223" s="158"/>
      <c r="ACD223" s="158"/>
      <c r="ACE223" s="158"/>
      <c r="ACF223" s="159"/>
      <c r="ACG223" s="157" t="s">
        <v>116</v>
      </c>
      <c r="ACH223" s="158"/>
      <c r="ACI223" s="158"/>
      <c r="ACJ223" s="158"/>
      <c r="ACK223" s="158"/>
      <c r="ACL223" s="158"/>
      <c r="ACM223" s="158"/>
      <c r="ACN223" s="159"/>
      <c r="ACO223" s="157" t="s">
        <v>116</v>
      </c>
      <c r="ACP223" s="158"/>
      <c r="ACQ223" s="158"/>
      <c r="ACR223" s="158"/>
      <c r="ACS223" s="158"/>
      <c r="ACT223" s="158"/>
      <c r="ACU223" s="158"/>
      <c r="ACV223" s="159"/>
      <c r="ACW223" s="157" t="s">
        <v>116</v>
      </c>
      <c r="ACX223" s="158"/>
      <c r="ACY223" s="158"/>
      <c r="ACZ223" s="158"/>
      <c r="ADA223" s="158"/>
      <c r="ADB223" s="158"/>
      <c r="ADC223" s="158"/>
      <c r="ADD223" s="159"/>
      <c r="ADE223" s="157" t="s">
        <v>116</v>
      </c>
      <c r="ADF223" s="158"/>
      <c r="ADG223" s="158"/>
      <c r="ADH223" s="158"/>
      <c r="ADI223" s="158"/>
      <c r="ADJ223" s="158"/>
      <c r="ADK223" s="158"/>
      <c r="ADL223" s="159"/>
      <c r="ADM223" s="157" t="s">
        <v>116</v>
      </c>
      <c r="ADN223" s="158"/>
      <c r="ADO223" s="158"/>
      <c r="ADP223" s="158"/>
      <c r="ADQ223" s="158"/>
      <c r="ADR223" s="158"/>
      <c r="ADS223" s="158"/>
      <c r="ADT223" s="159"/>
      <c r="ADU223" s="157" t="s">
        <v>116</v>
      </c>
      <c r="ADV223" s="158"/>
      <c r="ADW223" s="158"/>
      <c r="ADX223" s="158"/>
      <c r="ADY223" s="158"/>
      <c r="ADZ223" s="158"/>
      <c r="AEA223" s="158"/>
      <c r="AEB223" s="159"/>
      <c r="AEC223" s="157" t="s">
        <v>116</v>
      </c>
      <c r="AED223" s="158"/>
      <c r="AEE223" s="158"/>
      <c r="AEF223" s="158"/>
      <c r="AEG223" s="158"/>
      <c r="AEH223" s="158"/>
      <c r="AEI223" s="158"/>
      <c r="AEJ223" s="159"/>
      <c r="AEK223" s="157" t="s">
        <v>116</v>
      </c>
      <c r="AEL223" s="158"/>
      <c r="AEM223" s="158"/>
      <c r="AEN223" s="158"/>
      <c r="AEO223" s="158"/>
      <c r="AEP223" s="158"/>
      <c r="AEQ223" s="158"/>
      <c r="AER223" s="159"/>
      <c r="AES223" s="157" t="s">
        <v>116</v>
      </c>
      <c r="AET223" s="158"/>
      <c r="AEU223" s="158"/>
      <c r="AEV223" s="158"/>
      <c r="AEW223" s="158"/>
      <c r="AEX223" s="158"/>
      <c r="AEY223" s="158"/>
      <c r="AEZ223" s="159"/>
      <c r="AFA223" s="157" t="s">
        <v>116</v>
      </c>
      <c r="AFB223" s="158"/>
      <c r="AFC223" s="158"/>
      <c r="AFD223" s="158"/>
      <c r="AFE223" s="158"/>
      <c r="AFF223" s="158"/>
      <c r="AFG223" s="158"/>
      <c r="AFH223" s="159"/>
      <c r="AFI223" s="157" t="s">
        <v>116</v>
      </c>
      <c r="AFJ223" s="158"/>
      <c r="AFK223" s="158"/>
      <c r="AFL223" s="158"/>
      <c r="AFM223" s="158"/>
      <c r="AFN223" s="158"/>
      <c r="AFO223" s="158"/>
      <c r="AFP223" s="159"/>
      <c r="AFQ223" s="157" t="s">
        <v>116</v>
      </c>
      <c r="AFR223" s="158"/>
      <c r="AFS223" s="158"/>
      <c r="AFT223" s="158"/>
      <c r="AFU223" s="158"/>
      <c r="AFV223" s="158"/>
      <c r="AFW223" s="158"/>
      <c r="AFX223" s="159"/>
      <c r="AFY223" s="157" t="s">
        <v>116</v>
      </c>
      <c r="AFZ223" s="158"/>
      <c r="AGA223" s="158"/>
      <c r="AGB223" s="158"/>
      <c r="AGC223" s="158"/>
      <c r="AGD223" s="158"/>
      <c r="AGE223" s="158"/>
      <c r="AGF223" s="159"/>
      <c r="AGG223" s="157" t="s">
        <v>116</v>
      </c>
      <c r="AGH223" s="158"/>
      <c r="AGI223" s="158"/>
      <c r="AGJ223" s="158"/>
      <c r="AGK223" s="158"/>
      <c r="AGL223" s="158"/>
      <c r="AGM223" s="158"/>
      <c r="AGN223" s="159"/>
      <c r="AGO223" s="157" t="s">
        <v>116</v>
      </c>
      <c r="AGP223" s="158"/>
      <c r="AGQ223" s="158"/>
      <c r="AGR223" s="158"/>
      <c r="AGS223" s="158"/>
      <c r="AGT223" s="158"/>
      <c r="AGU223" s="158"/>
      <c r="AGV223" s="159"/>
      <c r="AGW223" s="157" t="s">
        <v>116</v>
      </c>
      <c r="AGX223" s="158"/>
      <c r="AGY223" s="158"/>
      <c r="AGZ223" s="158"/>
      <c r="AHA223" s="158"/>
      <c r="AHB223" s="158"/>
      <c r="AHC223" s="158"/>
      <c r="AHD223" s="159"/>
      <c r="AHE223" s="157" t="s">
        <v>116</v>
      </c>
      <c r="AHF223" s="158"/>
      <c r="AHG223" s="158"/>
      <c r="AHH223" s="158"/>
      <c r="AHI223" s="158"/>
      <c r="AHJ223" s="158"/>
      <c r="AHK223" s="158"/>
      <c r="AHL223" s="159"/>
      <c r="AHM223" s="157" t="s">
        <v>116</v>
      </c>
      <c r="AHN223" s="158"/>
      <c r="AHO223" s="158"/>
      <c r="AHP223" s="158"/>
      <c r="AHQ223" s="158"/>
      <c r="AHR223" s="158"/>
      <c r="AHS223" s="158"/>
      <c r="AHT223" s="159"/>
      <c r="AHU223" s="157" t="s">
        <v>116</v>
      </c>
      <c r="AHV223" s="158"/>
      <c r="AHW223" s="158"/>
      <c r="AHX223" s="158"/>
      <c r="AHY223" s="158"/>
      <c r="AHZ223" s="158"/>
      <c r="AIA223" s="158"/>
      <c r="AIB223" s="159"/>
      <c r="AIC223" s="157" t="s">
        <v>116</v>
      </c>
      <c r="AID223" s="158"/>
      <c r="AIE223" s="158"/>
      <c r="AIF223" s="158"/>
      <c r="AIG223" s="158"/>
      <c r="AIH223" s="158"/>
      <c r="AII223" s="158"/>
      <c r="AIJ223" s="159"/>
      <c r="AIK223" s="157" t="s">
        <v>116</v>
      </c>
      <c r="AIL223" s="158"/>
      <c r="AIM223" s="158"/>
      <c r="AIN223" s="158"/>
      <c r="AIO223" s="158"/>
      <c r="AIP223" s="158"/>
      <c r="AIQ223" s="158"/>
      <c r="AIR223" s="159"/>
      <c r="AIS223" s="157" t="s">
        <v>116</v>
      </c>
      <c r="AIT223" s="158"/>
      <c r="AIU223" s="158"/>
      <c r="AIV223" s="158"/>
      <c r="AIW223" s="158"/>
      <c r="AIX223" s="158"/>
      <c r="AIY223" s="158"/>
      <c r="AIZ223" s="159"/>
      <c r="AJA223" s="157" t="s">
        <v>116</v>
      </c>
      <c r="AJB223" s="158"/>
      <c r="AJC223" s="158"/>
      <c r="AJD223" s="158"/>
      <c r="AJE223" s="158"/>
      <c r="AJF223" s="158"/>
      <c r="AJG223" s="158"/>
      <c r="AJH223" s="159"/>
      <c r="AJI223" s="157" t="s">
        <v>116</v>
      </c>
      <c r="AJJ223" s="158"/>
      <c r="AJK223" s="158"/>
      <c r="AJL223" s="158"/>
      <c r="AJM223" s="158"/>
      <c r="AJN223" s="158"/>
      <c r="AJO223" s="158"/>
      <c r="AJP223" s="159"/>
      <c r="AJQ223" s="157" t="s">
        <v>116</v>
      </c>
      <c r="AJR223" s="158"/>
      <c r="AJS223" s="158"/>
      <c r="AJT223" s="158"/>
      <c r="AJU223" s="158"/>
      <c r="AJV223" s="158"/>
      <c r="AJW223" s="158"/>
      <c r="AJX223" s="159"/>
      <c r="AJY223" s="157" t="s">
        <v>116</v>
      </c>
      <c r="AJZ223" s="158"/>
      <c r="AKA223" s="158"/>
      <c r="AKB223" s="158"/>
      <c r="AKC223" s="158"/>
      <c r="AKD223" s="158"/>
      <c r="AKE223" s="158"/>
      <c r="AKF223" s="159"/>
      <c r="AKG223" s="157" t="s">
        <v>116</v>
      </c>
      <c r="AKH223" s="158"/>
      <c r="AKI223" s="158"/>
      <c r="AKJ223" s="158"/>
      <c r="AKK223" s="158"/>
      <c r="AKL223" s="158"/>
      <c r="AKM223" s="158"/>
      <c r="AKN223" s="159"/>
      <c r="AKO223" s="157" t="s">
        <v>116</v>
      </c>
      <c r="AKP223" s="158"/>
      <c r="AKQ223" s="158"/>
      <c r="AKR223" s="158"/>
      <c r="AKS223" s="158"/>
      <c r="AKT223" s="158"/>
      <c r="AKU223" s="158"/>
      <c r="AKV223" s="159"/>
      <c r="AKW223" s="157" t="s">
        <v>116</v>
      </c>
      <c r="AKX223" s="158"/>
      <c r="AKY223" s="158"/>
      <c r="AKZ223" s="158"/>
      <c r="ALA223" s="158"/>
      <c r="ALB223" s="158"/>
      <c r="ALC223" s="158"/>
      <c r="ALD223" s="159"/>
      <c r="ALE223" s="157" t="s">
        <v>116</v>
      </c>
      <c r="ALF223" s="158"/>
      <c r="ALG223" s="158"/>
      <c r="ALH223" s="158"/>
      <c r="ALI223" s="158"/>
      <c r="ALJ223" s="158"/>
      <c r="ALK223" s="158"/>
      <c r="ALL223" s="159"/>
      <c r="ALM223" s="157" t="s">
        <v>116</v>
      </c>
      <c r="ALN223" s="158"/>
      <c r="ALO223" s="158"/>
      <c r="ALP223" s="158"/>
      <c r="ALQ223" s="158"/>
      <c r="ALR223" s="158"/>
      <c r="ALS223" s="158"/>
      <c r="ALT223" s="159"/>
      <c r="ALU223" s="157" t="s">
        <v>116</v>
      </c>
      <c r="ALV223" s="158"/>
      <c r="ALW223" s="158"/>
      <c r="ALX223" s="158"/>
      <c r="ALY223" s="158"/>
      <c r="ALZ223" s="158"/>
      <c r="AMA223" s="158"/>
      <c r="AMB223" s="159"/>
      <c r="AMC223" s="157" t="s">
        <v>116</v>
      </c>
      <c r="AMD223" s="158"/>
      <c r="AME223" s="158"/>
      <c r="AMF223" s="158"/>
      <c r="AMG223" s="158"/>
      <c r="AMH223" s="158"/>
      <c r="AMI223" s="158"/>
      <c r="AMJ223" s="159"/>
      <c r="AMK223" s="157" t="s">
        <v>116</v>
      </c>
      <c r="AML223" s="158"/>
      <c r="AMM223" s="158"/>
      <c r="AMN223" s="158"/>
      <c r="AMO223" s="158"/>
      <c r="AMP223" s="158"/>
      <c r="AMQ223" s="158"/>
      <c r="AMR223" s="159"/>
      <c r="AMS223" s="157" t="s">
        <v>116</v>
      </c>
      <c r="AMT223" s="158"/>
      <c r="AMU223" s="158"/>
      <c r="AMV223" s="158"/>
      <c r="AMW223" s="158"/>
      <c r="AMX223" s="158"/>
      <c r="AMY223" s="158"/>
      <c r="AMZ223" s="159"/>
      <c r="ANA223" s="157" t="s">
        <v>116</v>
      </c>
      <c r="ANB223" s="158"/>
      <c r="ANC223" s="158"/>
      <c r="AND223" s="158"/>
      <c r="ANE223" s="158"/>
      <c r="ANF223" s="158"/>
      <c r="ANG223" s="158"/>
      <c r="ANH223" s="159"/>
      <c r="ANI223" s="157" t="s">
        <v>116</v>
      </c>
      <c r="ANJ223" s="158"/>
      <c r="ANK223" s="158"/>
      <c r="ANL223" s="158"/>
      <c r="ANM223" s="158"/>
      <c r="ANN223" s="158"/>
      <c r="ANO223" s="158"/>
      <c r="ANP223" s="159"/>
      <c r="ANQ223" s="157" t="s">
        <v>116</v>
      </c>
      <c r="ANR223" s="158"/>
      <c r="ANS223" s="158"/>
      <c r="ANT223" s="158"/>
      <c r="ANU223" s="158"/>
      <c r="ANV223" s="158"/>
      <c r="ANW223" s="158"/>
      <c r="ANX223" s="159"/>
      <c r="ANY223" s="157" t="s">
        <v>116</v>
      </c>
      <c r="ANZ223" s="158"/>
      <c r="AOA223" s="158"/>
      <c r="AOB223" s="158"/>
      <c r="AOC223" s="158"/>
      <c r="AOD223" s="158"/>
      <c r="AOE223" s="158"/>
      <c r="AOF223" s="159"/>
      <c r="AOG223" s="157" t="s">
        <v>116</v>
      </c>
      <c r="AOH223" s="158"/>
      <c r="AOI223" s="158"/>
      <c r="AOJ223" s="158"/>
      <c r="AOK223" s="158"/>
      <c r="AOL223" s="158"/>
      <c r="AOM223" s="158"/>
      <c r="AON223" s="159"/>
      <c r="AOO223" s="157" t="s">
        <v>116</v>
      </c>
      <c r="AOP223" s="158"/>
      <c r="AOQ223" s="158"/>
      <c r="AOR223" s="158"/>
      <c r="AOS223" s="158"/>
      <c r="AOT223" s="158"/>
      <c r="AOU223" s="158"/>
      <c r="AOV223" s="159"/>
      <c r="AOW223" s="157" t="s">
        <v>116</v>
      </c>
      <c r="AOX223" s="158"/>
      <c r="AOY223" s="158"/>
      <c r="AOZ223" s="158"/>
      <c r="APA223" s="158"/>
      <c r="APB223" s="158"/>
      <c r="APC223" s="158"/>
      <c r="APD223" s="159"/>
      <c r="APE223" s="157" t="s">
        <v>116</v>
      </c>
      <c r="APF223" s="158"/>
      <c r="APG223" s="158"/>
      <c r="APH223" s="158"/>
      <c r="API223" s="158"/>
      <c r="APJ223" s="158"/>
      <c r="APK223" s="158"/>
      <c r="APL223" s="159"/>
      <c r="APM223" s="157" t="s">
        <v>116</v>
      </c>
      <c r="APN223" s="158"/>
      <c r="APO223" s="158"/>
      <c r="APP223" s="158"/>
      <c r="APQ223" s="158"/>
      <c r="APR223" s="158"/>
      <c r="APS223" s="158"/>
      <c r="APT223" s="159"/>
      <c r="APU223" s="157" t="s">
        <v>116</v>
      </c>
      <c r="APV223" s="158"/>
      <c r="APW223" s="158"/>
      <c r="APX223" s="158"/>
      <c r="APY223" s="158"/>
      <c r="APZ223" s="158"/>
      <c r="AQA223" s="158"/>
      <c r="AQB223" s="159"/>
      <c r="AQC223" s="157" t="s">
        <v>116</v>
      </c>
      <c r="AQD223" s="158"/>
      <c r="AQE223" s="158"/>
      <c r="AQF223" s="158"/>
      <c r="AQG223" s="158"/>
      <c r="AQH223" s="158"/>
      <c r="AQI223" s="158"/>
      <c r="AQJ223" s="159"/>
      <c r="AQK223" s="157" t="s">
        <v>116</v>
      </c>
      <c r="AQL223" s="158"/>
      <c r="AQM223" s="158"/>
      <c r="AQN223" s="158"/>
      <c r="AQO223" s="158"/>
      <c r="AQP223" s="158"/>
      <c r="AQQ223" s="158"/>
      <c r="AQR223" s="159"/>
      <c r="AQS223" s="157" t="s">
        <v>116</v>
      </c>
      <c r="AQT223" s="158"/>
      <c r="AQU223" s="158"/>
      <c r="AQV223" s="158"/>
      <c r="AQW223" s="158"/>
      <c r="AQX223" s="158"/>
      <c r="AQY223" s="158"/>
      <c r="AQZ223" s="159"/>
      <c r="ARA223" s="157" t="s">
        <v>116</v>
      </c>
      <c r="ARB223" s="158"/>
      <c r="ARC223" s="158"/>
      <c r="ARD223" s="158"/>
      <c r="ARE223" s="158"/>
      <c r="ARF223" s="158"/>
      <c r="ARG223" s="158"/>
      <c r="ARH223" s="159"/>
      <c r="ARI223" s="157" t="s">
        <v>116</v>
      </c>
      <c r="ARJ223" s="158"/>
      <c r="ARK223" s="158"/>
      <c r="ARL223" s="158"/>
      <c r="ARM223" s="158"/>
      <c r="ARN223" s="158"/>
      <c r="ARO223" s="158"/>
      <c r="ARP223" s="159"/>
      <c r="ARQ223" s="157" t="s">
        <v>116</v>
      </c>
      <c r="ARR223" s="158"/>
      <c r="ARS223" s="158"/>
      <c r="ART223" s="158"/>
      <c r="ARU223" s="158"/>
      <c r="ARV223" s="158"/>
      <c r="ARW223" s="158"/>
      <c r="ARX223" s="159"/>
      <c r="ARY223" s="157" t="s">
        <v>116</v>
      </c>
      <c r="ARZ223" s="158"/>
      <c r="ASA223" s="158"/>
      <c r="ASB223" s="158"/>
      <c r="ASC223" s="158"/>
      <c r="ASD223" s="158"/>
      <c r="ASE223" s="158"/>
      <c r="ASF223" s="159"/>
      <c r="ASG223" s="157" t="s">
        <v>116</v>
      </c>
      <c r="ASH223" s="158"/>
      <c r="ASI223" s="158"/>
      <c r="ASJ223" s="158"/>
      <c r="ASK223" s="158"/>
      <c r="ASL223" s="158"/>
      <c r="ASM223" s="158"/>
      <c r="ASN223" s="159"/>
      <c r="ASO223" s="157" t="s">
        <v>116</v>
      </c>
      <c r="ASP223" s="158"/>
      <c r="ASQ223" s="158"/>
      <c r="ASR223" s="158"/>
      <c r="ASS223" s="158"/>
      <c r="AST223" s="158"/>
      <c r="ASU223" s="158"/>
      <c r="ASV223" s="159"/>
      <c r="ASW223" s="157" t="s">
        <v>116</v>
      </c>
      <c r="ASX223" s="158"/>
      <c r="ASY223" s="158"/>
      <c r="ASZ223" s="158"/>
      <c r="ATA223" s="158"/>
      <c r="ATB223" s="158"/>
      <c r="ATC223" s="158"/>
      <c r="ATD223" s="159"/>
      <c r="ATE223" s="157" t="s">
        <v>116</v>
      </c>
      <c r="ATF223" s="158"/>
      <c r="ATG223" s="158"/>
      <c r="ATH223" s="158"/>
      <c r="ATI223" s="158"/>
      <c r="ATJ223" s="158"/>
      <c r="ATK223" s="158"/>
      <c r="ATL223" s="159"/>
      <c r="ATM223" s="157" t="s">
        <v>116</v>
      </c>
      <c r="ATN223" s="158"/>
      <c r="ATO223" s="158"/>
      <c r="ATP223" s="158"/>
      <c r="ATQ223" s="158"/>
      <c r="ATR223" s="158"/>
      <c r="ATS223" s="158"/>
      <c r="ATT223" s="159"/>
      <c r="ATU223" s="157" t="s">
        <v>116</v>
      </c>
      <c r="ATV223" s="158"/>
      <c r="ATW223" s="158"/>
      <c r="ATX223" s="158"/>
      <c r="ATY223" s="158"/>
      <c r="ATZ223" s="158"/>
      <c r="AUA223" s="158"/>
      <c r="AUB223" s="159"/>
      <c r="AUC223" s="157" t="s">
        <v>116</v>
      </c>
      <c r="AUD223" s="158"/>
      <c r="AUE223" s="158"/>
      <c r="AUF223" s="158"/>
      <c r="AUG223" s="158"/>
      <c r="AUH223" s="158"/>
      <c r="AUI223" s="158"/>
      <c r="AUJ223" s="159"/>
      <c r="AUK223" s="157" t="s">
        <v>116</v>
      </c>
      <c r="AUL223" s="158"/>
      <c r="AUM223" s="158"/>
      <c r="AUN223" s="158"/>
      <c r="AUO223" s="158"/>
      <c r="AUP223" s="158"/>
      <c r="AUQ223" s="158"/>
      <c r="AUR223" s="159"/>
      <c r="AUS223" s="157" t="s">
        <v>116</v>
      </c>
      <c r="AUT223" s="158"/>
      <c r="AUU223" s="158"/>
      <c r="AUV223" s="158"/>
      <c r="AUW223" s="158"/>
      <c r="AUX223" s="158"/>
      <c r="AUY223" s="158"/>
      <c r="AUZ223" s="159"/>
      <c r="AVA223" s="157" t="s">
        <v>116</v>
      </c>
      <c r="AVB223" s="158"/>
      <c r="AVC223" s="158"/>
      <c r="AVD223" s="158"/>
      <c r="AVE223" s="158"/>
      <c r="AVF223" s="158"/>
      <c r="AVG223" s="158"/>
      <c r="AVH223" s="159"/>
      <c r="AVI223" s="157" t="s">
        <v>116</v>
      </c>
      <c r="AVJ223" s="158"/>
      <c r="AVK223" s="158"/>
      <c r="AVL223" s="158"/>
      <c r="AVM223" s="158"/>
      <c r="AVN223" s="158"/>
      <c r="AVO223" s="158"/>
      <c r="AVP223" s="159"/>
      <c r="AVQ223" s="157" t="s">
        <v>116</v>
      </c>
      <c r="AVR223" s="158"/>
      <c r="AVS223" s="158"/>
      <c r="AVT223" s="158"/>
      <c r="AVU223" s="158"/>
      <c r="AVV223" s="158"/>
      <c r="AVW223" s="158"/>
      <c r="AVX223" s="159"/>
      <c r="AVY223" s="157" t="s">
        <v>116</v>
      </c>
      <c r="AVZ223" s="158"/>
      <c r="AWA223" s="158"/>
      <c r="AWB223" s="158"/>
      <c r="AWC223" s="158"/>
      <c r="AWD223" s="158"/>
      <c r="AWE223" s="158"/>
      <c r="AWF223" s="159"/>
      <c r="AWG223" s="157" t="s">
        <v>116</v>
      </c>
      <c r="AWH223" s="158"/>
      <c r="AWI223" s="158"/>
      <c r="AWJ223" s="158"/>
      <c r="AWK223" s="158"/>
      <c r="AWL223" s="158"/>
      <c r="AWM223" s="158"/>
      <c r="AWN223" s="159"/>
      <c r="AWO223" s="157" t="s">
        <v>116</v>
      </c>
      <c r="AWP223" s="158"/>
      <c r="AWQ223" s="158"/>
      <c r="AWR223" s="158"/>
      <c r="AWS223" s="158"/>
      <c r="AWT223" s="158"/>
      <c r="AWU223" s="158"/>
      <c r="AWV223" s="159"/>
      <c r="AWW223" s="157" t="s">
        <v>116</v>
      </c>
      <c r="AWX223" s="158"/>
      <c r="AWY223" s="158"/>
      <c r="AWZ223" s="158"/>
      <c r="AXA223" s="158"/>
      <c r="AXB223" s="158"/>
      <c r="AXC223" s="158"/>
      <c r="AXD223" s="159"/>
      <c r="AXE223" s="157" t="s">
        <v>116</v>
      </c>
      <c r="AXF223" s="158"/>
      <c r="AXG223" s="158"/>
      <c r="AXH223" s="158"/>
      <c r="AXI223" s="158"/>
      <c r="AXJ223" s="158"/>
      <c r="AXK223" s="158"/>
      <c r="AXL223" s="159"/>
      <c r="AXM223" s="157" t="s">
        <v>116</v>
      </c>
      <c r="AXN223" s="158"/>
      <c r="AXO223" s="158"/>
      <c r="AXP223" s="158"/>
      <c r="AXQ223" s="158"/>
      <c r="AXR223" s="158"/>
      <c r="AXS223" s="158"/>
      <c r="AXT223" s="159"/>
      <c r="AXU223" s="157" t="s">
        <v>116</v>
      </c>
      <c r="AXV223" s="158"/>
      <c r="AXW223" s="158"/>
      <c r="AXX223" s="158"/>
      <c r="AXY223" s="158"/>
      <c r="AXZ223" s="158"/>
      <c r="AYA223" s="158"/>
      <c r="AYB223" s="159"/>
      <c r="AYC223" s="157" t="s">
        <v>116</v>
      </c>
      <c r="AYD223" s="158"/>
      <c r="AYE223" s="158"/>
      <c r="AYF223" s="158"/>
      <c r="AYG223" s="158"/>
      <c r="AYH223" s="158"/>
      <c r="AYI223" s="158"/>
      <c r="AYJ223" s="159"/>
      <c r="AYK223" s="157" t="s">
        <v>116</v>
      </c>
      <c r="AYL223" s="158"/>
      <c r="AYM223" s="158"/>
      <c r="AYN223" s="158"/>
      <c r="AYO223" s="158"/>
      <c r="AYP223" s="158"/>
      <c r="AYQ223" s="158"/>
      <c r="AYR223" s="159"/>
      <c r="AYS223" s="157" t="s">
        <v>116</v>
      </c>
      <c r="AYT223" s="158"/>
      <c r="AYU223" s="158"/>
      <c r="AYV223" s="158"/>
      <c r="AYW223" s="158"/>
      <c r="AYX223" s="158"/>
      <c r="AYY223" s="158"/>
      <c r="AYZ223" s="159"/>
      <c r="AZA223" s="157" t="s">
        <v>116</v>
      </c>
      <c r="AZB223" s="158"/>
      <c r="AZC223" s="158"/>
      <c r="AZD223" s="158"/>
      <c r="AZE223" s="158"/>
      <c r="AZF223" s="158"/>
      <c r="AZG223" s="158"/>
      <c r="AZH223" s="159"/>
      <c r="AZI223" s="157" t="s">
        <v>116</v>
      </c>
      <c r="AZJ223" s="158"/>
      <c r="AZK223" s="158"/>
      <c r="AZL223" s="158"/>
      <c r="AZM223" s="158"/>
      <c r="AZN223" s="158"/>
      <c r="AZO223" s="158"/>
      <c r="AZP223" s="159"/>
      <c r="AZQ223" s="157" t="s">
        <v>116</v>
      </c>
      <c r="AZR223" s="158"/>
      <c r="AZS223" s="158"/>
      <c r="AZT223" s="158"/>
      <c r="AZU223" s="158"/>
      <c r="AZV223" s="158"/>
      <c r="AZW223" s="158"/>
      <c r="AZX223" s="159"/>
      <c r="AZY223" s="157" t="s">
        <v>116</v>
      </c>
      <c r="AZZ223" s="158"/>
      <c r="BAA223" s="158"/>
      <c r="BAB223" s="158"/>
      <c r="BAC223" s="158"/>
      <c r="BAD223" s="158"/>
      <c r="BAE223" s="158"/>
      <c r="BAF223" s="159"/>
      <c r="BAG223" s="157" t="s">
        <v>116</v>
      </c>
      <c r="BAH223" s="158"/>
      <c r="BAI223" s="158"/>
      <c r="BAJ223" s="158"/>
      <c r="BAK223" s="158"/>
      <c r="BAL223" s="158"/>
      <c r="BAM223" s="158"/>
      <c r="BAN223" s="159"/>
      <c r="BAO223" s="157" t="s">
        <v>116</v>
      </c>
      <c r="BAP223" s="158"/>
      <c r="BAQ223" s="158"/>
      <c r="BAR223" s="158"/>
      <c r="BAS223" s="158"/>
      <c r="BAT223" s="158"/>
      <c r="BAU223" s="158"/>
      <c r="BAV223" s="159"/>
      <c r="BAW223" s="157" t="s">
        <v>116</v>
      </c>
      <c r="BAX223" s="158"/>
      <c r="BAY223" s="158"/>
      <c r="BAZ223" s="158"/>
      <c r="BBA223" s="158"/>
      <c r="BBB223" s="158"/>
      <c r="BBC223" s="158"/>
      <c r="BBD223" s="159"/>
      <c r="BBE223" s="157" t="s">
        <v>116</v>
      </c>
      <c r="BBF223" s="158"/>
      <c r="BBG223" s="158"/>
      <c r="BBH223" s="158"/>
      <c r="BBI223" s="158"/>
      <c r="BBJ223" s="158"/>
      <c r="BBK223" s="158"/>
      <c r="BBL223" s="159"/>
      <c r="BBM223" s="157" t="s">
        <v>116</v>
      </c>
      <c r="BBN223" s="158"/>
      <c r="BBO223" s="158"/>
      <c r="BBP223" s="158"/>
      <c r="BBQ223" s="158"/>
      <c r="BBR223" s="158"/>
      <c r="BBS223" s="158"/>
      <c r="BBT223" s="159"/>
      <c r="BBU223" s="157" t="s">
        <v>116</v>
      </c>
      <c r="BBV223" s="158"/>
      <c r="BBW223" s="158"/>
      <c r="BBX223" s="158"/>
      <c r="BBY223" s="158"/>
      <c r="BBZ223" s="158"/>
      <c r="BCA223" s="158"/>
      <c r="BCB223" s="159"/>
      <c r="BCC223" s="157" t="s">
        <v>116</v>
      </c>
      <c r="BCD223" s="158"/>
      <c r="BCE223" s="158"/>
      <c r="BCF223" s="158"/>
      <c r="BCG223" s="158"/>
      <c r="BCH223" s="158"/>
      <c r="BCI223" s="158"/>
      <c r="BCJ223" s="159"/>
      <c r="BCK223" s="157" t="s">
        <v>116</v>
      </c>
      <c r="BCL223" s="158"/>
      <c r="BCM223" s="158"/>
      <c r="BCN223" s="158"/>
      <c r="BCO223" s="158"/>
      <c r="BCP223" s="158"/>
      <c r="BCQ223" s="158"/>
      <c r="BCR223" s="159"/>
      <c r="BCS223" s="157" t="s">
        <v>116</v>
      </c>
      <c r="BCT223" s="158"/>
      <c r="BCU223" s="158"/>
      <c r="BCV223" s="158"/>
      <c r="BCW223" s="158"/>
      <c r="BCX223" s="158"/>
      <c r="BCY223" s="158"/>
      <c r="BCZ223" s="159"/>
      <c r="BDA223" s="157" t="s">
        <v>116</v>
      </c>
      <c r="BDB223" s="158"/>
      <c r="BDC223" s="158"/>
      <c r="BDD223" s="158"/>
      <c r="BDE223" s="158"/>
      <c r="BDF223" s="158"/>
      <c r="BDG223" s="158"/>
      <c r="BDH223" s="159"/>
      <c r="BDI223" s="157" t="s">
        <v>116</v>
      </c>
      <c r="BDJ223" s="158"/>
      <c r="BDK223" s="158"/>
      <c r="BDL223" s="158"/>
      <c r="BDM223" s="158"/>
      <c r="BDN223" s="158"/>
      <c r="BDO223" s="158"/>
      <c r="BDP223" s="159"/>
      <c r="BDQ223" s="157" t="s">
        <v>116</v>
      </c>
      <c r="BDR223" s="158"/>
      <c r="BDS223" s="158"/>
      <c r="BDT223" s="158"/>
      <c r="BDU223" s="158"/>
      <c r="BDV223" s="158"/>
      <c r="BDW223" s="158"/>
      <c r="BDX223" s="159"/>
      <c r="BDY223" s="157" t="s">
        <v>116</v>
      </c>
      <c r="BDZ223" s="158"/>
      <c r="BEA223" s="158"/>
      <c r="BEB223" s="158"/>
      <c r="BEC223" s="158"/>
      <c r="BED223" s="158"/>
      <c r="BEE223" s="158"/>
      <c r="BEF223" s="159"/>
      <c r="BEG223" s="157" t="s">
        <v>116</v>
      </c>
      <c r="BEH223" s="158"/>
      <c r="BEI223" s="158"/>
      <c r="BEJ223" s="158"/>
      <c r="BEK223" s="158"/>
      <c r="BEL223" s="158"/>
      <c r="BEM223" s="158"/>
      <c r="BEN223" s="159"/>
      <c r="BEO223" s="157" t="s">
        <v>116</v>
      </c>
      <c r="BEP223" s="158"/>
      <c r="BEQ223" s="158"/>
      <c r="BER223" s="158"/>
      <c r="BES223" s="158"/>
      <c r="BET223" s="158"/>
      <c r="BEU223" s="158"/>
      <c r="BEV223" s="159"/>
      <c r="BEW223" s="157" t="s">
        <v>116</v>
      </c>
      <c r="BEX223" s="158"/>
      <c r="BEY223" s="158"/>
      <c r="BEZ223" s="158"/>
      <c r="BFA223" s="158"/>
      <c r="BFB223" s="158"/>
      <c r="BFC223" s="158"/>
      <c r="BFD223" s="159"/>
      <c r="BFE223" s="157" t="s">
        <v>116</v>
      </c>
      <c r="BFF223" s="158"/>
      <c r="BFG223" s="158"/>
      <c r="BFH223" s="158"/>
      <c r="BFI223" s="158"/>
      <c r="BFJ223" s="158"/>
      <c r="BFK223" s="158"/>
      <c r="BFL223" s="159"/>
      <c r="BFM223" s="157" t="s">
        <v>116</v>
      </c>
      <c r="BFN223" s="158"/>
      <c r="BFO223" s="158"/>
      <c r="BFP223" s="158"/>
      <c r="BFQ223" s="158"/>
      <c r="BFR223" s="158"/>
      <c r="BFS223" s="158"/>
      <c r="BFT223" s="159"/>
      <c r="BFU223" s="157" t="s">
        <v>116</v>
      </c>
      <c r="BFV223" s="158"/>
      <c r="BFW223" s="158"/>
      <c r="BFX223" s="158"/>
      <c r="BFY223" s="158"/>
      <c r="BFZ223" s="158"/>
      <c r="BGA223" s="158"/>
      <c r="BGB223" s="159"/>
      <c r="BGC223" s="157" t="s">
        <v>116</v>
      </c>
      <c r="BGD223" s="158"/>
      <c r="BGE223" s="158"/>
      <c r="BGF223" s="158"/>
      <c r="BGG223" s="158"/>
      <c r="BGH223" s="158"/>
      <c r="BGI223" s="158"/>
      <c r="BGJ223" s="159"/>
      <c r="BGK223" s="157" t="s">
        <v>116</v>
      </c>
      <c r="BGL223" s="158"/>
      <c r="BGM223" s="158"/>
      <c r="BGN223" s="158"/>
      <c r="BGO223" s="158"/>
      <c r="BGP223" s="158"/>
      <c r="BGQ223" s="158"/>
      <c r="BGR223" s="159"/>
      <c r="BGS223" s="157" t="s">
        <v>116</v>
      </c>
      <c r="BGT223" s="158"/>
      <c r="BGU223" s="158"/>
      <c r="BGV223" s="158"/>
      <c r="BGW223" s="158"/>
      <c r="BGX223" s="158"/>
      <c r="BGY223" s="158"/>
      <c r="BGZ223" s="159"/>
      <c r="BHA223" s="157" t="s">
        <v>116</v>
      </c>
      <c r="BHB223" s="158"/>
      <c r="BHC223" s="158"/>
      <c r="BHD223" s="158"/>
      <c r="BHE223" s="158"/>
      <c r="BHF223" s="158"/>
      <c r="BHG223" s="158"/>
      <c r="BHH223" s="159"/>
      <c r="BHI223" s="157" t="s">
        <v>116</v>
      </c>
      <c r="BHJ223" s="158"/>
      <c r="BHK223" s="158"/>
      <c r="BHL223" s="158"/>
      <c r="BHM223" s="158"/>
      <c r="BHN223" s="158"/>
      <c r="BHO223" s="158"/>
      <c r="BHP223" s="159"/>
      <c r="BHQ223" s="157" t="s">
        <v>116</v>
      </c>
      <c r="BHR223" s="158"/>
      <c r="BHS223" s="158"/>
      <c r="BHT223" s="158"/>
      <c r="BHU223" s="158"/>
      <c r="BHV223" s="158"/>
      <c r="BHW223" s="158"/>
      <c r="BHX223" s="159"/>
      <c r="BHY223" s="157" t="s">
        <v>116</v>
      </c>
      <c r="BHZ223" s="158"/>
      <c r="BIA223" s="158"/>
      <c r="BIB223" s="158"/>
      <c r="BIC223" s="158"/>
      <c r="BID223" s="158"/>
      <c r="BIE223" s="158"/>
      <c r="BIF223" s="159"/>
      <c r="BIG223" s="157" t="s">
        <v>116</v>
      </c>
      <c r="BIH223" s="158"/>
      <c r="BII223" s="158"/>
      <c r="BIJ223" s="158"/>
      <c r="BIK223" s="158"/>
      <c r="BIL223" s="158"/>
      <c r="BIM223" s="158"/>
      <c r="BIN223" s="159"/>
      <c r="BIO223" s="157" t="s">
        <v>116</v>
      </c>
      <c r="BIP223" s="158"/>
      <c r="BIQ223" s="158"/>
      <c r="BIR223" s="158"/>
      <c r="BIS223" s="158"/>
      <c r="BIT223" s="158"/>
      <c r="BIU223" s="158"/>
      <c r="BIV223" s="159"/>
      <c r="BIW223" s="157" t="s">
        <v>116</v>
      </c>
      <c r="BIX223" s="158"/>
      <c r="BIY223" s="158"/>
      <c r="BIZ223" s="158"/>
      <c r="BJA223" s="158"/>
      <c r="BJB223" s="158"/>
      <c r="BJC223" s="158"/>
      <c r="BJD223" s="159"/>
      <c r="BJE223" s="157" t="s">
        <v>116</v>
      </c>
      <c r="BJF223" s="158"/>
      <c r="BJG223" s="158"/>
      <c r="BJH223" s="158"/>
      <c r="BJI223" s="158"/>
      <c r="BJJ223" s="158"/>
      <c r="BJK223" s="158"/>
      <c r="BJL223" s="159"/>
      <c r="BJM223" s="157" t="s">
        <v>116</v>
      </c>
      <c r="BJN223" s="158"/>
      <c r="BJO223" s="158"/>
      <c r="BJP223" s="158"/>
      <c r="BJQ223" s="158"/>
      <c r="BJR223" s="158"/>
      <c r="BJS223" s="158"/>
      <c r="BJT223" s="159"/>
      <c r="BJU223" s="157" t="s">
        <v>116</v>
      </c>
      <c r="BJV223" s="158"/>
      <c r="BJW223" s="158"/>
      <c r="BJX223" s="158"/>
      <c r="BJY223" s="158"/>
      <c r="BJZ223" s="158"/>
      <c r="BKA223" s="158"/>
      <c r="BKB223" s="159"/>
      <c r="BKC223" s="157" t="s">
        <v>116</v>
      </c>
      <c r="BKD223" s="158"/>
      <c r="BKE223" s="158"/>
      <c r="BKF223" s="158"/>
      <c r="BKG223" s="158"/>
      <c r="BKH223" s="158"/>
      <c r="BKI223" s="158"/>
      <c r="BKJ223" s="159"/>
      <c r="BKK223" s="157" t="s">
        <v>116</v>
      </c>
      <c r="BKL223" s="158"/>
      <c r="BKM223" s="158"/>
      <c r="BKN223" s="158"/>
      <c r="BKO223" s="158"/>
      <c r="BKP223" s="158"/>
      <c r="BKQ223" s="158"/>
      <c r="BKR223" s="159"/>
      <c r="BKS223" s="157" t="s">
        <v>116</v>
      </c>
      <c r="BKT223" s="158"/>
      <c r="BKU223" s="158"/>
      <c r="BKV223" s="158"/>
      <c r="BKW223" s="158"/>
      <c r="BKX223" s="158"/>
      <c r="BKY223" s="158"/>
      <c r="BKZ223" s="159"/>
      <c r="BLA223" s="157" t="s">
        <v>116</v>
      </c>
      <c r="BLB223" s="158"/>
      <c r="BLC223" s="158"/>
      <c r="BLD223" s="158"/>
      <c r="BLE223" s="158"/>
      <c r="BLF223" s="158"/>
      <c r="BLG223" s="158"/>
      <c r="BLH223" s="159"/>
      <c r="BLI223" s="157" t="s">
        <v>116</v>
      </c>
      <c r="BLJ223" s="158"/>
      <c r="BLK223" s="158"/>
      <c r="BLL223" s="158"/>
      <c r="BLM223" s="158"/>
      <c r="BLN223" s="158"/>
      <c r="BLO223" s="158"/>
      <c r="BLP223" s="159"/>
      <c r="BLQ223" s="157" t="s">
        <v>116</v>
      </c>
      <c r="BLR223" s="158"/>
      <c r="BLS223" s="158"/>
      <c r="BLT223" s="158"/>
      <c r="BLU223" s="158"/>
      <c r="BLV223" s="158"/>
      <c r="BLW223" s="158"/>
      <c r="BLX223" s="159"/>
      <c r="BLY223" s="157" t="s">
        <v>116</v>
      </c>
      <c r="BLZ223" s="158"/>
      <c r="BMA223" s="158"/>
      <c r="BMB223" s="158"/>
      <c r="BMC223" s="158"/>
      <c r="BMD223" s="158"/>
      <c r="BME223" s="158"/>
      <c r="BMF223" s="159"/>
      <c r="BMG223" s="157" t="s">
        <v>116</v>
      </c>
      <c r="BMH223" s="158"/>
      <c r="BMI223" s="158"/>
      <c r="BMJ223" s="158"/>
      <c r="BMK223" s="158"/>
      <c r="BML223" s="158"/>
      <c r="BMM223" s="158"/>
      <c r="BMN223" s="159"/>
      <c r="BMO223" s="157" t="s">
        <v>116</v>
      </c>
      <c r="BMP223" s="158"/>
      <c r="BMQ223" s="158"/>
      <c r="BMR223" s="158"/>
      <c r="BMS223" s="158"/>
      <c r="BMT223" s="158"/>
      <c r="BMU223" s="158"/>
      <c r="BMV223" s="159"/>
      <c r="BMW223" s="157" t="s">
        <v>116</v>
      </c>
      <c r="BMX223" s="158"/>
      <c r="BMY223" s="158"/>
      <c r="BMZ223" s="158"/>
      <c r="BNA223" s="158"/>
      <c r="BNB223" s="158"/>
      <c r="BNC223" s="158"/>
      <c r="BND223" s="159"/>
      <c r="BNE223" s="157" t="s">
        <v>116</v>
      </c>
      <c r="BNF223" s="158"/>
      <c r="BNG223" s="158"/>
      <c r="BNH223" s="158"/>
      <c r="BNI223" s="158"/>
      <c r="BNJ223" s="158"/>
      <c r="BNK223" s="158"/>
      <c r="BNL223" s="159"/>
      <c r="BNM223" s="157" t="s">
        <v>116</v>
      </c>
      <c r="BNN223" s="158"/>
      <c r="BNO223" s="158"/>
      <c r="BNP223" s="158"/>
      <c r="BNQ223" s="158"/>
      <c r="BNR223" s="158"/>
      <c r="BNS223" s="158"/>
      <c r="BNT223" s="159"/>
      <c r="BNU223" s="157" t="s">
        <v>116</v>
      </c>
      <c r="BNV223" s="158"/>
      <c r="BNW223" s="158"/>
      <c r="BNX223" s="158"/>
      <c r="BNY223" s="158"/>
      <c r="BNZ223" s="158"/>
      <c r="BOA223" s="158"/>
      <c r="BOB223" s="159"/>
      <c r="BOC223" s="157" t="s">
        <v>116</v>
      </c>
      <c r="BOD223" s="158"/>
      <c r="BOE223" s="158"/>
      <c r="BOF223" s="158"/>
      <c r="BOG223" s="158"/>
      <c r="BOH223" s="158"/>
      <c r="BOI223" s="158"/>
      <c r="BOJ223" s="159"/>
      <c r="BOK223" s="157" t="s">
        <v>116</v>
      </c>
      <c r="BOL223" s="158"/>
      <c r="BOM223" s="158"/>
      <c r="BON223" s="158"/>
      <c r="BOO223" s="158"/>
      <c r="BOP223" s="158"/>
      <c r="BOQ223" s="158"/>
      <c r="BOR223" s="159"/>
      <c r="BOS223" s="157" t="s">
        <v>116</v>
      </c>
      <c r="BOT223" s="158"/>
      <c r="BOU223" s="158"/>
      <c r="BOV223" s="158"/>
      <c r="BOW223" s="158"/>
      <c r="BOX223" s="158"/>
      <c r="BOY223" s="158"/>
      <c r="BOZ223" s="159"/>
      <c r="BPA223" s="157" t="s">
        <v>116</v>
      </c>
      <c r="BPB223" s="158"/>
      <c r="BPC223" s="158"/>
      <c r="BPD223" s="158"/>
      <c r="BPE223" s="158"/>
      <c r="BPF223" s="158"/>
      <c r="BPG223" s="158"/>
      <c r="BPH223" s="159"/>
      <c r="BPI223" s="157" t="s">
        <v>116</v>
      </c>
      <c r="BPJ223" s="158"/>
      <c r="BPK223" s="158"/>
      <c r="BPL223" s="158"/>
      <c r="BPM223" s="158"/>
      <c r="BPN223" s="158"/>
      <c r="BPO223" s="158"/>
      <c r="BPP223" s="159"/>
      <c r="BPQ223" s="157" t="s">
        <v>116</v>
      </c>
      <c r="BPR223" s="158"/>
      <c r="BPS223" s="158"/>
      <c r="BPT223" s="158"/>
      <c r="BPU223" s="158"/>
      <c r="BPV223" s="158"/>
      <c r="BPW223" s="158"/>
      <c r="BPX223" s="159"/>
      <c r="BPY223" s="157" t="s">
        <v>116</v>
      </c>
      <c r="BPZ223" s="158"/>
      <c r="BQA223" s="158"/>
      <c r="BQB223" s="158"/>
      <c r="BQC223" s="158"/>
      <c r="BQD223" s="158"/>
      <c r="BQE223" s="158"/>
      <c r="BQF223" s="159"/>
      <c r="BQG223" s="157" t="s">
        <v>116</v>
      </c>
      <c r="BQH223" s="158"/>
      <c r="BQI223" s="158"/>
      <c r="BQJ223" s="158"/>
      <c r="BQK223" s="158"/>
      <c r="BQL223" s="158"/>
      <c r="BQM223" s="158"/>
      <c r="BQN223" s="159"/>
      <c r="BQO223" s="157" t="s">
        <v>116</v>
      </c>
      <c r="BQP223" s="158"/>
      <c r="BQQ223" s="158"/>
      <c r="BQR223" s="158"/>
      <c r="BQS223" s="158"/>
      <c r="BQT223" s="158"/>
      <c r="BQU223" s="158"/>
      <c r="BQV223" s="159"/>
      <c r="BQW223" s="157" t="s">
        <v>116</v>
      </c>
      <c r="BQX223" s="158"/>
      <c r="BQY223" s="158"/>
      <c r="BQZ223" s="158"/>
      <c r="BRA223" s="158"/>
      <c r="BRB223" s="158"/>
      <c r="BRC223" s="158"/>
      <c r="BRD223" s="159"/>
      <c r="BRE223" s="157" t="s">
        <v>116</v>
      </c>
      <c r="BRF223" s="158"/>
      <c r="BRG223" s="158"/>
      <c r="BRH223" s="158"/>
      <c r="BRI223" s="158"/>
      <c r="BRJ223" s="158"/>
      <c r="BRK223" s="158"/>
      <c r="BRL223" s="159"/>
      <c r="BRM223" s="157" t="s">
        <v>116</v>
      </c>
      <c r="BRN223" s="158"/>
      <c r="BRO223" s="158"/>
      <c r="BRP223" s="158"/>
      <c r="BRQ223" s="158"/>
      <c r="BRR223" s="158"/>
      <c r="BRS223" s="158"/>
      <c r="BRT223" s="159"/>
      <c r="BRU223" s="157" t="s">
        <v>116</v>
      </c>
      <c r="BRV223" s="158"/>
      <c r="BRW223" s="158"/>
      <c r="BRX223" s="158"/>
      <c r="BRY223" s="158"/>
      <c r="BRZ223" s="158"/>
      <c r="BSA223" s="158"/>
      <c r="BSB223" s="159"/>
      <c r="BSC223" s="157" t="s">
        <v>116</v>
      </c>
      <c r="BSD223" s="158"/>
      <c r="BSE223" s="158"/>
      <c r="BSF223" s="158"/>
      <c r="BSG223" s="158"/>
      <c r="BSH223" s="158"/>
      <c r="BSI223" s="158"/>
      <c r="BSJ223" s="159"/>
      <c r="BSK223" s="157" t="s">
        <v>116</v>
      </c>
      <c r="BSL223" s="158"/>
      <c r="BSM223" s="158"/>
      <c r="BSN223" s="158"/>
      <c r="BSO223" s="158"/>
      <c r="BSP223" s="158"/>
      <c r="BSQ223" s="158"/>
      <c r="BSR223" s="159"/>
      <c r="BSS223" s="157" t="s">
        <v>116</v>
      </c>
      <c r="BST223" s="158"/>
      <c r="BSU223" s="158"/>
      <c r="BSV223" s="158"/>
      <c r="BSW223" s="158"/>
      <c r="BSX223" s="158"/>
      <c r="BSY223" s="158"/>
      <c r="BSZ223" s="159"/>
      <c r="BTA223" s="157" t="s">
        <v>116</v>
      </c>
      <c r="BTB223" s="158"/>
      <c r="BTC223" s="158"/>
      <c r="BTD223" s="158"/>
      <c r="BTE223" s="158"/>
      <c r="BTF223" s="158"/>
      <c r="BTG223" s="158"/>
      <c r="BTH223" s="159"/>
      <c r="BTI223" s="157" t="s">
        <v>116</v>
      </c>
      <c r="BTJ223" s="158"/>
      <c r="BTK223" s="158"/>
      <c r="BTL223" s="158"/>
      <c r="BTM223" s="158"/>
      <c r="BTN223" s="158"/>
      <c r="BTO223" s="158"/>
      <c r="BTP223" s="159"/>
      <c r="BTQ223" s="157" t="s">
        <v>116</v>
      </c>
      <c r="BTR223" s="158"/>
      <c r="BTS223" s="158"/>
      <c r="BTT223" s="158"/>
      <c r="BTU223" s="158"/>
      <c r="BTV223" s="158"/>
      <c r="BTW223" s="158"/>
      <c r="BTX223" s="159"/>
      <c r="BTY223" s="157" t="s">
        <v>116</v>
      </c>
      <c r="BTZ223" s="158"/>
      <c r="BUA223" s="158"/>
      <c r="BUB223" s="158"/>
      <c r="BUC223" s="158"/>
      <c r="BUD223" s="158"/>
      <c r="BUE223" s="158"/>
      <c r="BUF223" s="159"/>
      <c r="BUG223" s="157" t="s">
        <v>116</v>
      </c>
      <c r="BUH223" s="158"/>
      <c r="BUI223" s="158"/>
      <c r="BUJ223" s="158"/>
      <c r="BUK223" s="158"/>
      <c r="BUL223" s="158"/>
      <c r="BUM223" s="158"/>
      <c r="BUN223" s="159"/>
      <c r="BUO223" s="157" t="s">
        <v>116</v>
      </c>
      <c r="BUP223" s="158"/>
      <c r="BUQ223" s="158"/>
      <c r="BUR223" s="158"/>
      <c r="BUS223" s="158"/>
      <c r="BUT223" s="158"/>
      <c r="BUU223" s="158"/>
      <c r="BUV223" s="159"/>
      <c r="BUW223" s="157" t="s">
        <v>116</v>
      </c>
      <c r="BUX223" s="158"/>
      <c r="BUY223" s="158"/>
      <c r="BUZ223" s="158"/>
      <c r="BVA223" s="158"/>
      <c r="BVB223" s="158"/>
      <c r="BVC223" s="158"/>
      <c r="BVD223" s="159"/>
      <c r="BVE223" s="157" t="s">
        <v>116</v>
      </c>
      <c r="BVF223" s="158"/>
      <c r="BVG223" s="158"/>
      <c r="BVH223" s="158"/>
      <c r="BVI223" s="158"/>
      <c r="BVJ223" s="158"/>
      <c r="BVK223" s="158"/>
      <c r="BVL223" s="159"/>
      <c r="BVM223" s="157" t="s">
        <v>116</v>
      </c>
      <c r="BVN223" s="158"/>
      <c r="BVO223" s="158"/>
      <c r="BVP223" s="158"/>
      <c r="BVQ223" s="158"/>
      <c r="BVR223" s="158"/>
      <c r="BVS223" s="158"/>
      <c r="BVT223" s="159"/>
      <c r="BVU223" s="157" t="s">
        <v>116</v>
      </c>
      <c r="BVV223" s="158"/>
      <c r="BVW223" s="158"/>
      <c r="BVX223" s="158"/>
      <c r="BVY223" s="158"/>
      <c r="BVZ223" s="158"/>
      <c r="BWA223" s="158"/>
      <c r="BWB223" s="159"/>
      <c r="BWC223" s="157" t="s">
        <v>116</v>
      </c>
      <c r="BWD223" s="158"/>
      <c r="BWE223" s="158"/>
      <c r="BWF223" s="158"/>
      <c r="BWG223" s="158"/>
      <c r="BWH223" s="158"/>
      <c r="BWI223" s="158"/>
      <c r="BWJ223" s="159"/>
      <c r="BWK223" s="157" t="s">
        <v>116</v>
      </c>
      <c r="BWL223" s="158"/>
      <c r="BWM223" s="158"/>
      <c r="BWN223" s="158"/>
      <c r="BWO223" s="158"/>
      <c r="BWP223" s="158"/>
      <c r="BWQ223" s="158"/>
      <c r="BWR223" s="159"/>
      <c r="BWS223" s="157" t="s">
        <v>116</v>
      </c>
      <c r="BWT223" s="158"/>
      <c r="BWU223" s="158"/>
      <c r="BWV223" s="158"/>
      <c r="BWW223" s="158"/>
      <c r="BWX223" s="158"/>
      <c r="BWY223" s="158"/>
      <c r="BWZ223" s="159"/>
      <c r="BXA223" s="157" t="s">
        <v>116</v>
      </c>
      <c r="BXB223" s="158"/>
      <c r="BXC223" s="158"/>
      <c r="BXD223" s="158"/>
      <c r="BXE223" s="158"/>
      <c r="BXF223" s="158"/>
      <c r="BXG223" s="158"/>
      <c r="BXH223" s="159"/>
      <c r="BXI223" s="157" t="s">
        <v>116</v>
      </c>
      <c r="BXJ223" s="158"/>
      <c r="BXK223" s="158"/>
      <c r="BXL223" s="158"/>
      <c r="BXM223" s="158"/>
      <c r="BXN223" s="158"/>
      <c r="BXO223" s="158"/>
      <c r="BXP223" s="159"/>
      <c r="BXQ223" s="157" t="s">
        <v>116</v>
      </c>
      <c r="BXR223" s="158"/>
      <c r="BXS223" s="158"/>
      <c r="BXT223" s="158"/>
      <c r="BXU223" s="158"/>
      <c r="BXV223" s="158"/>
      <c r="BXW223" s="158"/>
      <c r="BXX223" s="159"/>
      <c r="BXY223" s="157" t="s">
        <v>116</v>
      </c>
      <c r="BXZ223" s="158"/>
      <c r="BYA223" s="158"/>
      <c r="BYB223" s="158"/>
      <c r="BYC223" s="158"/>
      <c r="BYD223" s="158"/>
      <c r="BYE223" s="158"/>
      <c r="BYF223" s="159"/>
      <c r="BYG223" s="157" t="s">
        <v>116</v>
      </c>
      <c r="BYH223" s="158"/>
      <c r="BYI223" s="158"/>
      <c r="BYJ223" s="158"/>
      <c r="BYK223" s="158"/>
      <c r="BYL223" s="158"/>
      <c r="BYM223" s="158"/>
      <c r="BYN223" s="159"/>
      <c r="BYO223" s="157" t="s">
        <v>116</v>
      </c>
      <c r="BYP223" s="158"/>
      <c r="BYQ223" s="158"/>
      <c r="BYR223" s="158"/>
      <c r="BYS223" s="158"/>
      <c r="BYT223" s="158"/>
      <c r="BYU223" s="158"/>
      <c r="BYV223" s="159"/>
      <c r="BYW223" s="157" t="s">
        <v>116</v>
      </c>
      <c r="BYX223" s="158"/>
      <c r="BYY223" s="158"/>
      <c r="BYZ223" s="158"/>
      <c r="BZA223" s="158"/>
      <c r="BZB223" s="158"/>
      <c r="BZC223" s="158"/>
      <c r="BZD223" s="159"/>
      <c r="BZE223" s="157" t="s">
        <v>116</v>
      </c>
      <c r="BZF223" s="158"/>
      <c r="BZG223" s="158"/>
      <c r="BZH223" s="158"/>
      <c r="BZI223" s="158"/>
      <c r="BZJ223" s="158"/>
      <c r="BZK223" s="158"/>
      <c r="BZL223" s="159"/>
      <c r="BZM223" s="157" t="s">
        <v>116</v>
      </c>
      <c r="BZN223" s="158"/>
      <c r="BZO223" s="158"/>
      <c r="BZP223" s="158"/>
      <c r="BZQ223" s="158"/>
      <c r="BZR223" s="158"/>
      <c r="BZS223" s="158"/>
      <c r="BZT223" s="159"/>
      <c r="BZU223" s="157" t="s">
        <v>116</v>
      </c>
      <c r="BZV223" s="158"/>
      <c r="BZW223" s="158"/>
      <c r="BZX223" s="158"/>
      <c r="BZY223" s="158"/>
      <c r="BZZ223" s="158"/>
      <c r="CAA223" s="158"/>
      <c r="CAB223" s="159"/>
      <c r="CAC223" s="157" t="s">
        <v>116</v>
      </c>
      <c r="CAD223" s="158"/>
      <c r="CAE223" s="158"/>
      <c r="CAF223" s="158"/>
      <c r="CAG223" s="158"/>
      <c r="CAH223" s="158"/>
      <c r="CAI223" s="158"/>
      <c r="CAJ223" s="159"/>
      <c r="CAK223" s="157" t="s">
        <v>116</v>
      </c>
      <c r="CAL223" s="158"/>
      <c r="CAM223" s="158"/>
      <c r="CAN223" s="158"/>
      <c r="CAO223" s="158"/>
      <c r="CAP223" s="158"/>
      <c r="CAQ223" s="158"/>
      <c r="CAR223" s="159"/>
      <c r="CAS223" s="157" t="s">
        <v>116</v>
      </c>
      <c r="CAT223" s="158"/>
      <c r="CAU223" s="158"/>
      <c r="CAV223" s="158"/>
      <c r="CAW223" s="158"/>
      <c r="CAX223" s="158"/>
      <c r="CAY223" s="158"/>
      <c r="CAZ223" s="159"/>
      <c r="CBA223" s="157" t="s">
        <v>116</v>
      </c>
      <c r="CBB223" s="158"/>
      <c r="CBC223" s="158"/>
      <c r="CBD223" s="158"/>
      <c r="CBE223" s="158"/>
      <c r="CBF223" s="158"/>
      <c r="CBG223" s="158"/>
      <c r="CBH223" s="159"/>
      <c r="CBI223" s="157" t="s">
        <v>116</v>
      </c>
      <c r="CBJ223" s="158"/>
      <c r="CBK223" s="158"/>
      <c r="CBL223" s="158"/>
      <c r="CBM223" s="158"/>
      <c r="CBN223" s="158"/>
      <c r="CBO223" s="158"/>
      <c r="CBP223" s="159"/>
      <c r="CBQ223" s="157" t="s">
        <v>116</v>
      </c>
      <c r="CBR223" s="158"/>
      <c r="CBS223" s="158"/>
      <c r="CBT223" s="158"/>
      <c r="CBU223" s="158"/>
      <c r="CBV223" s="158"/>
      <c r="CBW223" s="158"/>
      <c r="CBX223" s="159"/>
      <c r="CBY223" s="157" t="s">
        <v>116</v>
      </c>
      <c r="CBZ223" s="158"/>
      <c r="CCA223" s="158"/>
      <c r="CCB223" s="158"/>
      <c r="CCC223" s="158"/>
      <c r="CCD223" s="158"/>
      <c r="CCE223" s="158"/>
      <c r="CCF223" s="159"/>
      <c r="CCG223" s="157" t="s">
        <v>116</v>
      </c>
      <c r="CCH223" s="158"/>
      <c r="CCI223" s="158"/>
      <c r="CCJ223" s="158"/>
      <c r="CCK223" s="158"/>
      <c r="CCL223" s="158"/>
      <c r="CCM223" s="158"/>
      <c r="CCN223" s="159"/>
      <c r="CCO223" s="157" t="s">
        <v>116</v>
      </c>
      <c r="CCP223" s="158"/>
      <c r="CCQ223" s="158"/>
      <c r="CCR223" s="158"/>
      <c r="CCS223" s="158"/>
      <c r="CCT223" s="158"/>
      <c r="CCU223" s="158"/>
      <c r="CCV223" s="159"/>
      <c r="CCW223" s="157" t="s">
        <v>116</v>
      </c>
      <c r="CCX223" s="158"/>
      <c r="CCY223" s="158"/>
      <c r="CCZ223" s="158"/>
      <c r="CDA223" s="158"/>
      <c r="CDB223" s="158"/>
      <c r="CDC223" s="158"/>
      <c r="CDD223" s="159"/>
      <c r="CDE223" s="157" t="s">
        <v>116</v>
      </c>
      <c r="CDF223" s="158"/>
      <c r="CDG223" s="158"/>
      <c r="CDH223" s="158"/>
      <c r="CDI223" s="158"/>
      <c r="CDJ223" s="158"/>
      <c r="CDK223" s="158"/>
      <c r="CDL223" s="159"/>
      <c r="CDM223" s="157" t="s">
        <v>116</v>
      </c>
      <c r="CDN223" s="158"/>
      <c r="CDO223" s="158"/>
      <c r="CDP223" s="158"/>
      <c r="CDQ223" s="158"/>
      <c r="CDR223" s="158"/>
      <c r="CDS223" s="158"/>
      <c r="CDT223" s="159"/>
      <c r="CDU223" s="157" t="s">
        <v>116</v>
      </c>
      <c r="CDV223" s="158"/>
      <c r="CDW223" s="158"/>
      <c r="CDX223" s="158"/>
      <c r="CDY223" s="158"/>
      <c r="CDZ223" s="158"/>
      <c r="CEA223" s="158"/>
      <c r="CEB223" s="159"/>
      <c r="CEC223" s="157" t="s">
        <v>116</v>
      </c>
      <c r="CED223" s="158"/>
      <c r="CEE223" s="158"/>
      <c r="CEF223" s="158"/>
      <c r="CEG223" s="158"/>
      <c r="CEH223" s="158"/>
      <c r="CEI223" s="158"/>
      <c r="CEJ223" s="159"/>
      <c r="CEK223" s="157" t="s">
        <v>116</v>
      </c>
      <c r="CEL223" s="158"/>
      <c r="CEM223" s="158"/>
      <c r="CEN223" s="158"/>
      <c r="CEO223" s="158"/>
      <c r="CEP223" s="158"/>
      <c r="CEQ223" s="158"/>
      <c r="CER223" s="159"/>
      <c r="CES223" s="157" t="s">
        <v>116</v>
      </c>
      <c r="CET223" s="158"/>
      <c r="CEU223" s="158"/>
      <c r="CEV223" s="158"/>
      <c r="CEW223" s="158"/>
      <c r="CEX223" s="158"/>
      <c r="CEY223" s="158"/>
      <c r="CEZ223" s="159"/>
      <c r="CFA223" s="157" t="s">
        <v>116</v>
      </c>
      <c r="CFB223" s="158"/>
      <c r="CFC223" s="158"/>
      <c r="CFD223" s="158"/>
      <c r="CFE223" s="158"/>
      <c r="CFF223" s="158"/>
      <c r="CFG223" s="158"/>
      <c r="CFH223" s="159"/>
      <c r="CFI223" s="157" t="s">
        <v>116</v>
      </c>
      <c r="CFJ223" s="158"/>
      <c r="CFK223" s="158"/>
      <c r="CFL223" s="158"/>
      <c r="CFM223" s="158"/>
      <c r="CFN223" s="158"/>
      <c r="CFO223" s="158"/>
      <c r="CFP223" s="159"/>
      <c r="CFQ223" s="157" t="s">
        <v>116</v>
      </c>
      <c r="CFR223" s="158"/>
      <c r="CFS223" s="158"/>
      <c r="CFT223" s="158"/>
      <c r="CFU223" s="158"/>
      <c r="CFV223" s="158"/>
      <c r="CFW223" s="158"/>
      <c r="CFX223" s="159"/>
      <c r="CFY223" s="157" t="s">
        <v>116</v>
      </c>
      <c r="CFZ223" s="158"/>
      <c r="CGA223" s="158"/>
      <c r="CGB223" s="158"/>
      <c r="CGC223" s="158"/>
      <c r="CGD223" s="158"/>
      <c r="CGE223" s="158"/>
      <c r="CGF223" s="159"/>
      <c r="CGG223" s="157" t="s">
        <v>116</v>
      </c>
      <c r="CGH223" s="158"/>
      <c r="CGI223" s="158"/>
      <c r="CGJ223" s="158"/>
      <c r="CGK223" s="158"/>
      <c r="CGL223" s="158"/>
      <c r="CGM223" s="158"/>
      <c r="CGN223" s="159"/>
      <c r="CGO223" s="157" t="s">
        <v>116</v>
      </c>
      <c r="CGP223" s="158"/>
      <c r="CGQ223" s="158"/>
      <c r="CGR223" s="158"/>
      <c r="CGS223" s="158"/>
      <c r="CGT223" s="158"/>
      <c r="CGU223" s="158"/>
      <c r="CGV223" s="159"/>
      <c r="CGW223" s="157" t="s">
        <v>116</v>
      </c>
      <c r="CGX223" s="158"/>
      <c r="CGY223" s="158"/>
      <c r="CGZ223" s="158"/>
      <c r="CHA223" s="158"/>
      <c r="CHB223" s="158"/>
      <c r="CHC223" s="158"/>
      <c r="CHD223" s="159"/>
      <c r="CHE223" s="157" t="s">
        <v>116</v>
      </c>
      <c r="CHF223" s="158"/>
      <c r="CHG223" s="158"/>
      <c r="CHH223" s="158"/>
      <c r="CHI223" s="158"/>
      <c r="CHJ223" s="158"/>
      <c r="CHK223" s="158"/>
      <c r="CHL223" s="159"/>
      <c r="CHM223" s="157" t="s">
        <v>116</v>
      </c>
      <c r="CHN223" s="158"/>
      <c r="CHO223" s="158"/>
      <c r="CHP223" s="158"/>
      <c r="CHQ223" s="158"/>
      <c r="CHR223" s="158"/>
      <c r="CHS223" s="158"/>
      <c r="CHT223" s="159"/>
      <c r="CHU223" s="157" t="s">
        <v>116</v>
      </c>
      <c r="CHV223" s="158"/>
      <c r="CHW223" s="158"/>
      <c r="CHX223" s="158"/>
      <c r="CHY223" s="158"/>
      <c r="CHZ223" s="158"/>
      <c r="CIA223" s="158"/>
      <c r="CIB223" s="159"/>
      <c r="CIC223" s="157" t="s">
        <v>116</v>
      </c>
      <c r="CID223" s="158"/>
      <c r="CIE223" s="158"/>
      <c r="CIF223" s="158"/>
      <c r="CIG223" s="158"/>
      <c r="CIH223" s="158"/>
      <c r="CII223" s="158"/>
      <c r="CIJ223" s="159"/>
      <c r="CIK223" s="157" t="s">
        <v>116</v>
      </c>
      <c r="CIL223" s="158"/>
      <c r="CIM223" s="158"/>
      <c r="CIN223" s="158"/>
      <c r="CIO223" s="158"/>
      <c r="CIP223" s="158"/>
      <c r="CIQ223" s="158"/>
      <c r="CIR223" s="159"/>
      <c r="CIS223" s="157" t="s">
        <v>116</v>
      </c>
      <c r="CIT223" s="158"/>
      <c r="CIU223" s="158"/>
      <c r="CIV223" s="158"/>
      <c r="CIW223" s="158"/>
      <c r="CIX223" s="158"/>
      <c r="CIY223" s="158"/>
      <c r="CIZ223" s="159"/>
      <c r="CJA223" s="157" t="s">
        <v>116</v>
      </c>
      <c r="CJB223" s="158"/>
      <c r="CJC223" s="158"/>
      <c r="CJD223" s="158"/>
      <c r="CJE223" s="158"/>
      <c r="CJF223" s="158"/>
      <c r="CJG223" s="158"/>
      <c r="CJH223" s="159"/>
      <c r="CJI223" s="157" t="s">
        <v>116</v>
      </c>
      <c r="CJJ223" s="158"/>
      <c r="CJK223" s="158"/>
      <c r="CJL223" s="158"/>
      <c r="CJM223" s="158"/>
      <c r="CJN223" s="158"/>
      <c r="CJO223" s="158"/>
      <c r="CJP223" s="159"/>
      <c r="CJQ223" s="157" t="s">
        <v>116</v>
      </c>
      <c r="CJR223" s="158"/>
      <c r="CJS223" s="158"/>
      <c r="CJT223" s="158"/>
      <c r="CJU223" s="158"/>
      <c r="CJV223" s="158"/>
      <c r="CJW223" s="158"/>
      <c r="CJX223" s="159"/>
      <c r="CJY223" s="157" t="s">
        <v>116</v>
      </c>
      <c r="CJZ223" s="158"/>
      <c r="CKA223" s="158"/>
      <c r="CKB223" s="158"/>
      <c r="CKC223" s="158"/>
      <c r="CKD223" s="158"/>
      <c r="CKE223" s="158"/>
      <c r="CKF223" s="159"/>
      <c r="CKG223" s="157" t="s">
        <v>116</v>
      </c>
      <c r="CKH223" s="158"/>
      <c r="CKI223" s="158"/>
      <c r="CKJ223" s="158"/>
      <c r="CKK223" s="158"/>
      <c r="CKL223" s="158"/>
      <c r="CKM223" s="158"/>
      <c r="CKN223" s="159"/>
      <c r="CKO223" s="157" t="s">
        <v>116</v>
      </c>
      <c r="CKP223" s="158"/>
      <c r="CKQ223" s="158"/>
      <c r="CKR223" s="158"/>
      <c r="CKS223" s="158"/>
      <c r="CKT223" s="158"/>
      <c r="CKU223" s="158"/>
      <c r="CKV223" s="159"/>
      <c r="CKW223" s="157" t="s">
        <v>116</v>
      </c>
      <c r="CKX223" s="158"/>
      <c r="CKY223" s="158"/>
      <c r="CKZ223" s="158"/>
      <c r="CLA223" s="158"/>
      <c r="CLB223" s="158"/>
      <c r="CLC223" s="158"/>
      <c r="CLD223" s="159"/>
      <c r="CLE223" s="157" t="s">
        <v>116</v>
      </c>
      <c r="CLF223" s="158"/>
      <c r="CLG223" s="158"/>
      <c r="CLH223" s="158"/>
      <c r="CLI223" s="158"/>
      <c r="CLJ223" s="158"/>
      <c r="CLK223" s="158"/>
      <c r="CLL223" s="159"/>
      <c r="CLM223" s="157" t="s">
        <v>116</v>
      </c>
      <c r="CLN223" s="158"/>
      <c r="CLO223" s="158"/>
      <c r="CLP223" s="158"/>
      <c r="CLQ223" s="158"/>
      <c r="CLR223" s="158"/>
      <c r="CLS223" s="158"/>
      <c r="CLT223" s="159"/>
      <c r="CLU223" s="157" t="s">
        <v>116</v>
      </c>
      <c r="CLV223" s="158"/>
      <c r="CLW223" s="158"/>
      <c r="CLX223" s="158"/>
      <c r="CLY223" s="158"/>
      <c r="CLZ223" s="158"/>
      <c r="CMA223" s="158"/>
      <c r="CMB223" s="159"/>
      <c r="CMC223" s="157" t="s">
        <v>116</v>
      </c>
      <c r="CMD223" s="158"/>
      <c r="CME223" s="158"/>
      <c r="CMF223" s="158"/>
      <c r="CMG223" s="158"/>
      <c r="CMH223" s="158"/>
      <c r="CMI223" s="158"/>
      <c r="CMJ223" s="159"/>
      <c r="CMK223" s="157" t="s">
        <v>116</v>
      </c>
      <c r="CML223" s="158"/>
      <c r="CMM223" s="158"/>
      <c r="CMN223" s="158"/>
      <c r="CMO223" s="158"/>
      <c r="CMP223" s="158"/>
      <c r="CMQ223" s="158"/>
      <c r="CMR223" s="159"/>
      <c r="CMS223" s="157" t="s">
        <v>116</v>
      </c>
      <c r="CMT223" s="158"/>
      <c r="CMU223" s="158"/>
      <c r="CMV223" s="158"/>
      <c r="CMW223" s="158"/>
      <c r="CMX223" s="158"/>
      <c r="CMY223" s="158"/>
      <c r="CMZ223" s="159"/>
      <c r="CNA223" s="157" t="s">
        <v>116</v>
      </c>
      <c r="CNB223" s="158"/>
      <c r="CNC223" s="158"/>
      <c r="CND223" s="158"/>
      <c r="CNE223" s="158"/>
      <c r="CNF223" s="158"/>
      <c r="CNG223" s="158"/>
      <c r="CNH223" s="159"/>
      <c r="CNI223" s="157" t="s">
        <v>116</v>
      </c>
      <c r="CNJ223" s="158"/>
      <c r="CNK223" s="158"/>
      <c r="CNL223" s="158"/>
      <c r="CNM223" s="158"/>
      <c r="CNN223" s="158"/>
      <c r="CNO223" s="158"/>
      <c r="CNP223" s="159"/>
      <c r="CNQ223" s="157" t="s">
        <v>116</v>
      </c>
      <c r="CNR223" s="158"/>
      <c r="CNS223" s="158"/>
      <c r="CNT223" s="158"/>
      <c r="CNU223" s="158"/>
      <c r="CNV223" s="158"/>
      <c r="CNW223" s="158"/>
      <c r="CNX223" s="159"/>
      <c r="CNY223" s="157" t="s">
        <v>116</v>
      </c>
      <c r="CNZ223" s="158"/>
      <c r="COA223" s="158"/>
      <c r="COB223" s="158"/>
      <c r="COC223" s="158"/>
      <c r="COD223" s="158"/>
      <c r="COE223" s="158"/>
      <c r="COF223" s="159"/>
      <c r="COG223" s="157" t="s">
        <v>116</v>
      </c>
      <c r="COH223" s="158"/>
      <c r="COI223" s="158"/>
      <c r="COJ223" s="158"/>
      <c r="COK223" s="158"/>
      <c r="COL223" s="158"/>
      <c r="COM223" s="158"/>
      <c r="CON223" s="159"/>
      <c r="COO223" s="157" t="s">
        <v>116</v>
      </c>
      <c r="COP223" s="158"/>
      <c r="COQ223" s="158"/>
      <c r="COR223" s="158"/>
      <c r="COS223" s="158"/>
      <c r="COT223" s="158"/>
      <c r="COU223" s="158"/>
      <c r="COV223" s="159"/>
      <c r="COW223" s="157" t="s">
        <v>116</v>
      </c>
      <c r="COX223" s="158"/>
      <c r="COY223" s="158"/>
      <c r="COZ223" s="158"/>
      <c r="CPA223" s="158"/>
      <c r="CPB223" s="158"/>
      <c r="CPC223" s="158"/>
      <c r="CPD223" s="159"/>
      <c r="CPE223" s="157" t="s">
        <v>116</v>
      </c>
      <c r="CPF223" s="158"/>
      <c r="CPG223" s="158"/>
      <c r="CPH223" s="158"/>
      <c r="CPI223" s="158"/>
      <c r="CPJ223" s="158"/>
      <c r="CPK223" s="158"/>
      <c r="CPL223" s="159"/>
      <c r="CPM223" s="157" t="s">
        <v>116</v>
      </c>
      <c r="CPN223" s="158"/>
      <c r="CPO223" s="158"/>
      <c r="CPP223" s="158"/>
      <c r="CPQ223" s="158"/>
      <c r="CPR223" s="158"/>
      <c r="CPS223" s="158"/>
      <c r="CPT223" s="159"/>
      <c r="CPU223" s="157" t="s">
        <v>116</v>
      </c>
      <c r="CPV223" s="158"/>
      <c r="CPW223" s="158"/>
      <c r="CPX223" s="158"/>
      <c r="CPY223" s="158"/>
      <c r="CPZ223" s="158"/>
      <c r="CQA223" s="158"/>
      <c r="CQB223" s="159"/>
      <c r="CQC223" s="157" t="s">
        <v>116</v>
      </c>
      <c r="CQD223" s="158"/>
      <c r="CQE223" s="158"/>
      <c r="CQF223" s="158"/>
      <c r="CQG223" s="158"/>
      <c r="CQH223" s="158"/>
      <c r="CQI223" s="158"/>
      <c r="CQJ223" s="159"/>
      <c r="CQK223" s="157" t="s">
        <v>116</v>
      </c>
      <c r="CQL223" s="158"/>
      <c r="CQM223" s="158"/>
      <c r="CQN223" s="158"/>
      <c r="CQO223" s="158"/>
      <c r="CQP223" s="158"/>
      <c r="CQQ223" s="158"/>
      <c r="CQR223" s="159"/>
      <c r="CQS223" s="157" t="s">
        <v>116</v>
      </c>
      <c r="CQT223" s="158"/>
      <c r="CQU223" s="158"/>
      <c r="CQV223" s="158"/>
      <c r="CQW223" s="158"/>
      <c r="CQX223" s="158"/>
      <c r="CQY223" s="158"/>
      <c r="CQZ223" s="159"/>
      <c r="CRA223" s="157" t="s">
        <v>116</v>
      </c>
      <c r="CRB223" s="158"/>
      <c r="CRC223" s="158"/>
      <c r="CRD223" s="158"/>
      <c r="CRE223" s="158"/>
      <c r="CRF223" s="158"/>
      <c r="CRG223" s="158"/>
      <c r="CRH223" s="159"/>
      <c r="CRI223" s="157" t="s">
        <v>116</v>
      </c>
      <c r="CRJ223" s="158"/>
      <c r="CRK223" s="158"/>
      <c r="CRL223" s="158"/>
      <c r="CRM223" s="158"/>
      <c r="CRN223" s="158"/>
      <c r="CRO223" s="158"/>
      <c r="CRP223" s="159"/>
      <c r="CRQ223" s="157" t="s">
        <v>116</v>
      </c>
      <c r="CRR223" s="158"/>
      <c r="CRS223" s="158"/>
      <c r="CRT223" s="158"/>
      <c r="CRU223" s="158"/>
      <c r="CRV223" s="158"/>
      <c r="CRW223" s="158"/>
      <c r="CRX223" s="159"/>
      <c r="CRY223" s="157" t="s">
        <v>116</v>
      </c>
      <c r="CRZ223" s="158"/>
      <c r="CSA223" s="158"/>
      <c r="CSB223" s="158"/>
      <c r="CSC223" s="158"/>
      <c r="CSD223" s="158"/>
      <c r="CSE223" s="158"/>
      <c r="CSF223" s="159"/>
      <c r="CSG223" s="157" t="s">
        <v>116</v>
      </c>
      <c r="CSH223" s="158"/>
      <c r="CSI223" s="158"/>
      <c r="CSJ223" s="158"/>
      <c r="CSK223" s="158"/>
      <c r="CSL223" s="158"/>
      <c r="CSM223" s="158"/>
      <c r="CSN223" s="159"/>
      <c r="CSO223" s="157" t="s">
        <v>116</v>
      </c>
      <c r="CSP223" s="158"/>
      <c r="CSQ223" s="158"/>
      <c r="CSR223" s="158"/>
      <c r="CSS223" s="158"/>
      <c r="CST223" s="158"/>
      <c r="CSU223" s="158"/>
      <c r="CSV223" s="159"/>
      <c r="CSW223" s="157" t="s">
        <v>116</v>
      </c>
      <c r="CSX223" s="158"/>
      <c r="CSY223" s="158"/>
      <c r="CSZ223" s="158"/>
      <c r="CTA223" s="158"/>
      <c r="CTB223" s="158"/>
      <c r="CTC223" s="158"/>
      <c r="CTD223" s="159"/>
      <c r="CTE223" s="157" t="s">
        <v>116</v>
      </c>
      <c r="CTF223" s="158"/>
      <c r="CTG223" s="158"/>
      <c r="CTH223" s="158"/>
      <c r="CTI223" s="158"/>
      <c r="CTJ223" s="158"/>
      <c r="CTK223" s="158"/>
      <c r="CTL223" s="159"/>
      <c r="CTM223" s="157" t="s">
        <v>116</v>
      </c>
      <c r="CTN223" s="158"/>
      <c r="CTO223" s="158"/>
      <c r="CTP223" s="158"/>
      <c r="CTQ223" s="158"/>
      <c r="CTR223" s="158"/>
      <c r="CTS223" s="158"/>
      <c r="CTT223" s="159"/>
      <c r="CTU223" s="157" t="s">
        <v>116</v>
      </c>
      <c r="CTV223" s="158"/>
      <c r="CTW223" s="158"/>
      <c r="CTX223" s="158"/>
      <c r="CTY223" s="158"/>
      <c r="CTZ223" s="158"/>
      <c r="CUA223" s="158"/>
      <c r="CUB223" s="159"/>
      <c r="CUC223" s="157" t="s">
        <v>116</v>
      </c>
      <c r="CUD223" s="158"/>
      <c r="CUE223" s="158"/>
      <c r="CUF223" s="158"/>
      <c r="CUG223" s="158"/>
      <c r="CUH223" s="158"/>
      <c r="CUI223" s="158"/>
      <c r="CUJ223" s="159"/>
      <c r="CUK223" s="157" t="s">
        <v>116</v>
      </c>
      <c r="CUL223" s="158"/>
      <c r="CUM223" s="158"/>
      <c r="CUN223" s="158"/>
      <c r="CUO223" s="158"/>
      <c r="CUP223" s="158"/>
      <c r="CUQ223" s="158"/>
      <c r="CUR223" s="159"/>
      <c r="CUS223" s="157" t="s">
        <v>116</v>
      </c>
      <c r="CUT223" s="158"/>
      <c r="CUU223" s="158"/>
      <c r="CUV223" s="158"/>
      <c r="CUW223" s="158"/>
      <c r="CUX223" s="158"/>
      <c r="CUY223" s="158"/>
      <c r="CUZ223" s="159"/>
      <c r="CVA223" s="157" t="s">
        <v>116</v>
      </c>
      <c r="CVB223" s="158"/>
      <c r="CVC223" s="158"/>
      <c r="CVD223" s="158"/>
      <c r="CVE223" s="158"/>
      <c r="CVF223" s="158"/>
      <c r="CVG223" s="158"/>
      <c r="CVH223" s="159"/>
      <c r="CVI223" s="157" t="s">
        <v>116</v>
      </c>
      <c r="CVJ223" s="158"/>
      <c r="CVK223" s="158"/>
      <c r="CVL223" s="158"/>
      <c r="CVM223" s="158"/>
      <c r="CVN223" s="158"/>
      <c r="CVO223" s="158"/>
      <c r="CVP223" s="159"/>
      <c r="CVQ223" s="157" t="s">
        <v>116</v>
      </c>
      <c r="CVR223" s="158"/>
      <c r="CVS223" s="158"/>
      <c r="CVT223" s="158"/>
      <c r="CVU223" s="158"/>
      <c r="CVV223" s="158"/>
      <c r="CVW223" s="158"/>
      <c r="CVX223" s="159"/>
      <c r="CVY223" s="157" t="s">
        <v>116</v>
      </c>
      <c r="CVZ223" s="158"/>
      <c r="CWA223" s="158"/>
      <c r="CWB223" s="158"/>
      <c r="CWC223" s="158"/>
      <c r="CWD223" s="158"/>
      <c r="CWE223" s="158"/>
      <c r="CWF223" s="159"/>
      <c r="CWG223" s="157" t="s">
        <v>116</v>
      </c>
      <c r="CWH223" s="158"/>
      <c r="CWI223" s="158"/>
      <c r="CWJ223" s="158"/>
      <c r="CWK223" s="158"/>
      <c r="CWL223" s="158"/>
      <c r="CWM223" s="158"/>
      <c r="CWN223" s="159"/>
      <c r="CWO223" s="157" t="s">
        <v>116</v>
      </c>
      <c r="CWP223" s="158"/>
      <c r="CWQ223" s="158"/>
      <c r="CWR223" s="158"/>
      <c r="CWS223" s="158"/>
      <c r="CWT223" s="158"/>
      <c r="CWU223" s="158"/>
      <c r="CWV223" s="159"/>
      <c r="CWW223" s="157" t="s">
        <v>116</v>
      </c>
      <c r="CWX223" s="158"/>
      <c r="CWY223" s="158"/>
      <c r="CWZ223" s="158"/>
      <c r="CXA223" s="158"/>
      <c r="CXB223" s="158"/>
      <c r="CXC223" s="158"/>
      <c r="CXD223" s="159"/>
      <c r="CXE223" s="157" t="s">
        <v>116</v>
      </c>
      <c r="CXF223" s="158"/>
      <c r="CXG223" s="158"/>
      <c r="CXH223" s="158"/>
      <c r="CXI223" s="158"/>
      <c r="CXJ223" s="158"/>
      <c r="CXK223" s="158"/>
      <c r="CXL223" s="159"/>
      <c r="CXM223" s="157" t="s">
        <v>116</v>
      </c>
      <c r="CXN223" s="158"/>
      <c r="CXO223" s="158"/>
      <c r="CXP223" s="158"/>
      <c r="CXQ223" s="158"/>
      <c r="CXR223" s="158"/>
      <c r="CXS223" s="158"/>
      <c r="CXT223" s="159"/>
      <c r="CXU223" s="157" t="s">
        <v>116</v>
      </c>
      <c r="CXV223" s="158"/>
      <c r="CXW223" s="158"/>
      <c r="CXX223" s="158"/>
      <c r="CXY223" s="158"/>
      <c r="CXZ223" s="158"/>
      <c r="CYA223" s="158"/>
      <c r="CYB223" s="159"/>
      <c r="CYC223" s="157" t="s">
        <v>116</v>
      </c>
      <c r="CYD223" s="158"/>
      <c r="CYE223" s="158"/>
      <c r="CYF223" s="158"/>
      <c r="CYG223" s="158"/>
      <c r="CYH223" s="158"/>
      <c r="CYI223" s="158"/>
      <c r="CYJ223" s="159"/>
      <c r="CYK223" s="157" t="s">
        <v>116</v>
      </c>
      <c r="CYL223" s="158"/>
      <c r="CYM223" s="158"/>
      <c r="CYN223" s="158"/>
      <c r="CYO223" s="158"/>
      <c r="CYP223" s="158"/>
      <c r="CYQ223" s="158"/>
      <c r="CYR223" s="159"/>
      <c r="CYS223" s="157" t="s">
        <v>116</v>
      </c>
      <c r="CYT223" s="158"/>
      <c r="CYU223" s="158"/>
      <c r="CYV223" s="158"/>
      <c r="CYW223" s="158"/>
      <c r="CYX223" s="158"/>
      <c r="CYY223" s="158"/>
      <c r="CYZ223" s="159"/>
      <c r="CZA223" s="157" t="s">
        <v>116</v>
      </c>
      <c r="CZB223" s="158"/>
      <c r="CZC223" s="158"/>
      <c r="CZD223" s="158"/>
      <c r="CZE223" s="158"/>
      <c r="CZF223" s="158"/>
      <c r="CZG223" s="158"/>
      <c r="CZH223" s="159"/>
      <c r="CZI223" s="157" t="s">
        <v>116</v>
      </c>
      <c r="CZJ223" s="158"/>
      <c r="CZK223" s="158"/>
      <c r="CZL223" s="158"/>
      <c r="CZM223" s="158"/>
      <c r="CZN223" s="158"/>
      <c r="CZO223" s="158"/>
      <c r="CZP223" s="159"/>
      <c r="CZQ223" s="157" t="s">
        <v>116</v>
      </c>
      <c r="CZR223" s="158"/>
      <c r="CZS223" s="158"/>
      <c r="CZT223" s="158"/>
      <c r="CZU223" s="158"/>
      <c r="CZV223" s="158"/>
      <c r="CZW223" s="158"/>
      <c r="CZX223" s="159"/>
      <c r="CZY223" s="157" t="s">
        <v>116</v>
      </c>
      <c r="CZZ223" s="158"/>
      <c r="DAA223" s="158"/>
      <c r="DAB223" s="158"/>
      <c r="DAC223" s="158"/>
      <c r="DAD223" s="158"/>
      <c r="DAE223" s="158"/>
      <c r="DAF223" s="159"/>
      <c r="DAG223" s="157" t="s">
        <v>116</v>
      </c>
      <c r="DAH223" s="158"/>
      <c r="DAI223" s="158"/>
      <c r="DAJ223" s="158"/>
      <c r="DAK223" s="158"/>
      <c r="DAL223" s="158"/>
      <c r="DAM223" s="158"/>
      <c r="DAN223" s="159"/>
      <c r="DAO223" s="157" t="s">
        <v>116</v>
      </c>
      <c r="DAP223" s="158"/>
      <c r="DAQ223" s="158"/>
      <c r="DAR223" s="158"/>
      <c r="DAS223" s="158"/>
      <c r="DAT223" s="158"/>
      <c r="DAU223" s="158"/>
      <c r="DAV223" s="159"/>
      <c r="DAW223" s="157" t="s">
        <v>116</v>
      </c>
      <c r="DAX223" s="158"/>
      <c r="DAY223" s="158"/>
      <c r="DAZ223" s="158"/>
      <c r="DBA223" s="158"/>
      <c r="DBB223" s="158"/>
      <c r="DBC223" s="158"/>
      <c r="DBD223" s="159"/>
      <c r="DBE223" s="157" t="s">
        <v>116</v>
      </c>
      <c r="DBF223" s="158"/>
      <c r="DBG223" s="158"/>
      <c r="DBH223" s="158"/>
      <c r="DBI223" s="158"/>
      <c r="DBJ223" s="158"/>
      <c r="DBK223" s="158"/>
      <c r="DBL223" s="159"/>
      <c r="DBM223" s="157" t="s">
        <v>116</v>
      </c>
      <c r="DBN223" s="158"/>
      <c r="DBO223" s="158"/>
      <c r="DBP223" s="158"/>
      <c r="DBQ223" s="158"/>
      <c r="DBR223" s="158"/>
      <c r="DBS223" s="158"/>
      <c r="DBT223" s="159"/>
      <c r="DBU223" s="157" t="s">
        <v>116</v>
      </c>
      <c r="DBV223" s="158"/>
      <c r="DBW223" s="158"/>
      <c r="DBX223" s="158"/>
      <c r="DBY223" s="158"/>
      <c r="DBZ223" s="158"/>
      <c r="DCA223" s="158"/>
      <c r="DCB223" s="159"/>
      <c r="DCC223" s="157" t="s">
        <v>116</v>
      </c>
      <c r="DCD223" s="158"/>
      <c r="DCE223" s="158"/>
      <c r="DCF223" s="158"/>
      <c r="DCG223" s="158"/>
      <c r="DCH223" s="158"/>
      <c r="DCI223" s="158"/>
      <c r="DCJ223" s="159"/>
      <c r="DCK223" s="157" t="s">
        <v>116</v>
      </c>
      <c r="DCL223" s="158"/>
      <c r="DCM223" s="158"/>
      <c r="DCN223" s="158"/>
      <c r="DCO223" s="158"/>
      <c r="DCP223" s="158"/>
      <c r="DCQ223" s="158"/>
      <c r="DCR223" s="159"/>
      <c r="DCS223" s="157" t="s">
        <v>116</v>
      </c>
      <c r="DCT223" s="158"/>
      <c r="DCU223" s="158"/>
      <c r="DCV223" s="158"/>
      <c r="DCW223" s="158"/>
      <c r="DCX223" s="158"/>
      <c r="DCY223" s="158"/>
      <c r="DCZ223" s="159"/>
      <c r="DDA223" s="157" t="s">
        <v>116</v>
      </c>
      <c r="DDB223" s="158"/>
      <c r="DDC223" s="158"/>
      <c r="DDD223" s="158"/>
      <c r="DDE223" s="158"/>
      <c r="DDF223" s="158"/>
      <c r="DDG223" s="158"/>
      <c r="DDH223" s="159"/>
      <c r="DDI223" s="157" t="s">
        <v>116</v>
      </c>
      <c r="DDJ223" s="158"/>
      <c r="DDK223" s="158"/>
      <c r="DDL223" s="158"/>
      <c r="DDM223" s="158"/>
      <c r="DDN223" s="158"/>
      <c r="DDO223" s="158"/>
      <c r="DDP223" s="159"/>
      <c r="DDQ223" s="157" t="s">
        <v>116</v>
      </c>
      <c r="DDR223" s="158"/>
      <c r="DDS223" s="158"/>
      <c r="DDT223" s="158"/>
      <c r="DDU223" s="158"/>
      <c r="DDV223" s="158"/>
      <c r="DDW223" s="158"/>
      <c r="DDX223" s="159"/>
      <c r="DDY223" s="157" t="s">
        <v>116</v>
      </c>
      <c r="DDZ223" s="158"/>
      <c r="DEA223" s="158"/>
      <c r="DEB223" s="158"/>
      <c r="DEC223" s="158"/>
      <c r="DED223" s="158"/>
      <c r="DEE223" s="158"/>
      <c r="DEF223" s="159"/>
      <c r="DEG223" s="157" t="s">
        <v>116</v>
      </c>
      <c r="DEH223" s="158"/>
      <c r="DEI223" s="158"/>
      <c r="DEJ223" s="158"/>
      <c r="DEK223" s="158"/>
      <c r="DEL223" s="158"/>
      <c r="DEM223" s="158"/>
      <c r="DEN223" s="159"/>
      <c r="DEO223" s="157" t="s">
        <v>116</v>
      </c>
      <c r="DEP223" s="158"/>
      <c r="DEQ223" s="158"/>
      <c r="DER223" s="158"/>
      <c r="DES223" s="158"/>
      <c r="DET223" s="158"/>
      <c r="DEU223" s="158"/>
      <c r="DEV223" s="159"/>
      <c r="DEW223" s="157" t="s">
        <v>116</v>
      </c>
      <c r="DEX223" s="158"/>
      <c r="DEY223" s="158"/>
      <c r="DEZ223" s="158"/>
      <c r="DFA223" s="158"/>
      <c r="DFB223" s="158"/>
      <c r="DFC223" s="158"/>
      <c r="DFD223" s="159"/>
      <c r="DFE223" s="157" t="s">
        <v>116</v>
      </c>
      <c r="DFF223" s="158"/>
      <c r="DFG223" s="158"/>
      <c r="DFH223" s="158"/>
      <c r="DFI223" s="158"/>
      <c r="DFJ223" s="158"/>
      <c r="DFK223" s="158"/>
      <c r="DFL223" s="159"/>
      <c r="DFM223" s="157" t="s">
        <v>116</v>
      </c>
      <c r="DFN223" s="158"/>
      <c r="DFO223" s="158"/>
      <c r="DFP223" s="158"/>
      <c r="DFQ223" s="158"/>
      <c r="DFR223" s="158"/>
      <c r="DFS223" s="158"/>
      <c r="DFT223" s="159"/>
      <c r="DFU223" s="157" t="s">
        <v>116</v>
      </c>
      <c r="DFV223" s="158"/>
      <c r="DFW223" s="158"/>
      <c r="DFX223" s="158"/>
      <c r="DFY223" s="158"/>
      <c r="DFZ223" s="158"/>
      <c r="DGA223" s="158"/>
      <c r="DGB223" s="159"/>
      <c r="DGC223" s="157" t="s">
        <v>116</v>
      </c>
      <c r="DGD223" s="158"/>
      <c r="DGE223" s="158"/>
      <c r="DGF223" s="158"/>
      <c r="DGG223" s="158"/>
      <c r="DGH223" s="158"/>
      <c r="DGI223" s="158"/>
      <c r="DGJ223" s="159"/>
      <c r="DGK223" s="157" t="s">
        <v>116</v>
      </c>
      <c r="DGL223" s="158"/>
      <c r="DGM223" s="158"/>
      <c r="DGN223" s="158"/>
      <c r="DGO223" s="158"/>
      <c r="DGP223" s="158"/>
      <c r="DGQ223" s="158"/>
      <c r="DGR223" s="159"/>
      <c r="DGS223" s="157" t="s">
        <v>116</v>
      </c>
      <c r="DGT223" s="158"/>
      <c r="DGU223" s="158"/>
      <c r="DGV223" s="158"/>
      <c r="DGW223" s="158"/>
      <c r="DGX223" s="158"/>
      <c r="DGY223" s="158"/>
      <c r="DGZ223" s="159"/>
      <c r="DHA223" s="157" t="s">
        <v>116</v>
      </c>
      <c r="DHB223" s="158"/>
      <c r="DHC223" s="158"/>
      <c r="DHD223" s="158"/>
      <c r="DHE223" s="158"/>
      <c r="DHF223" s="158"/>
      <c r="DHG223" s="158"/>
      <c r="DHH223" s="159"/>
      <c r="DHI223" s="157" t="s">
        <v>116</v>
      </c>
      <c r="DHJ223" s="158"/>
      <c r="DHK223" s="158"/>
      <c r="DHL223" s="158"/>
      <c r="DHM223" s="158"/>
      <c r="DHN223" s="158"/>
      <c r="DHO223" s="158"/>
      <c r="DHP223" s="159"/>
      <c r="DHQ223" s="157" t="s">
        <v>116</v>
      </c>
      <c r="DHR223" s="158"/>
      <c r="DHS223" s="158"/>
      <c r="DHT223" s="158"/>
      <c r="DHU223" s="158"/>
      <c r="DHV223" s="158"/>
      <c r="DHW223" s="158"/>
      <c r="DHX223" s="159"/>
      <c r="DHY223" s="157" t="s">
        <v>116</v>
      </c>
      <c r="DHZ223" s="158"/>
      <c r="DIA223" s="158"/>
      <c r="DIB223" s="158"/>
      <c r="DIC223" s="158"/>
      <c r="DID223" s="158"/>
      <c r="DIE223" s="158"/>
      <c r="DIF223" s="159"/>
      <c r="DIG223" s="157" t="s">
        <v>116</v>
      </c>
      <c r="DIH223" s="158"/>
      <c r="DII223" s="158"/>
      <c r="DIJ223" s="158"/>
      <c r="DIK223" s="158"/>
      <c r="DIL223" s="158"/>
      <c r="DIM223" s="158"/>
      <c r="DIN223" s="159"/>
      <c r="DIO223" s="157" t="s">
        <v>116</v>
      </c>
      <c r="DIP223" s="158"/>
      <c r="DIQ223" s="158"/>
      <c r="DIR223" s="158"/>
      <c r="DIS223" s="158"/>
      <c r="DIT223" s="158"/>
      <c r="DIU223" s="158"/>
      <c r="DIV223" s="159"/>
      <c r="DIW223" s="157" t="s">
        <v>116</v>
      </c>
      <c r="DIX223" s="158"/>
      <c r="DIY223" s="158"/>
      <c r="DIZ223" s="158"/>
      <c r="DJA223" s="158"/>
      <c r="DJB223" s="158"/>
      <c r="DJC223" s="158"/>
      <c r="DJD223" s="159"/>
      <c r="DJE223" s="157" t="s">
        <v>116</v>
      </c>
      <c r="DJF223" s="158"/>
      <c r="DJG223" s="158"/>
      <c r="DJH223" s="158"/>
      <c r="DJI223" s="158"/>
      <c r="DJJ223" s="158"/>
      <c r="DJK223" s="158"/>
      <c r="DJL223" s="159"/>
      <c r="DJM223" s="157" t="s">
        <v>116</v>
      </c>
      <c r="DJN223" s="158"/>
      <c r="DJO223" s="158"/>
      <c r="DJP223" s="158"/>
      <c r="DJQ223" s="158"/>
      <c r="DJR223" s="158"/>
      <c r="DJS223" s="158"/>
      <c r="DJT223" s="159"/>
      <c r="DJU223" s="157" t="s">
        <v>116</v>
      </c>
      <c r="DJV223" s="158"/>
      <c r="DJW223" s="158"/>
      <c r="DJX223" s="158"/>
      <c r="DJY223" s="158"/>
      <c r="DJZ223" s="158"/>
      <c r="DKA223" s="158"/>
      <c r="DKB223" s="159"/>
      <c r="DKC223" s="157" t="s">
        <v>116</v>
      </c>
      <c r="DKD223" s="158"/>
      <c r="DKE223" s="158"/>
      <c r="DKF223" s="158"/>
      <c r="DKG223" s="158"/>
      <c r="DKH223" s="158"/>
      <c r="DKI223" s="158"/>
      <c r="DKJ223" s="159"/>
      <c r="DKK223" s="157" t="s">
        <v>116</v>
      </c>
      <c r="DKL223" s="158"/>
      <c r="DKM223" s="158"/>
      <c r="DKN223" s="158"/>
      <c r="DKO223" s="158"/>
      <c r="DKP223" s="158"/>
      <c r="DKQ223" s="158"/>
      <c r="DKR223" s="159"/>
      <c r="DKS223" s="157" t="s">
        <v>116</v>
      </c>
      <c r="DKT223" s="158"/>
      <c r="DKU223" s="158"/>
      <c r="DKV223" s="158"/>
      <c r="DKW223" s="158"/>
      <c r="DKX223" s="158"/>
      <c r="DKY223" s="158"/>
      <c r="DKZ223" s="159"/>
      <c r="DLA223" s="157" t="s">
        <v>116</v>
      </c>
      <c r="DLB223" s="158"/>
      <c r="DLC223" s="158"/>
      <c r="DLD223" s="158"/>
      <c r="DLE223" s="158"/>
      <c r="DLF223" s="158"/>
      <c r="DLG223" s="158"/>
      <c r="DLH223" s="159"/>
      <c r="DLI223" s="157" t="s">
        <v>116</v>
      </c>
      <c r="DLJ223" s="158"/>
      <c r="DLK223" s="158"/>
      <c r="DLL223" s="158"/>
      <c r="DLM223" s="158"/>
      <c r="DLN223" s="158"/>
      <c r="DLO223" s="158"/>
      <c r="DLP223" s="159"/>
      <c r="DLQ223" s="157" t="s">
        <v>116</v>
      </c>
      <c r="DLR223" s="158"/>
      <c r="DLS223" s="158"/>
      <c r="DLT223" s="158"/>
      <c r="DLU223" s="158"/>
      <c r="DLV223" s="158"/>
      <c r="DLW223" s="158"/>
      <c r="DLX223" s="159"/>
      <c r="DLY223" s="157" t="s">
        <v>116</v>
      </c>
      <c r="DLZ223" s="158"/>
      <c r="DMA223" s="158"/>
      <c r="DMB223" s="158"/>
      <c r="DMC223" s="158"/>
      <c r="DMD223" s="158"/>
      <c r="DME223" s="158"/>
      <c r="DMF223" s="159"/>
      <c r="DMG223" s="157" t="s">
        <v>116</v>
      </c>
      <c r="DMH223" s="158"/>
      <c r="DMI223" s="158"/>
      <c r="DMJ223" s="158"/>
      <c r="DMK223" s="158"/>
      <c r="DML223" s="158"/>
      <c r="DMM223" s="158"/>
      <c r="DMN223" s="159"/>
      <c r="DMO223" s="157" t="s">
        <v>116</v>
      </c>
      <c r="DMP223" s="158"/>
      <c r="DMQ223" s="158"/>
      <c r="DMR223" s="158"/>
      <c r="DMS223" s="158"/>
      <c r="DMT223" s="158"/>
      <c r="DMU223" s="158"/>
      <c r="DMV223" s="159"/>
      <c r="DMW223" s="157" t="s">
        <v>116</v>
      </c>
      <c r="DMX223" s="158"/>
      <c r="DMY223" s="158"/>
      <c r="DMZ223" s="158"/>
      <c r="DNA223" s="158"/>
      <c r="DNB223" s="158"/>
      <c r="DNC223" s="158"/>
      <c r="DND223" s="159"/>
      <c r="DNE223" s="157" t="s">
        <v>116</v>
      </c>
      <c r="DNF223" s="158"/>
      <c r="DNG223" s="158"/>
      <c r="DNH223" s="158"/>
      <c r="DNI223" s="158"/>
      <c r="DNJ223" s="158"/>
      <c r="DNK223" s="158"/>
      <c r="DNL223" s="159"/>
      <c r="DNM223" s="157" t="s">
        <v>116</v>
      </c>
      <c r="DNN223" s="158"/>
      <c r="DNO223" s="158"/>
      <c r="DNP223" s="158"/>
      <c r="DNQ223" s="158"/>
      <c r="DNR223" s="158"/>
      <c r="DNS223" s="158"/>
      <c r="DNT223" s="159"/>
      <c r="DNU223" s="157" t="s">
        <v>116</v>
      </c>
      <c r="DNV223" s="158"/>
      <c r="DNW223" s="158"/>
      <c r="DNX223" s="158"/>
      <c r="DNY223" s="158"/>
      <c r="DNZ223" s="158"/>
      <c r="DOA223" s="158"/>
      <c r="DOB223" s="159"/>
      <c r="DOC223" s="157" t="s">
        <v>116</v>
      </c>
      <c r="DOD223" s="158"/>
      <c r="DOE223" s="158"/>
      <c r="DOF223" s="158"/>
      <c r="DOG223" s="158"/>
      <c r="DOH223" s="158"/>
      <c r="DOI223" s="158"/>
      <c r="DOJ223" s="159"/>
      <c r="DOK223" s="157" t="s">
        <v>116</v>
      </c>
      <c r="DOL223" s="158"/>
      <c r="DOM223" s="158"/>
      <c r="DON223" s="158"/>
      <c r="DOO223" s="158"/>
      <c r="DOP223" s="158"/>
      <c r="DOQ223" s="158"/>
      <c r="DOR223" s="159"/>
      <c r="DOS223" s="157" t="s">
        <v>116</v>
      </c>
      <c r="DOT223" s="158"/>
      <c r="DOU223" s="158"/>
      <c r="DOV223" s="158"/>
      <c r="DOW223" s="158"/>
      <c r="DOX223" s="158"/>
      <c r="DOY223" s="158"/>
      <c r="DOZ223" s="159"/>
      <c r="DPA223" s="157" t="s">
        <v>116</v>
      </c>
      <c r="DPB223" s="158"/>
      <c r="DPC223" s="158"/>
      <c r="DPD223" s="158"/>
      <c r="DPE223" s="158"/>
      <c r="DPF223" s="158"/>
      <c r="DPG223" s="158"/>
      <c r="DPH223" s="159"/>
      <c r="DPI223" s="157" t="s">
        <v>116</v>
      </c>
      <c r="DPJ223" s="158"/>
      <c r="DPK223" s="158"/>
      <c r="DPL223" s="158"/>
      <c r="DPM223" s="158"/>
      <c r="DPN223" s="158"/>
      <c r="DPO223" s="158"/>
      <c r="DPP223" s="159"/>
      <c r="DPQ223" s="157" t="s">
        <v>116</v>
      </c>
      <c r="DPR223" s="158"/>
      <c r="DPS223" s="158"/>
      <c r="DPT223" s="158"/>
      <c r="DPU223" s="158"/>
      <c r="DPV223" s="158"/>
      <c r="DPW223" s="158"/>
      <c r="DPX223" s="159"/>
      <c r="DPY223" s="157" t="s">
        <v>116</v>
      </c>
      <c r="DPZ223" s="158"/>
      <c r="DQA223" s="158"/>
      <c r="DQB223" s="158"/>
      <c r="DQC223" s="158"/>
      <c r="DQD223" s="158"/>
      <c r="DQE223" s="158"/>
      <c r="DQF223" s="159"/>
      <c r="DQG223" s="157" t="s">
        <v>116</v>
      </c>
      <c r="DQH223" s="158"/>
      <c r="DQI223" s="158"/>
      <c r="DQJ223" s="158"/>
      <c r="DQK223" s="158"/>
      <c r="DQL223" s="158"/>
      <c r="DQM223" s="158"/>
      <c r="DQN223" s="159"/>
      <c r="DQO223" s="157" t="s">
        <v>116</v>
      </c>
      <c r="DQP223" s="158"/>
      <c r="DQQ223" s="158"/>
      <c r="DQR223" s="158"/>
      <c r="DQS223" s="158"/>
      <c r="DQT223" s="158"/>
      <c r="DQU223" s="158"/>
      <c r="DQV223" s="159"/>
      <c r="DQW223" s="157" t="s">
        <v>116</v>
      </c>
      <c r="DQX223" s="158"/>
      <c r="DQY223" s="158"/>
      <c r="DQZ223" s="158"/>
      <c r="DRA223" s="158"/>
      <c r="DRB223" s="158"/>
      <c r="DRC223" s="158"/>
      <c r="DRD223" s="159"/>
      <c r="DRE223" s="157" t="s">
        <v>116</v>
      </c>
      <c r="DRF223" s="158"/>
      <c r="DRG223" s="158"/>
      <c r="DRH223" s="158"/>
      <c r="DRI223" s="158"/>
      <c r="DRJ223" s="158"/>
      <c r="DRK223" s="158"/>
      <c r="DRL223" s="159"/>
      <c r="DRM223" s="157" t="s">
        <v>116</v>
      </c>
      <c r="DRN223" s="158"/>
      <c r="DRO223" s="158"/>
      <c r="DRP223" s="158"/>
      <c r="DRQ223" s="158"/>
      <c r="DRR223" s="158"/>
      <c r="DRS223" s="158"/>
      <c r="DRT223" s="159"/>
      <c r="DRU223" s="157" t="s">
        <v>116</v>
      </c>
      <c r="DRV223" s="158"/>
      <c r="DRW223" s="158"/>
      <c r="DRX223" s="158"/>
      <c r="DRY223" s="158"/>
      <c r="DRZ223" s="158"/>
      <c r="DSA223" s="158"/>
      <c r="DSB223" s="159"/>
      <c r="DSC223" s="157" t="s">
        <v>116</v>
      </c>
      <c r="DSD223" s="158"/>
      <c r="DSE223" s="158"/>
      <c r="DSF223" s="158"/>
      <c r="DSG223" s="158"/>
      <c r="DSH223" s="158"/>
      <c r="DSI223" s="158"/>
      <c r="DSJ223" s="159"/>
      <c r="DSK223" s="157" t="s">
        <v>116</v>
      </c>
      <c r="DSL223" s="158"/>
      <c r="DSM223" s="158"/>
      <c r="DSN223" s="158"/>
      <c r="DSO223" s="158"/>
      <c r="DSP223" s="158"/>
      <c r="DSQ223" s="158"/>
      <c r="DSR223" s="159"/>
      <c r="DSS223" s="157" t="s">
        <v>116</v>
      </c>
      <c r="DST223" s="158"/>
      <c r="DSU223" s="158"/>
      <c r="DSV223" s="158"/>
      <c r="DSW223" s="158"/>
      <c r="DSX223" s="158"/>
      <c r="DSY223" s="158"/>
      <c r="DSZ223" s="159"/>
      <c r="DTA223" s="157" t="s">
        <v>116</v>
      </c>
      <c r="DTB223" s="158"/>
      <c r="DTC223" s="158"/>
      <c r="DTD223" s="158"/>
      <c r="DTE223" s="158"/>
      <c r="DTF223" s="158"/>
      <c r="DTG223" s="158"/>
      <c r="DTH223" s="159"/>
      <c r="DTI223" s="157" t="s">
        <v>116</v>
      </c>
      <c r="DTJ223" s="158"/>
      <c r="DTK223" s="158"/>
      <c r="DTL223" s="158"/>
      <c r="DTM223" s="158"/>
      <c r="DTN223" s="158"/>
      <c r="DTO223" s="158"/>
      <c r="DTP223" s="159"/>
      <c r="DTQ223" s="157" t="s">
        <v>116</v>
      </c>
      <c r="DTR223" s="158"/>
      <c r="DTS223" s="158"/>
      <c r="DTT223" s="158"/>
      <c r="DTU223" s="158"/>
      <c r="DTV223" s="158"/>
      <c r="DTW223" s="158"/>
      <c r="DTX223" s="159"/>
      <c r="DTY223" s="157" t="s">
        <v>116</v>
      </c>
      <c r="DTZ223" s="158"/>
      <c r="DUA223" s="158"/>
      <c r="DUB223" s="158"/>
      <c r="DUC223" s="158"/>
      <c r="DUD223" s="158"/>
      <c r="DUE223" s="158"/>
      <c r="DUF223" s="159"/>
      <c r="DUG223" s="157" t="s">
        <v>116</v>
      </c>
      <c r="DUH223" s="158"/>
      <c r="DUI223" s="158"/>
      <c r="DUJ223" s="158"/>
      <c r="DUK223" s="158"/>
      <c r="DUL223" s="158"/>
      <c r="DUM223" s="158"/>
      <c r="DUN223" s="159"/>
      <c r="DUO223" s="157" t="s">
        <v>116</v>
      </c>
      <c r="DUP223" s="158"/>
      <c r="DUQ223" s="158"/>
      <c r="DUR223" s="158"/>
      <c r="DUS223" s="158"/>
      <c r="DUT223" s="158"/>
      <c r="DUU223" s="158"/>
      <c r="DUV223" s="159"/>
      <c r="DUW223" s="157" t="s">
        <v>116</v>
      </c>
      <c r="DUX223" s="158"/>
      <c r="DUY223" s="158"/>
      <c r="DUZ223" s="158"/>
      <c r="DVA223" s="158"/>
      <c r="DVB223" s="158"/>
      <c r="DVC223" s="158"/>
      <c r="DVD223" s="159"/>
      <c r="DVE223" s="157" t="s">
        <v>116</v>
      </c>
      <c r="DVF223" s="158"/>
      <c r="DVG223" s="158"/>
      <c r="DVH223" s="158"/>
      <c r="DVI223" s="158"/>
      <c r="DVJ223" s="158"/>
      <c r="DVK223" s="158"/>
      <c r="DVL223" s="159"/>
      <c r="DVM223" s="157" t="s">
        <v>116</v>
      </c>
      <c r="DVN223" s="158"/>
      <c r="DVO223" s="158"/>
      <c r="DVP223" s="158"/>
      <c r="DVQ223" s="158"/>
      <c r="DVR223" s="158"/>
      <c r="DVS223" s="158"/>
      <c r="DVT223" s="159"/>
      <c r="DVU223" s="157" t="s">
        <v>116</v>
      </c>
      <c r="DVV223" s="158"/>
      <c r="DVW223" s="158"/>
      <c r="DVX223" s="158"/>
      <c r="DVY223" s="158"/>
      <c r="DVZ223" s="158"/>
      <c r="DWA223" s="158"/>
      <c r="DWB223" s="159"/>
      <c r="DWC223" s="157" t="s">
        <v>116</v>
      </c>
      <c r="DWD223" s="158"/>
      <c r="DWE223" s="158"/>
      <c r="DWF223" s="158"/>
      <c r="DWG223" s="158"/>
      <c r="DWH223" s="158"/>
      <c r="DWI223" s="158"/>
      <c r="DWJ223" s="159"/>
      <c r="DWK223" s="157" t="s">
        <v>116</v>
      </c>
      <c r="DWL223" s="158"/>
      <c r="DWM223" s="158"/>
      <c r="DWN223" s="158"/>
      <c r="DWO223" s="158"/>
      <c r="DWP223" s="158"/>
      <c r="DWQ223" s="158"/>
      <c r="DWR223" s="159"/>
      <c r="DWS223" s="157" t="s">
        <v>116</v>
      </c>
      <c r="DWT223" s="158"/>
      <c r="DWU223" s="158"/>
      <c r="DWV223" s="158"/>
      <c r="DWW223" s="158"/>
      <c r="DWX223" s="158"/>
      <c r="DWY223" s="158"/>
      <c r="DWZ223" s="159"/>
      <c r="DXA223" s="157" t="s">
        <v>116</v>
      </c>
      <c r="DXB223" s="158"/>
      <c r="DXC223" s="158"/>
      <c r="DXD223" s="158"/>
      <c r="DXE223" s="158"/>
      <c r="DXF223" s="158"/>
      <c r="DXG223" s="158"/>
      <c r="DXH223" s="159"/>
      <c r="DXI223" s="157" t="s">
        <v>116</v>
      </c>
      <c r="DXJ223" s="158"/>
      <c r="DXK223" s="158"/>
      <c r="DXL223" s="158"/>
      <c r="DXM223" s="158"/>
      <c r="DXN223" s="158"/>
      <c r="DXO223" s="158"/>
      <c r="DXP223" s="159"/>
      <c r="DXQ223" s="157" t="s">
        <v>116</v>
      </c>
      <c r="DXR223" s="158"/>
      <c r="DXS223" s="158"/>
      <c r="DXT223" s="158"/>
      <c r="DXU223" s="158"/>
      <c r="DXV223" s="158"/>
      <c r="DXW223" s="158"/>
      <c r="DXX223" s="159"/>
      <c r="DXY223" s="157" t="s">
        <v>116</v>
      </c>
      <c r="DXZ223" s="158"/>
      <c r="DYA223" s="158"/>
      <c r="DYB223" s="158"/>
      <c r="DYC223" s="158"/>
      <c r="DYD223" s="158"/>
      <c r="DYE223" s="158"/>
      <c r="DYF223" s="159"/>
      <c r="DYG223" s="157" t="s">
        <v>116</v>
      </c>
      <c r="DYH223" s="158"/>
      <c r="DYI223" s="158"/>
      <c r="DYJ223" s="158"/>
      <c r="DYK223" s="158"/>
      <c r="DYL223" s="158"/>
      <c r="DYM223" s="158"/>
      <c r="DYN223" s="159"/>
      <c r="DYO223" s="157" t="s">
        <v>116</v>
      </c>
      <c r="DYP223" s="158"/>
      <c r="DYQ223" s="158"/>
      <c r="DYR223" s="158"/>
      <c r="DYS223" s="158"/>
      <c r="DYT223" s="158"/>
      <c r="DYU223" s="158"/>
      <c r="DYV223" s="159"/>
      <c r="DYW223" s="157" t="s">
        <v>116</v>
      </c>
      <c r="DYX223" s="158"/>
      <c r="DYY223" s="158"/>
      <c r="DYZ223" s="158"/>
      <c r="DZA223" s="158"/>
      <c r="DZB223" s="158"/>
      <c r="DZC223" s="158"/>
      <c r="DZD223" s="159"/>
      <c r="DZE223" s="157" t="s">
        <v>116</v>
      </c>
      <c r="DZF223" s="158"/>
      <c r="DZG223" s="158"/>
      <c r="DZH223" s="158"/>
      <c r="DZI223" s="158"/>
      <c r="DZJ223" s="158"/>
      <c r="DZK223" s="158"/>
      <c r="DZL223" s="159"/>
      <c r="DZM223" s="157" t="s">
        <v>116</v>
      </c>
      <c r="DZN223" s="158"/>
      <c r="DZO223" s="158"/>
      <c r="DZP223" s="158"/>
      <c r="DZQ223" s="158"/>
      <c r="DZR223" s="158"/>
      <c r="DZS223" s="158"/>
      <c r="DZT223" s="159"/>
      <c r="DZU223" s="157" t="s">
        <v>116</v>
      </c>
      <c r="DZV223" s="158"/>
      <c r="DZW223" s="158"/>
      <c r="DZX223" s="158"/>
      <c r="DZY223" s="158"/>
      <c r="DZZ223" s="158"/>
      <c r="EAA223" s="158"/>
      <c r="EAB223" s="159"/>
      <c r="EAC223" s="157" t="s">
        <v>116</v>
      </c>
      <c r="EAD223" s="158"/>
      <c r="EAE223" s="158"/>
      <c r="EAF223" s="158"/>
      <c r="EAG223" s="158"/>
      <c r="EAH223" s="158"/>
      <c r="EAI223" s="158"/>
      <c r="EAJ223" s="159"/>
      <c r="EAK223" s="157" t="s">
        <v>116</v>
      </c>
      <c r="EAL223" s="158"/>
      <c r="EAM223" s="158"/>
      <c r="EAN223" s="158"/>
      <c r="EAO223" s="158"/>
      <c r="EAP223" s="158"/>
      <c r="EAQ223" s="158"/>
      <c r="EAR223" s="159"/>
      <c r="EAS223" s="157" t="s">
        <v>116</v>
      </c>
      <c r="EAT223" s="158"/>
      <c r="EAU223" s="158"/>
      <c r="EAV223" s="158"/>
      <c r="EAW223" s="158"/>
      <c r="EAX223" s="158"/>
      <c r="EAY223" s="158"/>
      <c r="EAZ223" s="159"/>
      <c r="EBA223" s="157" t="s">
        <v>116</v>
      </c>
      <c r="EBB223" s="158"/>
      <c r="EBC223" s="158"/>
      <c r="EBD223" s="158"/>
      <c r="EBE223" s="158"/>
      <c r="EBF223" s="158"/>
      <c r="EBG223" s="158"/>
      <c r="EBH223" s="159"/>
      <c r="EBI223" s="157" t="s">
        <v>116</v>
      </c>
      <c r="EBJ223" s="158"/>
      <c r="EBK223" s="158"/>
      <c r="EBL223" s="158"/>
      <c r="EBM223" s="158"/>
      <c r="EBN223" s="158"/>
      <c r="EBO223" s="158"/>
      <c r="EBP223" s="159"/>
      <c r="EBQ223" s="157" t="s">
        <v>116</v>
      </c>
      <c r="EBR223" s="158"/>
      <c r="EBS223" s="158"/>
      <c r="EBT223" s="158"/>
      <c r="EBU223" s="158"/>
      <c r="EBV223" s="158"/>
      <c r="EBW223" s="158"/>
      <c r="EBX223" s="159"/>
      <c r="EBY223" s="157" t="s">
        <v>116</v>
      </c>
      <c r="EBZ223" s="158"/>
      <c r="ECA223" s="158"/>
      <c r="ECB223" s="158"/>
      <c r="ECC223" s="158"/>
      <c r="ECD223" s="158"/>
      <c r="ECE223" s="158"/>
      <c r="ECF223" s="159"/>
      <c r="ECG223" s="157" t="s">
        <v>116</v>
      </c>
      <c r="ECH223" s="158"/>
      <c r="ECI223" s="158"/>
      <c r="ECJ223" s="158"/>
      <c r="ECK223" s="158"/>
      <c r="ECL223" s="158"/>
      <c r="ECM223" s="158"/>
      <c r="ECN223" s="159"/>
      <c r="ECO223" s="157" t="s">
        <v>116</v>
      </c>
      <c r="ECP223" s="158"/>
      <c r="ECQ223" s="158"/>
      <c r="ECR223" s="158"/>
      <c r="ECS223" s="158"/>
      <c r="ECT223" s="158"/>
      <c r="ECU223" s="158"/>
      <c r="ECV223" s="159"/>
      <c r="ECW223" s="157" t="s">
        <v>116</v>
      </c>
      <c r="ECX223" s="158"/>
      <c r="ECY223" s="158"/>
      <c r="ECZ223" s="158"/>
      <c r="EDA223" s="158"/>
      <c r="EDB223" s="158"/>
      <c r="EDC223" s="158"/>
      <c r="EDD223" s="159"/>
      <c r="EDE223" s="157" t="s">
        <v>116</v>
      </c>
      <c r="EDF223" s="158"/>
      <c r="EDG223" s="158"/>
      <c r="EDH223" s="158"/>
      <c r="EDI223" s="158"/>
      <c r="EDJ223" s="158"/>
      <c r="EDK223" s="158"/>
      <c r="EDL223" s="159"/>
      <c r="EDM223" s="157" t="s">
        <v>116</v>
      </c>
      <c r="EDN223" s="158"/>
      <c r="EDO223" s="158"/>
      <c r="EDP223" s="158"/>
      <c r="EDQ223" s="158"/>
      <c r="EDR223" s="158"/>
      <c r="EDS223" s="158"/>
      <c r="EDT223" s="159"/>
      <c r="EDU223" s="157" t="s">
        <v>116</v>
      </c>
      <c r="EDV223" s="158"/>
      <c r="EDW223" s="158"/>
      <c r="EDX223" s="158"/>
      <c r="EDY223" s="158"/>
      <c r="EDZ223" s="158"/>
      <c r="EEA223" s="158"/>
      <c r="EEB223" s="159"/>
      <c r="EEC223" s="157" t="s">
        <v>116</v>
      </c>
      <c r="EED223" s="158"/>
      <c r="EEE223" s="158"/>
      <c r="EEF223" s="158"/>
      <c r="EEG223" s="158"/>
      <c r="EEH223" s="158"/>
      <c r="EEI223" s="158"/>
      <c r="EEJ223" s="159"/>
      <c r="EEK223" s="157" t="s">
        <v>116</v>
      </c>
      <c r="EEL223" s="158"/>
      <c r="EEM223" s="158"/>
      <c r="EEN223" s="158"/>
      <c r="EEO223" s="158"/>
      <c r="EEP223" s="158"/>
      <c r="EEQ223" s="158"/>
      <c r="EER223" s="159"/>
      <c r="EES223" s="157" t="s">
        <v>116</v>
      </c>
      <c r="EET223" s="158"/>
      <c r="EEU223" s="158"/>
      <c r="EEV223" s="158"/>
      <c r="EEW223" s="158"/>
      <c r="EEX223" s="158"/>
      <c r="EEY223" s="158"/>
      <c r="EEZ223" s="159"/>
      <c r="EFA223" s="157" t="s">
        <v>116</v>
      </c>
      <c r="EFB223" s="158"/>
      <c r="EFC223" s="158"/>
      <c r="EFD223" s="158"/>
      <c r="EFE223" s="158"/>
      <c r="EFF223" s="158"/>
      <c r="EFG223" s="158"/>
      <c r="EFH223" s="159"/>
      <c r="EFI223" s="157" t="s">
        <v>116</v>
      </c>
      <c r="EFJ223" s="158"/>
      <c r="EFK223" s="158"/>
      <c r="EFL223" s="158"/>
      <c r="EFM223" s="158"/>
      <c r="EFN223" s="158"/>
      <c r="EFO223" s="158"/>
      <c r="EFP223" s="159"/>
      <c r="EFQ223" s="157" t="s">
        <v>116</v>
      </c>
      <c r="EFR223" s="158"/>
      <c r="EFS223" s="158"/>
      <c r="EFT223" s="158"/>
      <c r="EFU223" s="158"/>
      <c r="EFV223" s="158"/>
      <c r="EFW223" s="158"/>
      <c r="EFX223" s="159"/>
      <c r="EFY223" s="157" t="s">
        <v>116</v>
      </c>
      <c r="EFZ223" s="158"/>
      <c r="EGA223" s="158"/>
      <c r="EGB223" s="158"/>
      <c r="EGC223" s="158"/>
      <c r="EGD223" s="158"/>
      <c r="EGE223" s="158"/>
      <c r="EGF223" s="159"/>
      <c r="EGG223" s="157" t="s">
        <v>116</v>
      </c>
      <c r="EGH223" s="158"/>
      <c r="EGI223" s="158"/>
      <c r="EGJ223" s="158"/>
      <c r="EGK223" s="158"/>
      <c r="EGL223" s="158"/>
      <c r="EGM223" s="158"/>
      <c r="EGN223" s="159"/>
      <c r="EGO223" s="157" t="s">
        <v>116</v>
      </c>
      <c r="EGP223" s="158"/>
      <c r="EGQ223" s="158"/>
      <c r="EGR223" s="158"/>
      <c r="EGS223" s="158"/>
      <c r="EGT223" s="158"/>
      <c r="EGU223" s="158"/>
      <c r="EGV223" s="159"/>
      <c r="EGW223" s="157" t="s">
        <v>116</v>
      </c>
      <c r="EGX223" s="158"/>
      <c r="EGY223" s="158"/>
      <c r="EGZ223" s="158"/>
      <c r="EHA223" s="158"/>
      <c r="EHB223" s="158"/>
      <c r="EHC223" s="158"/>
      <c r="EHD223" s="159"/>
      <c r="EHE223" s="157" t="s">
        <v>116</v>
      </c>
      <c r="EHF223" s="158"/>
      <c r="EHG223" s="158"/>
      <c r="EHH223" s="158"/>
      <c r="EHI223" s="158"/>
      <c r="EHJ223" s="158"/>
      <c r="EHK223" s="158"/>
      <c r="EHL223" s="159"/>
      <c r="EHM223" s="157" t="s">
        <v>116</v>
      </c>
      <c r="EHN223" s="158"/>
      <c r="EHO223" s="158"/>
      <c r="EHP223" s="158"/>
      <c r="EHQ223" s="158"/>
      <c r="EHR223" s="158"/>
      <c r="EHS223" s="158"/>
      <c r="EHT223" s="159"/>
      <c r="EHU223" s="157" t="s">
        <v>116</v>
      </c>
      <c r="EHV223" s="158"/>
      <c r="EHW223" s="158"/>
      <c r="EHX223" s="158"/>
      <c r="EHY223" s="158"/>
      <c r="EHZ223" s="158"/>
      <c r="EIA223" s="158"/>
      <c r="EIB223" s="159"/>
      <c r="EIC223" s="157" t="s">
        <v>116</v>
      </c>
      <c r="EID223" s="158"/>
      <c r="EIE223" s="158"/>
      <c r="EIF223" s="158"/>
      <c r="EIG223" s="158"/>
      <c r="EIH223" s="158"/>
      <c r="EII223" s="158"/>
      <c r="EIJ223" s="159"/>
      <c r="EIK223" s="157" t="s">
        <v>116</v>
      </c>
      <c r="EIL223" s="158"/>
      <c r="EIM223" s="158"/>
      <c r="EIN223" s="158"/>
      <c r="EIO223" s="158"/>
      <c r="EIP223" s="158"/>
      <c r="EIQ223" s="158"/>
      <c r="EIR223" s="159"/>
      <c r="EIS223" s="157" t="s">
        <v>116</v>
      </c>
      <c r="EIT223" s="158"/>
      <c r="EIU223" s="158"/>
      <c r="EIV223" s="158"/>
      <c r="EIW223" s="158"/>
      <c r="EIX223" s="158"/>
      <c r="EIY223" s="158"/>
      <c r="EIZ223" s="159"/>
      <c r="EJA223" s="157" t="s">
        <v>116</v>
      </c>
      <c r="EJB223" s="158"/>
      <c r="EJC223" s="158"/>
      <c r="EJD223" s="158"/>
      <c r="EJE223" s="158"/>
      <c r="EJF223" s="158"/>
      <c r="EJG223" s="158"/>
      <c r="EJH223" s="159"/>
      <c r="EJI223" s="157" t="s">
        <v>116</v>
      </c>
      <c r="EJJ223" s="158"/>
      <c r="EJK223" s="158"/>
      <c r="EJL223" s="158"/>
      <c r="EJM223" s="158"/>
      <c r="EJN223" s="158"/>
      <c r="EJO223" s="158"/>
      <c r="EJP223" s="159"/>
      <c r="EJQ223" s="157" t="s">
        <v>116</v>
      </c>
      <c r="EJR223" s="158"/>
      <c r="EJS223" s="158"/>
      <c r="EJT223" s="158"/>
      <c r="EJU223" s="158"/>
      <c r="EJV223" s="158"/>
      <c r="EJW223" s="158"/>
      <c r="EJX223" s="159"/>
      <c r="EJY223" s="157" t="s">
        <v>116</v>
      </c>
      <c r="EJZ223" s="158"/>
      <c r="EKA223" s="158"/>
      <c r="EKB223" s="158"/>
      <c r="EKC223" s="158"/>
      <c r="EKD223" s="158"/>
      <c r="EKE223" s="158"/>
      <c r="EKF223" s="159"/>
      <c r="EKG223" s="157" t="s">
        <v>116</v>
      </c>
      <c r="EKH223" s="158"/>
      <c r="EKI223" s="158"/>
      <c r="EKJ223" s="158"/>
      <c r="EKK223" s="158"/>
      <c r="EKL223" s="158"/>
      <c r="EKM223" s="158"/>
      <c r="EKN223" s="159"/>
      <c r="EKO223" s="157" t="s">
        <v>116</v>
      </c>
      <c r="EKP223" s="158"/>
      <c r="EKQ223" s="158"/>
      <c r="EKR223" s="158"/>
      <c r="EKS223" s="158"/>
      <c r="EKT223" s="158"/>
      <c r="EKU223" s="158"/>
      <c r="EKV223" s="159"/>
      <c r="EKW223" s="157" t="s">
        <v>116</v>
      </c>
      <c r="EKX223" s="158"/>
      <c r="EKY223" s="158"/>
      <c r="EKZ223" s="158"/>
      <c r="ELA223" s="158"/>
      <c r="ELB223" s="158"/>
      <c r="ELC223" s="158"/>
      <c r="ELD223" s="159"/>
      <c r="ELE223" s="157" t="s">
        <v>116</v>
      </c>
      <c r="ELF223" s="158"/>
      <c r="ELG223" s="158"/>
      <c r="ELH223" s="158"/>
      <c r="ELI223" s="158"/>
      <c r="ELJ223" s="158"/>
      <c r="ELK223" s="158"/>
      <c r="ELL223" s="159"/>
      <c r="ELM223" s="157" t="s">
        <v>116</v>
      </c>
      <c r="ELN223" s="158"/>
      <c r="ELO223" s="158"/>
      <c r="ELP223" s="158"/>
      <c r="ELQ223" s="158"/>
      <c r="ELR223" s="158"/>
      <c r="ELS223" s="158"/>
      <c r="ELT223" s="159"/>
      <c r="ELU223" s="157" t="s">
        <v>116</v>
      </c>
      <c r="ELV223" s="158"/>
      <c r="ELW223" s="158"/>
      <c r="ELX223" s="158"/>
      <c r="ELY223" s="158"/>
      <c r="ELZ223" s="158"/>
      <c r="EMA223" s="158"/>
      <c r="EMB223" s="159"/>
      <c r="EMC223" s="157" t="s">
        <v>116</v>
      </c>
      <c r="EMD223" s="158"/>
      <c r="EME223" s="158"/>
      <c r="EMF223" s="158"/>
      <c r="EMG223" s="158"/>
      <c r="EMH223" s="158"/>
      <c r="EMI223" s="158"/>
      <c r="EMJ223" s="159"/>
      <c r="EMK223" s="157" t="s">
        <v>116</v>
      </c>
      <c r="EML223" s="158"/>
      <c r="EMM223" s="158"/>
      <c r="EMN223" s="158"/>
      <c r="EMO223" s="158"/>
      <c r="EMP223" s="158"/>
      <c r="EMQ223" s="158"/>
      <c r="EMR223" s="159"/>
      <c r="EMS223" s="157" t="s">
        <v>116</v>
      </c>
      <c r="EMT223" s="158"/>
      <c r="EMU223" s="158"/>
      <c r="EMV223" s="158"/>
      <c r="EMW223" s="158"/>
      <c r="EMX223" s="158"/>
      <c r="EMY223" s="158"/>
      <c r="EMZ223" s="159"/>
      <c r="ENA223" s="157" t="s">
        <v>116</v>
      </c>
      <c r="ENB223" s="158"/>
      <c r="ENC223" s="158"/>
      <c r="END223" s="158"/>
      <c r="ENE223" s="158"/>
      <c r="ENF223" s="158"/>
      <c r="ENG223" s="158"/>
      <c r="ENH223" s="159"/>
      <c r="ENI223" s="157" t="s">
        <v>116</v>
      </c>
      <c r="ENJ223" s="158"/>
      <c r="ENK223" s="158"/>
      <c r="ENL223" s="158"/>
      <c r="ENM223" s="158"/>
      <c r="ENN223" s="158"/>
      <c r="ENO223" s="158"/>
      <c r="ENP223" s="159"/>
      <c r="ENQ223" s="157" t="s">
        <v>116</v>
      </c>
      <c r="ENR223" s="158"/>
      <c r="ENS223" s="158"/>
      <c r="ENT223" s="158"/>
      <c r="ENU223" s="158"/>
      <c r="ENV223" s="158"/>
      <c r="ENW223" s="158"/>
      <c r="ENX223" s="159"/>
      <c r="ENY223" s="157" t="s">
        <v>116</v>
      </c>
      <c r="ENZ223" s="158"/>
      <c r="EOA223" s="158"/>
      <c r="EOB223" s="158"/>
      <c r="EOC223" s="158"/>
      <c r="EOD223" s="158"/>
      <c r="EOE223" s="158"/>
      <c r="EOF223" s="159"/>
      <c r="EOG223" s="157" t="s">
        <v>116</v>
      </c>
      <c r="EOH223" s="158"/>
      <c r="EOI223" s="158"/>
      <c r="EOJ223" s="158"/>
      <c r="EOK223" s="158"/>
      <c r="EOL223" s="158"/>
      <c r="EOM223" s="158"/>
      <c r="EON223" s="159"/>
      <c r="EOO223" s="157" t="s">
        <v>116</v>
      </c>
      <c r="EOP223" s="158"/>
      <c r="EOQ223" s="158"/>
      <c r="EOR223" s="158"/>
      <c r="EOS223" s="158"/>
      <c r="EOT223" s="158"/>
      <c r="EOU223" s="158"/>
      <c r="EOV223" s="159"/>
      <c r="EOW223" s="157" t="s">
        <v>116</v>
      </c>
      <c r="EOX223" s="158"/>
      <c r="EOY223" s="158"/>
      <c r="EOZ223" s="158"/>
      <c r="EPA223" s="158"/>
      <c r="EPB223" s="158"/>
      <c r="EPC223" s="158"/>
      <c r="EPD223" s="159"/>
      <c r="EPE223" s="157" t="s">
        <v>116</v>
      </c>
      <c r="EPF223" s="158"/>
      <c r="EPG223" s="158"/>
      <c r="EPH223" s="158"/>
      <c r="EPI223" s="158"/>
      <c r="EPJ223" s="158"/>
      <c r="EPK223" s="158"/>
      <c r="EPL223" s="159"/>
      <c r="EPM223" s="157" t="s">
        <v>116</v>
      </c>
      <c r="EPN223" s="158"/>
      <c r="EPO223" s="158"/>
      <c r="EPP223" s="158"/>
      <c r="EPQ223" s="158"/>
      <c r="EPR223" s="158"/>
      <c r="EPS223" s="158"/>
      <c r="EPT223" s="159"/>
      <c r="EPU223" s="157" t="s">
        <v>116</v>
      </c>
      <c r="EPV223" s="158"/>
      <c r="EPW223" s="158"/>
      <c r="EPX223" s="158"/>
      <c r="EPY223" s="158"/>
      <c r="EPZ223" s="158"/>
      <c r="EQA223" s="158"/>
      <c r="EQB223" s="159"/>
      <c r="EQC223" s="157" t="s">
        <v>116</v>
      </c>
      <c r="EQD223" s="158"/>
      <c r="EQE223" s="158"/>
      <c r="EQF223" s="158"/>
      <c r="EQG223" s="158"/>
      <c r="EQH223" s="158"/>
      <c r="EQI223" s="158"/>
      <c r="EQJ223" s="159"/>
      <c r="EQK223" s="157" t="s">
        <v>116</v>
      </c>
      <c r="EQL223" s="158"/>
      <c r="EQM223" s="158"/>
      <c r="EQN223" s="158"/>
      <c r="EQO223" s="158"/>
      <c r="EQP223" s="158"/>
      <c r="EQQ223" s="158"/>
      <c r="EQR223" s="159"/>
      <c r="EQS223" s="157" t="s">
        <v>116</v>
      </c>
      <c r="EQT223" s="158"/>
      <c r="EQU223" s="158"/>
      <c r="EQV223" s="158"/>
      <c r="EQW223" s="158"/>
      <c r="EQX223" s="158"/>
      <c r="EQY223" s="158"/>
      <c r="EQZ223" s="159"/>
      <c r="ERA223" s="157" t="s">
        <v>116</v>
      </c>
      <c r="ERB223" s="158"/>
      <c r="ERC223" s="158"/>
      <c r="ERD223" s="158"/>
      <c r="ERE223" s="158"/>
      <c r="ERF223" s="158"/>
      <c r="ERG223" s="158"/>
      <c r="ERH223" s="159"/>
      <c r="ERI223" s="157" t="s">
        <v>116</v>
      </c>
      <c r="ERJ223" s="158"/>
      <c r="ERK223" s="158"/>
      <c r="ERL223" s="158"/>
      <c r="ERM223" s="158"/>
      <c r="ERN223" s="158"/>
      <c r="ERO223" s="158"/>
      <c r="ERP223" s="159"/>
      <c r="ERQ223" s="157" t="s">
        <v>116</v>
      </c>
      <c r="ERR223" s="158"/>
      <c r="ERS223" s="158"/>
      <c r="ERT223" s="158"/>
      <c r="ERU223" s="158"/>
      <c r="ERV223" s="158"/>
      <c r="ERW223" s="158"/>
      <c r="ERX223" s="159"/>
      <c r="ERY223" s="157" t="s">
        <v>116</v>
      </c>
      <c r="ERZ223" s="158"/>
      <c r="ESA223" s="158"/>
      <c r="ESB223" s="158"/>
      <c r="ESC223" s="158"/>
      <c r="ESD223" s="158"/>
      <c r="ESE223" s="158"/>
      <c r="ESF223" s="159"/>
      <c r="ESG223" s="157" t="s">
        <v>116</v>
      </c>
      <c r="ESH223" s="158"/>
      <c r="ESI223" s="158"/>
      <c r="ESJ223" s="158"/>
      <c r="ESK223" s="158"/>
      <c r="ESL223" s="158"/>
      <c r="ESM223" s="158"/>
      <c r="ESN223" s="159"/>
      <c r="ESO223" s="157" t="s">
        <v>116</v>
      </c>
      <c r="ESP223" s="158"/>
      <c r="ESQ223" s="158"/>
      <c r="ESR223" s="158"/>
      <c r="ESS223" s="158"/>
      <c r="EST223" s="158"/>
      <c r="ESU223" s="158"/>
      <c r="ESV223" s="159"/>
      <c r="ESW223" s="157" t="s">
        <v>116</v>
      </c>
      <c r="ESX223" s="158"/>
      <c r="ESY223" s="158"/>
      <c r="ESZ223" s="158"/>
      <c r="ETA223" s="158"/>
      <c r="ETB223" s="158"/>
      <c r="ETC223" s="158"/>
      <c r="ETD223" s="159"/>
      <c r="ETE223" s="157" t="s">
        <v>116</v>
      </c>
      <c r="ETF223" s="158"/>
      <c r="ETG223" s="158"/>
      <c r="ETH223" s="158"/>
      <c r="ETI223" s="158"/>
      <c r="ETJ223" s="158"/>
      <c r="ETK223" s="158"/>
      <c r="ETL223" s="159"/>
      <c r="ETM223" s="157" t="s">
        <v>116</v>
      </c>
      <c r="ETN223" s="158"/>
      <c r="ETO223" s="158"/>
      <c r="ETP223" s="158"/>
      <c r="ETQ223" s="158"/>
      <c r="ETR223" s="158"/>
      <c r="ETS223" s="158"/>
      <c r="ETT223" s="159"/>
      <c r="ETU223" s="157" t="s">
        <v>116</v>
      </c>
      <c r="ETV223" s="158"/>
      <c r="ETW223" s="158"/>
      <c r="ETX223" s="158"/>
      <c r="ETY223" s="158"/>
      <c r="ETZ223" s="158"/>
      <c r="EUA223" s="158"/>
      <c r="EUB223" s="159"/>
      <c r="EUC223" s="157" t="s">
        <v>116</v>
      </c>
      <c r="EUD223" s="158"/>
      <c r="EUE223" s="158"/>
      <c r="EUF223" s="158"/>
      <c r="EUG223" s="158"/>
      <c r="EUH223" s="158"/>
      <c r="EUI223" s="158"/>
      <c r="EUJ223" s="159"/>
      <c r="EUK223" s="157" t="s">
        <v>116</v>
      </c>
      <c r="EUL223" s="158"/>
      <c r="EUM223" s="158"/>
      <c r="EUN223" s="158"/>
      <c r="EUO223" s="158"/>
      <c r="EUP223" s="158"/>
      <c r="EUQ223" s="158"/>
      <c r="EUR223" s="159"/>
      <c r="EUS223" s="157" t="s">
        <v>116</v>
      </c>
      <c r="EUT223" s="158"/>
      <c r="EUU223" s="158"/>
      <c r="EUV223" s="158"/>
      <c r="EUW223" s="158"/>
      <c r="EUX223" s="158"/>
      <c r="EUY223" s="158"/>
      <c r="EUZ223" s="159"/>
      <c r="EVA223" s="157" t="s">
        <v>116</v>
      </c>
      <c r="EVB223" s="158"/>
      <c r="EVC223" s="158"/>
      <c r="EVD223" s="158"/>
      <c r="EVE223" s="158"/>
      <c r="EVF223" s="158"/>
      <c r="EVG223" s="158"/>
      <c r="EVH223" s="159"/>
      <c r="EVI223" s="157" t="s">
        <v>116</v>
      </c>
      <c r="EVJ223" s="158"/>
      <c r="EVK223" s="158"/>
      <c r="EVL223" s="158"/>
      <c r="EVM223" s="158"/>
      <c r="EVN223" s="158"/>
      <c r="EVO223" s="158"/>
      <c r="EVP223" s="159"/>
      <c r="EVQ223" s="157" t="s">
        <v>116</v>
      </c>
      <c r="EVR223" s="158"/>
      <c r="EVS223" s="158"/>
      <c r="EVT223" s="158"/>
      <c r="EVU223" s="158"/>
      <c r="EVV223" s="158"/>
      <c r="EVW223" s="158"/>
      <c r="EVX223" s="159"/>
      <c r="EVY223" s="157" t="s">
        <v>116</v>
      </c>
      <c r="EVZ223" s="158"/>
      <c r="EWA223" s="158"/>
      <c r="EWB223" s="158"/>
      <c r="EWC223" s="158"/>
      <c r="EWD223" s="158"/>
      <c r="EWE223" s="158"/>
      <c r="EWF223" s="159"/>
      <c r="EWG223" s="157" t="s">
        <v>116</v>
      </c>
      <c r="EWH223" s="158"/>
      <c r="EWI223" s="158"/>
      <c r="EWJ223" s="158"/>
      <c r="EWK223" s="158"/>
      <c r="EWL223" s="158"/>
      <c r="EWM223" s="158"/>
      <c r="EWN223" s="159"/>
      <c r="EWO223" s="157" t="s">
        <v>116</v>
      </c>
      <c r="EWP223" s="158"/>
      <c r="EWQ223" s="158"/>
      <c r="EWR223" s="158"/>
      <c r="EWS223" s="158"/>
      <c r="EWT223" s="158"/>
      <c r="EWU223" s="158"/>
      <c r="EWV223" s="159"/>
      <c r="EWW223" s="157" t="s">
        <v>116</v>
      </c>
      <c r="EWX223" s="158"/>
      <c r="EWY223" s="158"/>
      <c r="EWZ223" s="158"/>
      <c r="EXA223" s="158"/>
      <c r="EXB223" s="158"/>
      <c r="EXC223" s="158"/>
      <c r="EXD223" s="159"/>
      <c r="EXE223" s="157" t="s">
        <v>116</v>
      </c>
      <c r="EXF223" s="158"/>
      <c r="EXG223" s="158"/>
      <c r="EXH223" s="158"/>
      <c r="EXI223" s="158"/>
      <c r="EXJ223" s="158"/>
      <c r="EXK223" s="158"/>
      <c r="EXL223" s="159"/>
      <c r="EXM223" s="157" t="s">
        <v>116</v>
      </c>
      <c r="EXN223" s="158"/>
      <c r="EXO223" s="158"/>
      <c r="EXP223" s="158"/>
      <c r="EXQ223" s="158"/>
      <c r="EXR223" s="158"/>
      <c r="EXS223" s="158"/>
      <c r="EXT223" s="159"/>
      <c r="EXU223" s="157" t="s">
        <v>116</v>
      </c>
      <c r="EXV223" s="158"/>
      <c r="EXW223" s="158"/>
      <c r="EXX223" s="158"/>
      <c r="EXY223" s="158"/>
      <c r="EXZ223" s="158"/>
      <c r="EYA223" s="158"/>
      <c r="EYB223" s="159"/>
      <c r="EYC223" s="157" t="s">
        <v>116</v>
      </c>
      <c r="EYD223" s="158"/>
      <c r="EYE223" s="158"/>
      <c r="EYF223" s="158"/>
      <c r="EYG223" s="158"/>
      <c r="EYH223" s="158"/>
      <c r="EYI223" s="158"/>
      <c r="EYJ223" s="159"/>
      <c r="EYK223" s="157" t="s">
        <v>116</v>
      </c>
      <c r="EYL223" s="158"/>
      <c r="EYM223" s="158"/>
      <c r="EYN223" s="158"/>
      <c r="EYO223" s="158"/>
      <c r="EYP223" s="158"/>
      <c r="EYQ223" s="158"/>
      <c r="EYR223" s="159"/>
      <c r="EYS223" s="157" t="s">
        <v>116</v>
      </c>
      <c r="EYT223" s="158"/>
      <c r="EYU223" s="158"/>
      <c r="EYV223" s="158"/>
      <c r="EYW223" s="158"/>
      <c r="EYX223" s="158"/>
      <c r="EYY223" s="158"/>
      <c r="EYZ223" s="159"/>
      <c r="EZA223" s="157" t="s">
        <v>116</v>
      </c>
      <c r="EZB223" s="158"/>
      <c r="EZC223" s="158"/>
      <c r="EZD223" s="158"/>
      <c r="EZE223" s="158"/>
      <c r="EZF223" s="158"/>
      <c r="EZG223" s="158"/>
      <c r="EZH223" s="159"/>
      <c r="EZI223" s="157" t="s">
        <v>116</v>
      </c>
      <c r="EZJ223" s="158"/>
      <c r="EZK223" s="158"/>
      <c r="EZL223" s="158"/>
      <c r="EZM223" s="158"/>
      <c r="EZN223" s="158"/>
      <c r="EZO223" s="158"/>
      <c r="EZP223" s="159"/>
      <c r="EZQ223" s="157" t="s">
        <v>116</v>
      </c>
      <c r="EZR223" s="158"/>
      <c r="EZS223" s="158"/>
      <c r="EZT223" s="158"/>
      <c r="EZU223" s="158"/>
      <c r="EZV223" s="158"/>
      <c r="EZW223" s="158"/>
      <c r="EZX223" s="159"/>
      <c r="EZY223" s="157" t="s">
        <v>116</v>
      </c>
      <c r="EZZ223" s="158"/>
      <c r="FAA223" s="158"/>
      <c r="FAB223" s="158"/>
      <c r="FAC223" s="158"/>
      <c r="FAD223" s="158"/>
      <c r="FAE223" s="158"/>
      <c r="FAF223" s="159"/>
      <c r="FAG223" s="157" t="s">
        <v>116</v>
      </c>
      <c r="FAH223" s="158"/>
      <c r="FAI223" s="158"/>
      <c r="FAJ223" s="158"/>
      <c r="FAK223" s="158"/>
      <c r="FAL223" s="158"/>
      <c r="FAM223" s="158"/>
      <c r="FAN223" s="159"/>
      <c r="FAO223" s="157" t="s">
        <v>116</v>
      </c>
      <c r="FAP223" s="158"/>
      <c r="FAQ223" s="158"/>
      <c r="FAR223" s="158"/>
      <c r="FAS223" s="158"/>
      <c r="FAT223" s="158"/>
      <c r="FAU223" s="158"/>
      <c r="FAV223" s="159"/>
      <c r="FAW223" s="157" t="s">
        <v>116</v>
      </c>
      <c r="FAX223" s="158"/>
      <c r="FAY223" s="158"/>
      <c r="FAZ223" s="158"/>
      <c r="FBA223" s="158"/>
      <c r="FBB223" s="158"/>
      <c r="FBC223" s="158"/>
      <c r="FBD223" s="159"/>
      <c r="FBE223" s="157" t="s">
        <v>116</v>
      </c>
      <c r="FBF223" s="158"/>
      <c r="FBG223" s="158"/>
      <c r="FBH223" s="158"/>
      <c r="FBI223" s="158"/>
      <c r="FBJ223" s="158"/>
      <c r="FBK223" s="158"/>
      <c r="FBL223" s="159"/>
      <c r="FBM223" s="157" t="s">
        <v>116</v>
      </c>
      <c r="FBN223" s="158"/>
      <c r="FBO223" s="158"/>
      <c r="FBP223" s="158"/>
      <c r="FBQ223" s="158"/>
      <c r="FBR223" s="158"/>
      <c r="FBS223" s="158"/>
      <c r="FBT223" s="159"/>
      <c r="FBU223" s="157" t="s">
        <v>116</v>
      </c>
      <c r="FBV223" s="158"/>
      <c r="FBW223" s="158"/>
      <c r="FBX223" s="158"/>
      <c r="FBY223" s="158"/>
      <c r="FBZ223" s="158"/>
      <c r="FCA223" s="158"/>
      <c r="FCB223" s="159"/>
      <c r="FCC223" s="157" t="s">
        <v>116</v>
      </c>
      <c r="FCD223" s="158"/>
      <c r="FCE223" s="158"/>
      <c r="FCF223" s="158"/>
      <c r="FCG223" s="158"/>
      <c r="FCH223" s="158"/>
      <c r="FCI223" s="158"/>
      <c r="FCJ223" s="159"/>
      <c r="FCK223" s="157" t="s">
        <v>116</v>
      </c>
      <c r="FCL223" s="158"/>
      <c r="FCM223" s="158"/>
      <c r="FCN223" s="158"/>
      <c r="FCO223" s="158"/>
      <c r="FCP223" s="158"/>
      <c r="FCQ223" s="158"/>
      <c r="FCR223" s="159"/>
      <c r="FCS223" s="157" t="s">
        <v>116</v>
      </c>
      <c r="FCT223" s="158"/>
      <c r="FCU223" s="158"/>
      <c r="FCV223" s="158"/>
      <c r="FCW223" s="158"/>
      <c r="FCX223" s="158"/>
      <c r="FCY223" s="158"/>
      <c r="FCZ223" s="159"/>
      <c r="FDA223" s="157" t="s">
        <v>116</v>
      </c>
      <c r="FDB223" s="158"/>
      <c r="FDC223" s="158"/>
      <c r="FDD223" s="158"/>
      <c r="FDE223" s="158"/>
      <c r="FDF223" s="158"/>
      <c r="FDG223" s="158"/>
      <c r="FDH223" s="159"/>
      <c r="FDI223" s="157" t="s">
        <v>116</v>
      </c>
      <c r="FDJ223" s="158"/>
      <c r="FDK223" s="158"/>
      <c r="FDL223" s="158"/>
      <c r="FDM223" s="158"/>
      <c r="FDN223" s="158"/>
      <c r="FDO223" s="158"/>
      <c r="FDP223" s="159"/>
      <c r="FDQ223" s="157" t="s">
        <v>116</v>
      </c>
      <c r="FDR223" s="158"/>
      <c r="FDS223" s="158"/>
      <c r="FDT223" s="158"/>
      <c r="FDU223" s="158"/>
      <c r="FDV223" s="158"/>
      <c r="FDW223" s="158"/>
      <c r="FDX223" s="159"/>
      <c r="FDY223" s="157" t="s">
        <v>116</v>
      </c>
      <c r="FDZ223" s="158"/>
      <c r="FEA223" s="158"/>
      <c r="FEB223" s="158"/>
      <c r="FEC223" s="158"/>
      <c r="FED223" s="158"/>
      <c r="FEE223" s="158"/>
      <c r="FEF223" s="159"/>
      <c r="FEG223" s="157" t="s">
        <v>116</v>
      </c>
      <c r="FEH223" s="158"/>
      <c r="FEI223" s="158"/>
      <c r="FEJ223" s="158"/>
      <c r="FEK223" s="158"/>
      <c r="FEL223" s="158"/>
      <c r="FEM223" s="158"/>
      <c r="FEN223" s="159"/>
      <c r="FEO223" s="157" t="s">
        <v>116</v>
      </c>
      <c r="FEP223" s="158"/>
      <c r="FEQ223" s="158"/>
      <c r="FER223" s="158"/>
      <c r="FES223" s="158"/>
      <c r="FET223" s="158"/>
      <c r="FEU223" s="158"/>
      <c r="FEV223" s="159"/>
      <c r="FEW223" s="157" t="s">
        <v>116</v>
      </c>
      <c r="FEX223" s="158"/>
      <c r="FEY223" s="158"/>
      <c r="FEZ223" s="158"/>
      <c r="FFA223" s="158"/>
      <c r="FFB223" s="158"/>
      <c r="FFC223" s="158"/>
      <c r="FFD223" s="159"/>
      <c r="FFE223" s="157" t="s">
        <v>116</v>
      </c>
      <c r="FFF223" s="158"/>
      <c r="FFG223" s="158"/>
      <c r="FFH223" s="158"/>
      <c r="FFI223" s="158"/>
      <c r="FFJ223" s="158"/>
      <c r="FFK223" s="158"/>
      <c r="FFL223" s="159"/>
      <c r="FFM223" s="157" t="s">
        <v>116</v>
      </c>
      <c r="FFN223" s="158"/>
      <c r="FFO223" s="158"/>
      <c r="FFP223" s="158"/>
      <c r="FFQ223" s="158"/>
      <c r="FFR223" s="158"/>
      <c r="FFS223" s="158"/>
      <c r="FFT223" s="159"/>
      <c r="FFU223" s="157" t="s">
        <v>116</v>
      </c>
      <c r="FFV223" s="158"/>
      <c r="FFW223" s="158"/>
      <c r="FFX223" s="158"/>
      <c r="FFY223" s="158"/>
      <c r="FFZ223" s="158"/>
      <c r="FGA223" s="158"/>
      <c r="FGB223" s="159"/>
      <c r="FGC223" s="157" t="s">
        <v>116</v>
      </c>
      <c r="FGD223" s="158"/>
      <c r="FGE223" s="158"/>
      <c r="FGF223" s="158"/>
      <c r="FGG223" s="158"/>
      <c r="FGH223" s="158"/>
      <c r="FGI223" s="158"/>
      <c r="FGJ223" s="159"/>
      <c r="FGK223" s="157" t="s">
        <v>116</v>
      </c>
      <c r="FGL223" s="158"/>
      <c r="FGM223" s="158"/>
      <c r="FGN223" s="158"/>
      <c r="FGO223" s="158"/>
      <c r="FGP223" s="158"/>
      <c r="FGQ223" s="158"/>
      <c r="FGR223" s="159"/>
      <c r="FGS223" s="157" t="s">
        <v>116</v>
      </c>
      <c r="FGT223" s="158"/>
      <c r="FGU223" s="158"/>
      <c r="FGV223" s="158"/>
      <c r="FGW223" s="158"/>
      <c r="FGX223" s="158"/>
      <c r="FGY223" s="158"/>
      <c r="FGZ223" s="159"/>
      <c r="FHA223" s="157" t="s">
        <v>116</v>
      </c>
      <c r="FHB223" s="158"/>
      <c r="FHC223" s="158"/>
      <c r="FHD223" s="158"/>
      <c r="FHE223" s="158"/>
      <c r="FHF223" s="158"/>
      <c r="FHG223" s="158"/>
      <c r="FHH223" s="159"/>
      <c r="FHI223" s="157" t="s">
        <v>116</v>
      </c>
      <c r="FHJ223" s="158"/>
      <c r="FHK223" s="158"/>
      <c r="FHL223" s="158"/>
      <c r="FHM223" s="158"/>
      <c r="FHN223" s="158"/>
      <c r="FHO223" s="158"/>
      <c r="FHP223" s="159"/>
      <c r="FHQ223" s="157" t="s">
        <v>116</v>
      </c>
      <c r="FHR223" s="158"/>
      <c r="FHS223" s="158"/>
      <c r="FHT223" s="158"/>
      <c r="FHU223" s="158"/>
      <c r="FHV223" s="158"/>
      <c r="FHW223" s="158"/>
      <c r="FHX223" s="159"/>
      <c r="FHY223" s="157" t="s">
        <v>116</v>
      </c>
      <c r="FHZ223" s="158"/>
      <c r="FIA223" s="158"/>
      <c r="FIB223" s="158"/>
      <c r="FIC223" s="158"/>
      <c r="FID223" s="158"/>
      <c r="FIE223" s="158"/>
      <c r="FIF223" s="159"/>
      <c r="FIG223" s="157" t="s">
        <v>116</v>
      </c>
      <c r="FIH223" s="158"/>
      <c r="FII223" s="158"/>
      <c r="FIJ223" s="158"/>
      <c r="FIK223" s="158"/>
      <c r="FIL223" s="158"/>
      <c r="FIM223" s="158"/>
      <c r="FIN223" s="159"/>
      <c r="FIO223" s="157" t="s">
        <v>116</v>
      </c>
      <c r="FIP223" s="158"/>
      <c r="FIQ223" s="158"/>
      <c r="FIR223" s="158"/>
      <c r="FIS223" s="158"/>
      <c r="FIT223" s="158"/>
      <c r="FIU223" s="158"/>
      <c r="FIV223" s="159"/>
      <c r="FIW223" s="157" t="s">
        <v>116</v>
      </c>
      <c r="FIX223" s="158"/>
      <c r="FIY223" s="158"/>
      <c r="FIZ223" s="158"/>
      <c r="FJA223" s="158"/>
      <c r="FJB223" s="158"/>
      <c r="FJC223" s="158"/>
      <c r="FJD223" s="159"/>
      <c r="FJE223" s="157" t="s">
        <v>116</v>
      </c>
      <c r="FJF223" s="158"/>
      <c r="FJG223" s="158"/>
      <c r="FJH223" s="158"/>
      <c r="FJI223" s="158"/>
      <c r="FJJ223" s="158"/>
      <c r="FJK223" s="158"/>
      <c r="FJL223" s="159"/>
      <c r="FJM223" s="157" t="s">
        <v>116</v>
      </c>
      <c r="FJN223" s="158"/>
      <c r="FJO223" s="158"/>
      <c r="FJP223" s="158"/>
      <c r="FJQ223" s="158"/>
      <c r="FJR223" s="158"/>
      <c r="FJS223" s="158"/>
      <c r="FJT223" s="159"/>
      <c r="FJU223" s="157" t="s">
        <v>116</v>
      </c>
      <c r="FJV223" s="158"/>
      <c r="FJW223" s="158"/>
      <c r="FJX223" s="158"/>
      <c r="FJY223" s="158"/>
      <c r="FJZ223" s="158"/>
      <c r="FKA223" s="158"/>
      <c r="FKB223" s="159"/>
      <c r="FKC223" s="157" t="s">
        <v>116</v>
      </c>
      <c r="FKD223" s="158"/>
      <c r="FKE223" s="158"/>
      <c r="FKF223" s="158"/>
      <c r="FKG223" s="158"/>
      <c r="FKH223" s="158"/>
      <c r="FKI223" s="158"/>
      <c r="FKJ223" s="159"/>
      <c r="FKK223" s="157" t="s">
        <v>116</v>
      </c>
      <c r="FKL223" s="158"/>
      <c r="FKM223" s="158"/>
      <c r="FKN223" s="158"/>
      <c r="FKO223" s="158"/>
      <c r="FKP223" s="158"/>
      <c r="FKQ223" s="158"/>
      <c r="FKR223" s="159"/>
      <c r="FKS223" s="157" t="s">
        <v>116</v>
      </c>
      <c r="FKT223" s="158"/>
      <c r="FKU223" s="158"/>
      <c r="FKV223" s="158"/>
      <c r="FKW223" s="158"/>
      <c r="FKX223" s="158"/>
      <c r="FKY223" s="158"/>
      <c r="FKZ223" s="159"/>
      <c r="FLA223" s="157" t="s">
        <v>116</v>
      </c>
      <c r="FLB223" s="158"/>
      <c r="FLC223" s="158"/>
      <c r="FLD223" s="158"/>
      <c r="FLE223" s="158"/>
      <c r="FLF223" s="158"/>
      <c r="FLG223" s="158"/>
      <c r="FLH223" s="159"/>
      <c r="FLI223" s="157" t="s">
        <v>116</v>
      </c>
      <c r="FLJ223" s="158"/>
      <c r="FLK223" s="158"/>
      <c r="FLL223" s="158"/>
      <c r="FLM223" s="158"/>
      <c r="FLN223" s="158"/>
      <c r="FLO223" s="158"/>
      <c r="FLP223" s="159"/>
      <c r="FLQ223" s="157" t="s">
        <v>116</v>
      </c>
      <c r="FLR223" s="158"/>
      <c r="FLS223" s="158"/>
      <c r="FLT223" s="158"/>
      <c r="FLU223" s="158"/>
      <c r="FLV223" s="158"/>
      <c r="FLW223" s="158"/>
      <c r="FLX223" s="159"/>
      <c r="FLY223" s="157" t="s">
        <v>116</v>
      </c>
      <c r="FLZ223" s="158"/>
      <c r="FMA223" s="158"/>
      <c r="FMB223" s="158"/>
      <c r="FMC223" s="158"/>
      <c r="FMD223" s="158"/>
      <c r="FME223" s="158"/>
      <c r="FMF223" s="159"/>
      <c r="FMG223" s="157" t="s">
        <v>116</v>
      </c>
      <c r="FMH223" s="158"/>
      <c r="FMI223" s="158"/>
      <c r="FMJ223" s="158"/>
      <c r="FMK223" s="158"/>
      <c r="FML223" s="158"/>
      <c r="FMM223" s="158"/>
      <c r="FMN223" s="159"/>
      <c r="FMO223" s="157" t="s">
        <v>116</v>
      </c>
      <c r="FMP223" s="158"/>
      <c r="FMQ223" s="158"/>
      <c r="FMR223" s="158"/>
      <c r="FMS223" s="158"/>
      <c r="FMT223" s="158"/>
      <c r="FMU223" s="158"/>
      <c r="FMV223" s="159"/>
      <c r="FMW223" s="157" t="s">
        <v>116</v>
      </c>
      <c r="FMX223" s="158"/>
      <c r="FMY223" s="158"/>
      <c r="FMZ223" s="158"/>
      <c r="FNA223" s="158"/>
      <c r="FNB223" s="158"/>
      <c r="FNC223" s="158"/>
      <c r="FND223" s="159"/>
      <c r="FNE223" s="157" t="s">
        <v>116</v>
      </c>
      <c r="FNF223" s="158"/>
      <c r="FNG223" s="158"/>
      <c r="FNH223" s="158"/>
      <c r="FNI223" s="158"/>
      <c r="FNJ223" s="158"/>
      <c r="FNK223" s="158"/>
      <c r="FNL223" s="159"/>
      <c r="FNM223" s="157" t="s">
        <v>116</v>
      </c>
      <c r="FNN223" s="158"/>
      <c r="FNO223" s="158"/>
      <c r="FNP223" s="158"/>
      <c r="FNQ223" s="158"/>
      <c r="FNR223" s="158"/>
      <c r="FNS223" s="158"/>
      <c r="FNT223" s="159"/>
      <c r="FNU223" s="157" t="s">
        <v>116</v>
      </c>
      <c r="FNV223" s="158"/>
      <c r="FNW223" s="158"/>
      <c r="FNX223" s="158"/>
      <c r="FNY223" s="158"/>
      <c r="FNZ223" s="158"/>
      <c r="FOA223" s="158"/>
      <c r="FOB223" s="159"/>
      <c r="FOC223" s="157" t="s">
        <v>116</v>
      </c>
      <c r="FOD223" s="158"/>
      <c r="FOE223" s="158"/>
      <c r="FOF223" s="158"/>
      <c r="FOG223" s="158"/>
      <c r="FOH223" s="158"/>
      <c r="FOI223" s="158"/>
      <c r="FOJ223" s="159"/>
      <c r="FOK223" s="157" t="s">
        <v>116</v>
      </c>
      <c r="FOL223" s="158"/>
      <c r="FOM223" s="158"/>
      <c r="FON223" s="158"/>
      <c r="FOO223" s="158"/>
      <c r="FOP223" s="158"/>
      <c r="FOQ223" s="158"/>
      <c r="FOR223" s="159"/>
      <c r="FOS223" s="157" t="s">
        <v>116</v>
      </c>
      <c r="FOT223" s="158"/>
      <c r="FOU223" s="158"/>
      <c r="FOV223" s="158"/>
      <c r="FOW223" s="158"/>
      <c r="FOX223" s="158"/>
      <c r="FOY223" s="158"/>
      <c r="FOZ223" s="159"/>
      <c r="FPA223" s="157" t="s">
        <v>116</v>
      </c>
      <c r="FPB223" s="158"/>
      <c r="FPC223" s="158"/>
      <c r="FPD223" s="158"/>
      <c r="FPE223" s="158"/>
      <c r="FPF223" s="158"/>
      <c r="FPG223" s="158"/>
      <c r="FPH223" s="159"/>
      <c r="FPI223" s="157" t="s">
        <v>116</v>
      </c>
      <c r="FPJ223" s="158"/>
      <c r="FPK223" s="158"/>
      <c r="FPL223" s="158"/>
      <c r="FPM223" s="158"/>
      <c r="FPN223" s="158"/>
      <c r="FPO223" s="158"/>
      <c r="FPP223" s="159"/>
      <c r="FPQ223" s="157" t="s">
        <v>116</v>
      </c>
      <c r="FPR223" s="158"/>
      <c r="FPS223" s="158"/>
      <c r="FPT223" s="158"/>
      <c r="FPU223" s="158"/>
      <c r="FPV223" s="158"/>
      <c r="FPW223" s="158"/>
      <c r="FPX223" s="159"/>
      <c r="FPY223" s="157" t="s">
        <v>116</v>
      </c>
      <c r="FPZ223" s="158"/>
      <c r="FQA223" s="158"/>
      <c r="FQB223" s="158"/>
      <c r="FQC223" s="158"/>
      <c r="FQD223" s="158"/>
      <c r="FQE223" s="158"/>
      <c r="FQF223" s="159"/>
      <c r="FQG223" s="157" t="s">
        <v>116</v>
      </c>
      <c r="FQH223" s="158"/>
      <c r="FQI223" s="158"/>
      <c r="FQJ223" s="158"/>
      <c r="FQK223" s="158"/>
      <c r="FQL223" s="158"/>
      <c r="FQM223" s="158"/>
      <c r="FQN223" s="159"/>
      <c r="FQO223" s="157" t="s">
        <v>116</v>
      </c>
      <c r="FQP223" s="158"/>
      <c r="FQQ223" s="158"/>
      <c r="FQR223" s="158"/>
      <c r="FQS223" s="158"/>
      <c r="FQT223" s="158"/>
      <c r="FQU223" s="158"/>
      <c r="FQV223" s="159"/>
      <c r="FQW223" s="157" t="s">
        <v>116</v>
      </c>
      <c r="FQX223" s="158"/>
      <c r="FQY223" s="158"/>
      <c r="FQZ223" s="158"/>
      <c r="FRA223" s="158"/>
      <c r="FRB223" s="158"/>
      <c r="FRC223" s="158"/>
      <c r="FRD223" s="159"/>
      <c r="FRE223" s="157" t="s">
        <v>116</v>
      </c>
      <c r="FRF223" s="158"/>
      <c r="FRG223" s="158"/>
      <c r="FRH223" s="158"/>
      <c r="FRI223" s="158"/>
      <c r="FRJ223" s="158"/>
      <c r="FRK223" s="158"/>
      <c r="FRL223" s="159"/>
      <c r="FRM223" s="157" t="s">
        <v>116</v>
      </c>
      <c r="FRN223" s="158"/>
      <c r="FRO223" s="158"/>
      <c r="FRP223" s="158"/>
      <c r="FRQ223" s="158"/>
      <c r="FRR223" s="158"/>
      <c r="FRS223" s="158"/>
      <c r="FRT223" s="159"/>
      <c r="FRU223" s="157" t="s">
        <v>116</v>
      </c>
      <c r="FRV223" s="158"/>
      <c r="FRW223" s="158"/>
      <c r="FRX223" s="158"/>
      <c r="FRY223" s="158"/>
      <c r="FRZ223" s="158"/>
      <c r="FSA223" s="158"/>
      <c r="FSB223" s="159"/>
      <c r="FSC223" s="157" t="s">
        <v>116</v>
      </c>
      <c r="FSD223" s="158"/>
      <c r="FSE223" s="158"/>
      <c r="FSF223" s="158"/>
      <c r="FSG223" s="158"/>
      <c r="FSH223" s="158"/>
      <c r="FSI223" s="158"/>
      <c r="FSJ223" s="159"/>
      <c r="FSK223" s="157" t="s">
        <v>116</v>
      </c>
      <c r="FSL223" s="158"/>
      <c r="FSM223" s="158"/>
      <c r="FSN223" s="158"/>
      <c r="FSO223" s="158"/>
      <c r="FSP223" s="158"/>
      <c r="FSQ223" s="158"/>
      <c r="FSR223" s="159"/>
      <c r="FSS223" s="157" t="s">
        <v>116</v>
      </c>
      <c r="FST223" s="158"/>
      <c r="FSU223" s="158"/>
      <c r="FSV223" s="158"/>
      <c r="FSW223" s="158"/>
      <c r="FSX223" s="158"/>
      <c r="FSY223" s="158"/>
      <c r="FSZ223" s="159"/>
      <c r="FTA223" s="157" t="s">
        <v>116</v>
      </c>
      <c r="FTB223" s="158"/>
      <c r="FTC223" s="158"/>
      <c r="FTD223" s="158"/>
      <c r="FTE223" s="158"/>
      <c r="FTF223" s="158"/>
      <c r="FTG223" s="158"/>
      <c r="FTH223" s="159"/>
      <c r="FTI223" s="157" t="s">
        <v>116</v>
      </c>
      <c r="FTJ223" s="158"/>
      <c r="FTK223" s="158"/>
      <c r="FTL223" s="158"/>
      <c r="FTM223" s="158"/>
      <c r="FTN223" s="158"/>
      <c r="FTO223" s="158"/>
      <c r="FTP223" s="159"/>
      <c r="FTQ223" s="157" t="s">
        <v>116</v>
      </c>
      <c r="FTR223" s="158"/>
      <c r="FTS223" s="158"/>
      <c r="FTT223" s="158"/>
      <c r="FTU223" s="158"/>
      <c r="FTV223" s="158"/>
      <c r="FTW223" s="158"/>
      <c r="FTX223" s="159"/>
      <c r="FTY223" s="157" t="s">
        <v>116</v>
      </c>
      <c r="FTZ223" s="158"/>
      <c r="FUA223" s="158"/>
      <c r="FUB223" s="158"/>
      <c r="FUC223" s="158"/>
      <c r="FUD223" s="158"/>
      <c r="FUE223" s="158"/>
      <c r="FUF223" s="159"/>
      <c r="FUG223" s="157" t="s">
        <v>116</v>
      </c>
      <c r="FUH223" s="158"/>
      <c r="FUI223" s="158"/>
      <c r="FUJ223" s="158"/>
      <c r="FUK223" s="158"/>
      <c r="FUL223" s="158"/>
      <c r="FUM223" s="158"/>
      <c r="FUN223" s="159"/>
      <c r="FUO223" s="157" t="s">
        <v>116</v>
      </c>
      <c r="FUP223" s="158"/>
      <c r="FUQ223" s="158"/>
      <c r="FUR223" s="158"/>
      <c r="FUS223" s="158"/>
      <c r="FUT223" s="158"/>
      <c r="FUU223" s="158"/>
      <c r="FUV223" s="159"/>
      <c r="FUW223" s="157" t="s">
        <v>116</v>
      </c>
      <c r="FUX223" s="158"/>
      <c r="FUY223" s="158"/>
      <c r="FUZ223" s="158"/>
      <c r="FVA223" s="158"/>
      <c r="FVB223" s="158"/>
      <c r="FVC223" s="158"/>
      <c r="FVD223" s="159"/>
      <c r="FVE223" s="157" t="s">
        <v>116</v>
      </c>
      <c r="FVF223" s="158"/>
      <c r="FVG223" s="158"/>
      <c r="FVH223" s="158"/>
      <c r="FVI223" s="158"/>
      <c r="FVJ223" s="158"/>
      <c r="FVK223" s="158"/>
      <c r="FVL223" s="159"/>
      <c r="FVM223" s="157" t="s">
        <v>116</v>
      </c>
      <c r="FVN223" s="158"/>
      <c r="FVO223" s="158"/>
      <c r="FVP223" s="158"/>
      <c r="FVQ223" s="158"/>
      <c r="FVR223" s="158"/>
      <c r="FVS223" s="158"/>
      <c r="FVT223" s="159"/>
      <c r="FVU223" s="157" t="s">
        <v>116</v>
      </c>
      <c r="FVV223" s="158"/>
      <c r="FVW223" s="158"/>
      <c r="FVX223" s="158"/>
      <c r="FVY223" s="158"/>
      <c r="FVZ223" s="158"/>
      <c r="FWA223" s="158"/>
      <c r="FWB223" s="159"/>
      <c r="FWC223" s="157" t="s">
        <v>116</v>
      </c>
      <c r="FWD223" s="158"/>
      <c r="FWE223" s="158"/>
      <c r="FWF223" s="158"/>
      <c r="FWG223" s="158"/>
      <c r="FWH223" s="158"/>
      <c r="FWI223" s="158"/>
      <c r="FWJ223" s="159"/>
      <c r="FWK223" s="157" t="s">
        <v>116</v>
      </c>
      <c r="FWL223" s="158"/>
      <c r="FWM223" s="158"/>
      <c r="FWN223" s="158"/>
      <c r="FWO223" s="158"/>
      <c r="FWP223" s="158"/>
      <c r="FWQ223" s="158"/>
      <c r="FWR223" s="159"/>
      <c r="FWS223" s="157" t="s">
        <v>116</v>
      </c>
      <c r="FWT223" s="158"/>
      <c r="FWU223" s="158"/>
      <c r="FWV223" s="158"/>
      <c r="FWW223" s="158"/>
      <c r="FWX223" s="158"/>
      <c r="FWY223" s="158"/>
      <c r="FWZ223" s="159"/>
      <c r="FXA223" s="157" t="s">
        <v>116</v>
      </c>
      <c r="FXB223" s="158"/>
      <c r="FXC223" s="158"/>
      <c r="FXD223" s="158"/>
      <c r="FXE223" s="158"/>
      <c r="FXF223" s="158"/>
      <c r="FXG223" s="158"/>
      <c r="FXH223" s="159"/>
      <c r="FXI223" s="157" t="s">
        <v>116</v>
      </c>
      <c r="FXJ223" s="158"/>
      <c r="FXK223" s="158"/>
      <c r="FXL223" s="158"/>
      <c r="FXM223" s="158"/>
      <c r="FXN223" s="158"/>
      <c r="FXO223" s="158"/>
      <c r="FXP223" s="159"/>
      <c r="FXQ223" s="157" t="s">
        <v>116</v>
      </c>
      <c r="FXR223" s="158"/>
      <c r="FXS223" s="158"/>
      <c r="FXT223" s="158"/>
      <c r="FXU223" s="158"/>
      <c r="FXV223" s="158"/>
      <c r="FXW223" s="158"/>
      <c r="FXX223" s="159"/>
      <c r="FXY223" s="157" t="s">
        <v>116</v>
      </c>
      <c r="FXZ223" s="158"/>
      <c r="FYA223" s="158"/>
      <c r="FYB223" s="158"/>
      <c r="FYC223" s="158"/>
      <c r="FYD223" s="158"/>
      <c r="FYE223" s="158"/>
      <c r="FYF223" s="159"/>
      <c r="FYG223" s="157" t="s">
        <v>116</v>
      </c>
      <c r="FYH223" s="158"/>
      <c r="FYI223" s="158"/>
      <c r="FYJ223" s="158"/>
      <c r="FYK223" s="158"/>
      <c r="FYL223" s="158"/>
      <c r="FYM223" s="158"/>
      <c r="FYN223" s="159"/>
      <c r="FYO223" s="157" t="s">
        <v>116</v>
      </c>
      <c r="FYP223" s="158"/>
      <c r="FYQ223" s="158"/>
      <c r="FYR223" s="158"/>
      <c r="FYS223" s="158"/>
      <c r="FYT223" s="158"/>
      <c r="FYU223" s="158"/>
      <c r="FYV223" s="159"/>
      <c r="FYW223" s="157" t="s">
        <v>116</v>
      </c>
      <c r="FYX223" s="158"/>
      <c r="FYY223" s="158"/>
      <c r="FYZ223" s="158"/>
      <c r="FZA223" s="158"/>
      <c r="FZB223" s="158"/>
      <c r="FZC223" s="158"/>
      <c r="FZD223" s="159"/>
      <c r="FZE223" s="157" t="s">
        <v>116</v>
      </c>
      <c r="FZF223" s="158"/>
      <c r="FZG223" s="158"/>
      <c r="FZH223" s="158"/>
      <c r="FZI223" s="158"/>
      <c r="FZJ223" s="158"/>
      <c r="FZK223" s="158"/>
      <c r="FZL223" s="159"/>
      <c r="FZM223" s="157" t="s">
        <v>116</v>
      </c>
      <c r="FZN223" s="158"/>
      <c r="FZO223" s="158"/>
      <c r="FZP223" s="158"/>
      <c r="FZQ223" s="158"/>
      <c r="FZR223" s="158"/>
      <c r="FZS223" s="158"/>
      <c r="FZT223" s="159"/>
      <c r="FZU223" s="157" t="s">
        <v>116</v>
      </c>
      <c r="FZV223" s="158"/>
      <c r="FZW223" s="158"/>
      <c r="FZX223" s="158"/>
      <c r="FZY223" s="158"/>
      <c r="FZZ223" s="158"/>
      <c r="GAA223" s="158"/>
      <c r="GAB223" s="159"/>
      <c r="GAC223" s="157" t="s">
        <v>116</v>
      </c>
      <c r="GAD223" s="158"/>
      <c r="GAE223" s="158"/>
      <c r="GAF223" s="158"/>
      <c r="GAG223" s="158"/>
      <c r="GAH223" s="158"/>
      <c r="GAI223" s="158"/>
      <c r="GAJ223" s="159"/>
      <c r="GAK223" s="157" t="s">
        <v>116</v>
      </c>
      <c r="GAL223" s="158"/>
      <c r="GAM223" s="158"/>
      <c r="GAN223" s="158"/>
      <c r="GAO223" s="158"/>
      <c r="GAP223" s="158"/>
      <c r="GAQ223" s="158"/>
      <c r="GAR223" s="159"/>
      <c r="GAS223" s="157" t="s">
        <v>116</v>
      </c>
      <c r="GAT223" s="158"/>
      <c r="GAU223" s="158"/>
      <c r="GAV223" s="158"/>
      <c r="GAW223" s="158"/>
      <c r="GAX223" s="158"/>
      <c r="GAY223" s="158"/>
      <c r="GAZ223" s="159"/>
      <c r="GBA223" s="157" t="s">
        <v>116</v>
      </c>
      <c r="GBB223" s="158"/>
      <c r="GBC223" s="158"/>
      <c r="GBD223" s="158"/>
      <c r="GBE223" s="158"/>
      <c r="GBF223" s="158"/>
      <c r="GBG223" s="158"/>
      <c r="GBH223" s="159"/>
      <c r="GBI223" s="157" t="s">
        <v>116</v>
      </c>
      <c r="GBJ223" s="158"/>
      <c r="GBK223" s="158"/>
      <c r="GBL223" s="158"/>
      <c r="GBM223" s="158"/>
      <c r="GBN223" s="158"/>
      <c r="GBO223" s="158"/>
      <c r="GBP223" s="159"/>
      <c r="GBQ223" s="157" t="s">
        <v>116</v>
      </c>
      <c r="GBR223" s="158"/>
      <c r="GBS223" s="158"/>
      <c r="GBT223" s="158"/>
      <c r="GBU223" s="158"/>
      <c r="GBV223" s="158"/>
      <c r="GBW223" s="158"/>
      <c r="GBX223" s="159"/>
      <c r="GBY223" s="157" t="s">
        <v>116</v>
      </c>
      <c r="GBZ223" s="158"/>
      <c r="GCA223" s="158"/>
      <c r="GCB223" s="158"/>
      <c r="GCC223" s="158"/>
      <c r="GCD223" s="158"/>
      <c r="GCE223" s="158"/>
      <c r="GCF223" s="159"/>
      <c r="GCG223" s="157" t="s">
        <v>116</v>
      </c>
      <c r="GCH223" s="158"/>
      <c r="GCI223" s="158"/>
      <c r="GCJ223" s="158"/>
      <c r="GCK223" s="158"/>
      <c r="GCL223" s="158"/>
      <c r="GCM223" s="158"/>
      <c r="GCN223" s="159"/>
      <c r="GCO223" s="157" t="s">
        <v>116</v>
      </c>
      <c r="GCP223" s="158"/>
      <c r="GCQ223" s="158"/>
      <c r="GCR223" s="158"/>
      <c r="GCS223" s="158"/>
      <c r="GCT223" s="158"/>
      <c r="GCU223" s="158"/>
      <c r="GCV223" s="159"/>
      <c r="GCW223" s="157" t="s">
        <v>116</v>
      </c>
      <c r="GCX223" s="158"/>
      <c r="GCY223" s="158"/>
      <c r="GCZ223" s="158"/>
      <c r="GDA223" s="158"/>
      <c r="GDB223" s="158"/>
      <c r="GDC223" s="158"/>
      <c r="GDD223" s="159"/>
      <c r="GDE223" s="157" t="s">
        <v>116</v>
      </c>
      <c r="GDF223" s="158"/>
      <c r="GDG223" s="158"/>
      <c r="GDH223" s="158"/>
      <c r="GDI223" s="158"/>
      <c r="GDJ223" s="158"/>
      <c r="GDK223" s="158"/>
      <c r="GDL223" s="159"/>
      <c r="GDM223" s="157" t="s">
        <v>116</v>
      </c>
      <c r="GDN223" s="158"/>
      <c r="GDO223" s="158"/>
      <c r="GDP223" s="158"/>
      <c r="GDQ223" s="158"/>
      <c r="GDR223" s="158"/>
      <c r="GDS223" s="158"/>
      <c r="GDT223" s="159"/>
      <c r="GDU223" s="157" t="s">
        <v>116</v>
      </c>
      <c r="GDV223" s="158"/>
      <c r="GDW223" s="158"/>
      <c r="GDX223" s="158"/>
      <c r="GDY223" s="158"/>
      <c r="GDZ223" s="158"/>
      <c r="GEA223" s="158"/>
      <c r="GEB223" s="159"/>
      <c r="GEC223" s="157" t="s">
        <v>116</v>
      </c>
      <c r="GED223" s="158"/>
      <c r="GEE223" s="158"/>
      <c r="GEF223" s="158"/>
      <c r="GEG223" s="158"/>
      <c r="GEH223" s="158"/>
      <c r="GEI223" s="158"/>
      <c r="GEJ223" s="159"/>
      <c r="GEK223" s="157" t="s">
        <v>116</v>
      </c>
      <c r="GEL223" s="158"/>
      <c r="GEM223" s="158"/>
      <c r="GEN223" s="158"/>
      <c r="GEO223" s="158"/>
      <c r="GEP223" s="158"/>
      <c r="GEQ223" s="158"/>
      <c r="GER223" s="159"/>
      <c r="GES223" s="157" t="s">
        <v>116</v>
      </c>
      <c r="GET223" s="158"/>
      <c r="GEU223" s="158"/>
      <c r="GEV223" s="158"/>
      <c r="GEW223" s="158"/>
      <c r="GEX223" s="158"/>
      <c r="GEY223" s="158"/>
      <c r="GEZ223" s="159"/>
      <c r="GFA223" s="157" t="s">
        <v>116</v>
      </c>
      <c r="GFB223" s="158"/>
      <c r="GFC223" s="158"/>
      <c r="GFD223" s="158"/>
      <c r="GFE223" s="158"/>
      <c r="GFF223" s="158"/>
      <c r="GFG223" s="158"/>
      <c r="GFH223" s="159"/>
      <c r="GFI223" s="157" t="s">
        <v>116</v>
      </c>
      <c r="GFJ223" s="158"/>
      <c r="GFK223" s="158"/>
      <c r="GFL223" s="158"/>
      <c r="GFM223" s="158"/>
      <c r="GFN223" s="158"/>
      <c r="GFO223" s="158"/>
      <c r="GFP223" s="159"/>
      <c r="GFQ223" s="157" t="s">
        <v>116</v>
      </c>
      <c r="GFR223" s="158"/>
      <c r="GFS223" s="158"/>
      <c r="GFT223" s="158"/>
      <c r="GFU223" s="158"/>
      <c r="GFV223" s="158"/>
      <c r="GFW223" s="158"/>
      <c r="GFX223" s="159"/>
      <c r="GFY223" s="157" t="s">
        <v>116</v>
      </c>
      <c r="GFZ223" s="158"/>
      <c r="GGA223" s="158"/>
      <c r="GGB223" s="158"/>
      <c r="GGC223" s="158"/>
      <c r="GGD223" s="158"/>
      <c r="GGE223" s="158"/>
      <c r="GGF223" s="159"/>
      <c r="GGG223" s="157" t="s">
        <v>116</v>
      </c>
      <c r="GGH223" s="158"/>
      <c r="GGI223" s="158"/>
      <c r="GGJ223" s="158"/>
      <c r="GGK223" s="158"/>
      <c r="GGL223" s="158"/>
      <c r="GGM223" s="158"/>
      <c r="GGN223" s="159"/>
      <c r="GGO223" s="157" t="s">
        <v>116</v>
      </c>
      <c r="GGP223" s="158"/>
      <c r="GGQ223" s="158"/>
      <c r="GGR223" s="158"/>
      <c r="GGS223" s="158"/>
      <c r="GGT223" s="158"/>
      <c r="GGU223" s="158"/>
      <c r="GGV223" s="159"/>
      <c r="GGW223" s="157" t="s">
        <v>116</v>
      </c>
      <c r="GGX223" s="158"/>
      <c r="GGY223" s="158"/>
      <c r="GGZ223" s="158"/>
      <c r="GHA223" s="158"/>
      <c r="GHB223" s="158"/>
      <c r="GHC223" s="158"/>
      <c r="GHD223" s="159"/>
      <c r="GHE223" s="157" t="s">
        <v>116</v>
      </c>
      <c r="GHF223" s="158"/>
      <c r="GHG223" s="158"/>
      <c r="GHH223" s="158"/>
      <c r="GHI223" s="158"/>
      <c r="GHJ223" s="158"/>
      <c r="GHK223" s="158"/>
      <c r="GHL223" s="159"/>
      <c r="GHM223" s="157" t="s">
        <v>116</v>
      </c>
      <c r="GHN223" s="158"/>
      <c r="GHO223" s="158"/>
      <c r="GHP223" s="158"/>
      <c r="GHQ223" s="158"/>
      <c r="GHR223" s="158"/>
      <c r="GHS223" s="158"/>
      <c r="GHT223" s="159"/>
      <c r="GHU223" s="157" t="s">
        <v>116</v>
      </c>
      <c r="GHV223" s="158"/>
      <c r="GHW223" s="158"/>
      <c r="GHX223" s="158"/>
      <c r="GHY223" s="158"/>
      <c r="GHZ223" s="158"/>
      <c r="GIA223" s="158"/>
      <c r="GIB223" s="159"/>
      <c r="GIC223" s="157" t="s">
        <v>116</v>
      </c>
      <c r="GID223" s="158"/>
      <c r="GIE223" s="158"/>
      <c r="GIF223" s="158"/>
      <c r="GIG223" s="158"/>
      <c r="GIH223" s="158"/>
      <c r="GII223" s="158"/>
      <c r="GIJ223" s="159"/>
      <c r="GIK223" s="157" t="s">
        <v>116</v>
      </c>
      <c r="GIL223" s="158"/>
      <c r="GIM223" s="158"/>
      <c r="GIN223" s="158"/>
      <c r="GIO223" s="158"/>
      <c r="GIP223" s="158"/>
      <c r="GIQ223" s="158"/>
      <c r="GIR223" s="159"/>
      <c r="GIS223" s="157" t="s">
        <v>116</v>
      </c>
      <c r="GIT223" s="158"/>
      <c r="GIU223" s="158"/>
      <c r="GIV223" s="158"/>
      <c r="GIW223" s="158"/>
      <c r="GIX223" s="158"/>
      <c r="GIY223" s="158"/>
      <c r="GIZ223" s="159"/>
      <c r="GJA223" s="157" t="s">
        <v>116</v>
      </c>
      <c r="GJB223" s="158"/>
      <c r="GJC223" s="158"/>
      <c r="GJD223" s="158"/>
      <c r="GJE223" s="158"/>
      <c r="GJF223" s="158"/>
      <c r="GJG223" s="158"/>
      <c r="GJH223" s="159"/>
      <c r="GJI223" s="157" t="s">
        <v>116</v>
      </c>
      <c r="GJJ223" s="158"/>
      <c r="GJK223" s="158"/>
      <c r="GJL223" s="158"/>
      <c r="GJM223" s="158"/>
      <c r="GJN223" s="158"/>
      <c r="GJO223" s="158"/>
      <c r="GJP223" s="159"/>
      <c r="GJQ223" s="157" t="s">
        <v>116</v>
      </c>
      <c r="GJR223" s="158"/>
      <c r="GJS223" s="158"/>
      <c r="GJT223" s="158"/>
      <c r="GJU223" s="158"/>
      <c r="GJV223" s="158"/>
      <c r="GJW223" s="158"/>
      <c r="GJX223" s="159"/>
      <c r="GJY223" s="157" t="s">
        <v>116</v>
      </c>
      <c r="GJZ223" s="158"/>
      <c r="GKA223" s="158"/>
      <c r="GKB223" s="158"/>
      <c r="GKC223" s="158"/>
      <c r="GKD223" s="158"/>
      <c r="GKE223" s="158"/>
      <c r="GKF223" s="159"/>
      <c r="GKG223" s="157" t="s">
        <v>116</v>
      </c>
      <c r="GKH223" s="158"/>
      <c r="GKI223" s="158"/>
      <c r="GKJ223" s="158"/>
      <c r="GKK223" s="158"/>
      <c r="GKL223" s="158"/>
      <c r="GKM223" s="158"/>
      <c r="GKN223" s="159"/>
      <c r="GKO223" s="157" t="s">
        <v>116</v>
      </c>
      <c r="GKP223" s="158"/>
      <c r="GKQ223" s="158"/>
      <c r="GKR223" s="158"/>
      <c r="GKS223" s="158"/>
      <c r="GKT223" s="158"/>
      <c r="GKU223" s="158"/>
      <c r="GKV223" s="159"/>
      <c r="GKW223" s="157" t="s">
        <v>116</v>
      </c>
      <c r="GKX223" s="158"/>
      <c r="GKY223" s="158"/>
      <c r="GKZ223" s="158"/>
      <c r="GLA223" s="158"/>
      <c r="GLB223" s="158"/>
      <c r="GLC223" s="158"/>
      <c r="GLD223" s="159"/>
      <c r="GLE223" s="157" t="s">
        <v>116</v>
      </c>
      <c r="GLF223" s="158"/>
      <c r="GLG223" s="158"/>
      <c r="GLH223" s="158"/>
      <c r="GLI223" s="158"/>
      <c r="GLJ223" s="158"/>
      <c r="GLK223" s="158"/>
      <c r="GLL223" s="159"/>
      <c r="GLM223" s="157" t="s">
        <v>116</v>
      </c>
      <c r="GLN223" s="158"/>
      <c r="GLO223" s="158"/>
      <c r="GLP223" s="158"/>
      <c r="GLQ223" s="158"/>
      <c r="GLR223" s="158"/>
      <c r="GLS223" s="158"/>
      <c r="GLT223" s="159"/>
      <c r="GLU223" s="157" t="s">
        <v>116</v>
      </c>
      <c r="GLV223" s="158"/>
      <c r="GLW223" s="158"/>
      <c r="GLX223" s="158"/>
      <c r="GLY223" s="158"/>
      <c r="GLZ223" s="158"/>
      <c r="GMA223" s="158"/>
      <c r="GMB223" s="159"/>
      <c r="GMC223" s="157" t="s">
        <v>116</v>
      </c>
      <c r="GMD223" s="158"/>
      <c r="GME223" s="158"/>
      <c r="GMF223" s="158"/>
      <c r="GMG223" s="158"/>
      <c r="GMH223" s="158"/>
      <c r="GMI223" s="158"/>
      <c r="GMJ223" s="159"/>
      <c r="GMK223" s="157" t="s">
        <v>116</v>
      </c>
      <c r="GML223" s="158"/>
      <c r="GMM223" s="158"/>
      <c r="GMN223" s="158"/>
      <c r="GMO223" s="158"/>
      <c r="GMP223" s="158"/>
      <c r="GMQ223" s="158"/>
      <c r="GMR223" s="159"/>
      <c r="GMS223" s="157" t="s">
        <v>116</v>
      </c>
      <c r="GMT223" s="158"/>
      <c r="GMU223" s="158"/>
      <c r="GMV223" s="158"/>
      <c r="GMW223" s="158"/>
      <c r="GMX223" s="158"/>
      <c r="GMY223" s="158"/>
      <c r="GMZ223" s="159"/>
      <c r="GNA223" s="157" t="s">
        <v>116</v>
      </c>
      <c r="GNB223" s="158"/>
      <c r="GNC223" s="158"/>
      <c r="GND223" s="158"/>
      <c r="GNE223" s="158"/>
      <c r="GNF223" s="158"/>
      <c r="GNG223" s="158"/>
      <c r="GNH223" s="159"/>
      <c r="GNI223" s="157" t="s">
        <v>116</v>
      </c>
      <c r="GNJ223" s="158"/>
      <c r="GNK223" s="158"/>
      <c r="GNL223" s="158"/>
      <c r="GNM223" s="158"/>
      <c r="GNN223" s="158"/>
      <c r="GNO223" s="158"/>
      <c r="GNP223" s="159"/>
      <c r="GNQ223" s="157" t="s">
        <v>116</v>
      </c>
      <c r="GNR223" s="158"/>
      <c r="GNS223" s="158"/>
      <c r="GNT223" s="158"/>
      <c r="GNU223" s="158"/>
      <c r="GNV223" s="158"/>
      <c r="GNW223" s="158"/>
      <c r="GNX223" s="159"/>
      <c r="GNY223" s="157" t="s">
        <v>116</v>
      </c>
      <c r="GNZ223" s="158"/>
      <c r="GOA223" s="158"/>
      <c r="GOB223" s="158"/>
      <c r="GOC223" s="158"/>
      <c r="GOD223" s="158"/>
      <c r="GOE223" s="158"/>
      <c r="GOF223" s="159"/>
      <c r="GOG223" s="157" t="s">
        <v>116</v>
      </c>
      <c r="GOH223" s="158"/>
      <c r="GOI223" s="158"/>
      <c r="GOJ223" s="158"/>
      <c r="GOK223" s="158"/>
      <c r="GOL223" s="158"/>
      <c r="GOM223" s="158"/>
      <c r="GON223" s="159"/>
      <c r="GOO223" s="157" t="s">
        <v>116</v>
      </c>
      <c r="GOP223" s="158"/>
      <c r="GOQ223" s="158"/>
      <c r="GOR223" s="158"/>
      <c r="GOS223" s="158"/>
      <c r="GOT223" s="158"/>
      <c r="GOU223" s="158"/>
      <c r="GOV223" s="159"/>
      <c r="GOW223" s="157" t="s">
        <v>116</v>
      </c>
      <c r="GOX223" s="158"/>
      <c r="GOY223" s="158"/>
      <c r="GOZ223" s="158"/>
      <c r="GPA223" s="158"/>
      <c r="GPB223" s="158"/>
      <c r="GPC223" s="158"/>
      <c r="GPD223" s="159"/>
      <c r="GPE223" s="157" t="s">
        <v>116</v>
      </c>
      <c r="GPF223" s="158"/>
      <c r="GPG223" s="158"/>
      <c r="GPH223" s="158"/>
      <c r="GPI223" s="158"/>
      <c r="GPJ223" s="158"/>
      <c r="GPK223" s="158"/>
      <c r="GPL223" s="159"/>
      <c r="GPM223" s="157" t="s">
        <v>116</v>
      </c>
      <c r="GPN223" s="158"/>
      <c r="GPO223" s="158"/>
      <c r="GPP223" s="158"/>
      <c r="GPQ223" s="158"/>
      <c r="GPR223" s="158"/>
      <c r="GPS223" s="158"/>
      <c r="GPT223" s="159"/>
      <c r="GPU223" s="157" t="s">
        <v>116</v>
      </c>
      <c r="GPV223" s="158"/>
      <c r="GPW223" s="158"/>
      <c r="GPX223" s="158"/>
      <c r="GPY223" s="158"/>
      <c r="GPZ223" s="158"/>
      <c r="GQA223" s="158"/>
      <c r="GQB223" s="159"/>
      <c r="GQC223" s="157" t="s">
        <v>116</v>
      </c>
      <c r="GQD223" s="158"/>
      <c r="GQE223" s="158"/>
      <c r="GQF223" s="158"/>
      <c r="GQG223" s="158"/>
      <c r="GQH223" s="158"/>
      <c r="GQI223" s="158"/>
      <c r="GQJ223" s="159"/>
      <c r="GQK223" s="157" t="s">
        <v>116</v>
      </c>
      <c r="GQL223" s="158"/>
      <c r="GQM223" s="158"/>
      <c r="GQN223" s="158"/>
      <c r="GQO223" s="158"/>
      <c r="GQP223" s="158"/>
      <c r="GQQ223" s="158"/>
      <c r="GQR223" s="159"/>
      <c r="GQS223" s="157" t="s">
        <v>116</v>
      </c>
      <c r="GQT223" s="158"/>
      <c r="GQU223" s="158"/>
      <c r="GQV223" s="158"/>
      <c r="GQW223" s="158"/>
      <c r="GQX223" s="158"/>
      <c r="GQY223" s="158"/>
      <c r="GQZ223" s="159"/>
      <c r="GRA223" s="157" t="s">
        <v>116</v>
      </c>
      <c r="GRB223" s="158"/>
      <c r="GRC223" s="158"/>
      <c r="GRD223" s="158"/>
      <c r="GRE223" s="158"/>
      <c r="GRF223" s="158"/>
      <c r="GRG223" s="158"/>
      <c r="GRH223" s="159"/>
      <c r="GRI223" s="157" t="s">
        <v>116</v>
      </c>
      <c r="GRJ223" s="158"/>
      <c r="GRK223" s="158"/>
      <c r="GRL223" s="158"/>
      <c r="GRM223" s="158"/>
      <c r="GRN223" s="158"/>
      <c r="GRO223" s="158"/>
      <c r="GRP223" s="159"/>
      <c r="GRQ223" s="157" t="s">
        <v>116</v>
      </c>
      <c r="GRR223" s="158"/>
      <c r="GRS223" s="158"/>
      <c r="GRT223" s="158"/>
      <c r="GRU223" s="158"/>
      <c r="GRV223" s="158"/>
      <c r="GRW223" s="158"/>
      <c r="GRX223" s="159"/>
      <c r="GRY223" s="157" t="s">
        <v>116</v>
      </c>
      <c r="GRZ223" s="158"/>
      <c r="GSA223" s="158"/>
      <c r="GSB223" s="158"/>
      <c r="GSC223" s="158"/>
      <c r="GSD223" s="158"/>
      <c r="GSE223" s="158"/>
      <c r="GSF223" s="159"/>
      <c r="GSG223" s="157" t="s">
        <v>116</v>
      </c>
      <c r="GSH223" s="158"/>
      <c r="GSI223" s="158"/>
      <c r="GSJ223" s="158"/>
      <c r="GSK223" s="158"/>
      <c r="GSL223" s="158"/>
      <c r="GSM223" s="158"/>
      <c r="GSN223" s="159"/>
      <c r="GSO223" s="157" t="s">
        <v>116</v>
      </c>
      <c r="GSP223" s="158"/>
      <c r="GSQ223" s="158"/>
      <c r="GSR223" s="158"/>
      <c r="GSS223" s="158"/>
      <c r="GST223" s="158"/>
      <c r="GSU223" s="158"/>
      <c r="GSV223" s="159"/>
      <c r="GSW223" s="157" t="s">
        <v>116</v>
      </c>
      <c r="GSX223" s="158"/>
      <c r="GSY223" s="158"/>
      <c r="GSZ223" s="158"/>
      <c r="GTA223" s="158"/>
      <c r="GTB223" s="158"/>
      <c r="GTC223" s="158"/>
      <c r="GTD223" s="159"/>
      <c r="GTE223" s="157" t="s">
        <v>116</v>
      </c>
      <c r="GTF223" s="158"/>
      <c r="GTG223" s="158"/>
      <c r="GTH223" s="158"/>
      <c r="GTI223" s="158"/>
      <c r="GTJ223" s="158"/>
      <c r="GTK223" s="158"/>
      <c r="GTL223" s="159"/>
      <c r="GTM223" s="157" t="s">
        <v>116</v>
      </c>
      <c r="GTN223" s="158"/>
      <c r="GTO223" s="158"/>
      <c r="GTP223" s="158"/>
      <c r="GTQ223" s="158"/>
      <c r="GTR223" s="158"/>
      <c r="GTS223" s="158"/>
      <c r="GTT223" s="159"/>
      <c r="GTU223" s="157" t="s">
        <v>116</v>
      </c>
      <c r="GTV223" s="158"/>
      <c r="GTW223" s="158"/>
      <c r="GTX223" s="158"/>
      <c r="GTY223" s="158"/>
      <c r="GTZ223" s="158"/>
      <c r="GUA223" s="158"/>
      <c r="GUB223" s="159"/>
      <c r="GUC223" s="157" t="s">
        <v>116</v>
      </c>
      <c r="GUD223" s="158"/>
      <c r="GUE223" s="158"/>
      <c r="GUF223" s="158"/>
      <c r="GUG223" s="158"/>
      <c r="GUH223" s="158"/>
      <c r="GUI223" s="158"/>
      <c r="GUJ223" s="159"/>
      <c r="GUK223" s="157" t="s">
        <v>116</v>
      </c>
      <c r="GUL223" s="158"/>
      <c r="GUM223" s="158"/>
      <c r="GUN223" s="158"/>
      <c r="GUO223" s="158"/>
      <c r="GUP223" s="158"/>
      <c r="GUQ223" s="158"/>
      <c r="GUR223" s="159"/>
      <c r="GUS223" s="157" t="s">
        <v>116</v>
      </c>
      <c r="GUT223" s="158"/>
      <c r="GUU223" s="158"/>
      <c r="GUV223" s="158"/>
      <c r="GUW223" s="158"/>
      <c r="GUX223" s="158"/>
      <c r="GUY223" s="158"/>
      <c r="GUZ223" s="159"/>
      <c r="GVA223" s="157" t="s">
        <v>116</v>
      </c>
      <c r="GVB223" s="158"/>
      <c r="GVC223" s="158"/>
      <c r="GVD223" s="158"/>
      <c r="GVE223" s="158"/>
      <c r="GVF223" s="158"/>
      <c r="GVG223" s="158"/>
      <c r="GVH223" s="159"/>
      <c r="GVI223" s="157" t="s">
        <v>116</v>
      </c>
      <c r="GVJ223" s="158"/>
      <c r="GVK223" s="158"/>
      <c r="GVL223" s="158"/>
      <c r="GVM223" s="158"/>
      <c r="GVN223" s="158"/>
      <c r="GVO223" s="158"/>
      <c r="GVP223" s="159"/>
      <c r="GVQ223" s="157" t="s">
        <v>116</v>
      </c>
      <c r="GVR223" s="158"/>
      <c r="GVS223" s="158"/>
      <c r="GVT223" s="158"/>
      <c r="GVU223" s="158"/>
      <c r="GVV223" s="158"/>
      <c r="GVW223" s="158"/>
      <c r="GVX223" s="159"/>
      <c r="GVY223" s="157" t="s">
        <v>116</v>
      </c>
      <c r="GVZ223" s="158"/>
      <c r="GWA223" s="158"/>
      <c r="GWB223" s="158"/>
      <c r="GWC223" s="158"/>
      <c r="GWD223" s="158"/>
      <c r="GWE223" s="158"/>
      <c r="GWF223" s="159"/>
      <c r="GWG223" s="157" t="s">
        <v>116</v>
      </c>
      <c r="GWH223" s="158"/>
      <c r="GWI223" s="158"/>
      <c r="GWJ223" s="158"/>
      <c r="GWK223" s="158"/>
      <c r="GWL223" s="158"/>
      <c r="GWM223" s="158"/>
      <c r="GWN223" s="159"/>
      <c r="GWO223" s="157" t="s">
        <v>116</v>
      </c>
      <c r="GWP223" s="158"/>
      <c r="GWQ223" s="158"/>
      <c r="GWR223" s="158"/>
      <c r="GWS223" s="158"/>
      <c r="GWT223" s="158"/>
      <c r="GWU223" s="158"/>
      <c r="GWV223" s="159"/>
      <c r="GWW223" s="157" t="s">
        <v>116</v>
      </c>
      <c r="GWX223" s="158"/>
      <c r="GWY223" s="158"/>
      <c r="GWZ223" s="158"/>
      <c r="GXA223" s="158"/>
      <c r="GXB223" s="158"/>
      <c r="GXC223" s="158"/>
      <c r="GXD223" s="159"/>
      <c r="GXE223" s="157" t="s">
        <v>116</v>
      </c>
      <c r="GXF223" s="158"/>
      <c r="GXG223" s="158"/>
      <c r="GXH223" s="158"/>
      <c r="GXI223" s="158"/>
      <c r="GXJ223" s="158"/>
      <c r="GXK223" s="158"/>
      <c r="GXL223" s="159"/>
      <c r="GXM223" s="157" t="s">
        <v>116</v>
      </c>
      <c r="GXN223" s="158"/>
      <c r="GXO223" s="158"/>
      <c r="GXP223" s="158"/>
      <c r="GXQ223" s="158"/>
      <c r="GXR223" s="158"/>
      <c r="GXS223" s="158"/>
      <c r="GXT223" s="159"/>
      <c r="GXU223" s="157" t="s">
        <v>116</v>
      </c>
      <c r="GXV223" s="158"/>
      <c r="GXW223" s="158"/>
      <c r="GXX223" s="158"/>
      <c r="GXY223" s="158"/>
      <c r="GXZ223" s="158"/>
      <c r="GYA223" s="158"/>
      <c r="GYB223" s="159"/>
      <c r="GYC223" s="157" t="s">
        <v>116</v>
      </c>
      <c r="GYD223" s="158"/>
      <c r="GYE223" s="158"/>
      <c r="GYF223" s="158"/>
      <c r="GYG223" s="158"/>
      <c r="GYH223" s="158"/>
      <c r="GYI223" s="158"/>
      <c r="GYJ223" s="159"/>
      <c r="GYK223" s="157" t="s">
        <v>116</v>
      </c>
      <c r="GYL223" s="158"/>
      <c r="GYM223" s="158"/>
      <c r="GYN223" s="158"/>
      <c r="GYO223" s="158"/>
      <c r="GYP223" s="158"/>
      <c r="GYQ223" s="158"/>
      <c r="GYR223" s="159"/>
      <c r="GYS223" s="157" t="s">
        <v>116</v>
      </c>
      <c r="GYT223" s="158"/>
      <c r="GYU223" s="158"/>
      <c r="GYV223" s="158"/>
      <c r="GYW223" s="158"/>
      <c r="GYX223" s="158"/>
      <c r="GYY223" s="158"/>
      <c r="GYZ223" s="159"/>
      <c r="GZA223" s="157" t="s">
        <v>116</v>
      </c>
      <c r="GZB223" s="158"/>
      <c r="GZC223" s="158"/>
      <c r="GZD223" s="158"/>
      <c r="GZE223" s="158"/>
      <c r="GZF223" s="158"/>
      <c r="GZG223" s="158"/>
      <c r="GZH223" s="159"/>
      <c r="GZI223" s="157" t="s">
        <v>116</v>
      </c>
      <c r="GZJ223" s="158"/>
      <c r="GZK223" s="158"/>
      <c r="GZL223" s="158"/>
      <c r="GZM223" s="158"/>
      <c r="GZN223" s="158"/>
      <c r="GZO223" s="158"/>
      <c r="GZP223" s="159"/>
      <c r="GZQ223" s="157" t="s">
        <v>116</v>
      </c>
      <c r="GZR223" s="158"/>
      <c r="GZS223" s="158"/>
      <c r="GZT223" s="158"/>
      <c r="GZU223" s="158"/>
      <c r="GZV223" s="158"/>
      <c r="GZW223" s="158"/>
      <c r="GZX223" s="159"/>
      <c r="GZY223" s="157" t="s">
        <v>116</v>
      </c>
      <c r="GZZ223" s="158"/>
      <c r="HAA223" s="158"/>
      <c r="HAB223" s="158"/>
      <c r="HAC223" s="158"/>
      <c r="HAD223" s="158"/>
      <c r="HAE223" s="158"/>
      <c r="HAF223" s="159"/>
      <c r="HAG223" s="157" t="s">
        <v>116</v>
      </c>
      <c r="HAH223" s="158"/>
      <c r="HAI223" s="158"/>
      <c r="HAJ223" s="158"/>
      <c r="HAK223" s="158"/>
      <c r="HAL223" s="158"/>
      <c r="HAM223" s="158"/>
      <c r="HAN223" s="159"/>
      <c r="HAO223" s="157" t="s">
        <v>116</v>
      </c>
      <c r="HAP223" s="158"/>
      <c r="HAQ223" s="158"/>
      <c r="HAR223" s="158"/>
      <c r="HAS223" s="158"/>
      <c r="HAT223" s="158"/>
      <c r="HAU223" s="158"/>
      <c r="HAV223" s="159"/>
      <c r="HAW223" s="157" t="s">
        <v>116</v>
      </c>
      <c r="HAX223" s="158"/>
      <c r="HAY223" s="158"/>
      <c r="HAZ223" s="158"/>
      <c r="HBA223" s="158"/>
      <c r="HBB223" s="158"/>
      <c r="HBC223" s="158"/>
      <c r="HBD223" s="159"/>
      <c r="HBE223" s="157" t="s">
        <v>116</v>
      </c>
      <c r="HBF223" s="158"/>
      <c r="HBG223" s="158"/>
      <c r="HBH223" s="158"/>
      <c r="HBI223" s="158"/>
      <c r="HBJ223" s="158"/>
      <c r="HBK223" s="158"/>
      <c r="HBL223" s="159"/>
      <c r="HBM223" s="157" t="s">
        <v>116</v>
      </c>
      <c r="HBN223" s="158"/>
      <c r="HBO223" s="158"/>
      <c r="HBP223" s="158"/>
      <c r="HBQ223" s="158"/>
      <c r="HBR223" s="158"/>
      <c r="HBS223" s="158"/>
      <c r="HBT223" s="159"/>
      <c r="HBU223" s="157" t="s">
        <v>116</v>
      </c>
      <c r="HBV223" s="158"/>
      <c r="HBW223" s="158"/>
      <c r="HBX223" s="158"/>
      <c r="HBY223" s="158"/>
      <c r="HBZ223" s="158"/>
      <c r="HCA223" s="158"/>
      <c r="HCB223" s="159"/>
      <c r="HCC223" s="157" t="s">
        <v>116</v>
      </c>
      <c r="HCD223" s="158"/>
      <c r="HCE223" s="158"/>
      <c r="HCF223" s="158"/>
      <c r="HCG223" s="158"/>
      <c r="HCH223" s="158"/>
      <c r="HCI223" s="158"/>
      <c r="HCJ223" s="159"/>
      <c r="HCK223" s="157" t="s">
        <v>116</v>
      </c>
      <c r="HCL223" s="158"/>
      <c r="HCM223" s="158"/>
      <c r="HCN223" s="158"/>
      <c r="HCO223" s="158"/>
      <c r="HCP223" s="158"/>
      <c r="HCQ223" s="158"/>
      <c r="HCR223" s="159"/>
      <c r="HCS223" s="157" t="s">
        <v>116</v>
      </c>
      <c r="HCT223" s="158"/>
      <c r="HCU223" s="158"/>
      <c r="HCV223" s="158"/>
      <c r="HCW223" s="158"/>
      <c r="HCX223" s="158"/>
      <c r="HCY223" s="158"/>
      <c r="HCZ223" s="159"/>
      <c r="HDA223" s="157" t="s">
        <v>116</v>
      </c>
      <c r="HDB223" s="158"/>
      <c r="HDC223" s="158"/>
      <c r="HDD223" s="158"/>
      <c r="HDE223" s="158"/>
      <c r="HDF223" s="158"/>
      <c r="HDG223" s="158"/>
      <c r="HDH223" s="159"/>
      <c r="HDI223" s="157" t="s">
        <v>116</v>
      </c>
      <c r="HDJ223" s="158"/>
      <c r="HDK223" s="158"/>
      <c r="HDL223" s="158"/>
      <c r="HDM223" s="158"/>
      <c r="HDN223" s="158"/>
      <c r="HDO223" s="158"/>
      <c r="HDP223" s="159"/>
      <c r="HDQ223" s="157" t="s">
        <v>116</v>
      </c>
      <c r="HDR223" s="158"/>
      <c r="HDS223" s="158"/>
      <c r="HDT223" s="158"/>
      <c r="HDU223" s="158"/>
      <c r="HDV223" s="158"/>
      <c r="HDW223" s="158"/>
      <c r="HDX223" s="159"/>
      <c r="HDY223" s="157" t="s">
        <v>116</v>
      </c>
      <c r="HDZ223" s="158"/>
      <c r="HEA223" s="158"/>
      <c r="HEB223" s="158"/>
      <c r="HEC223" s="158"/>
      <c r="HED223" s="158"/>
      <c r="HEE223" s="158"/>
      <c r="HEF223" s="159"/>
      <c r="HEG223" s="157" t="s">
        <v>116</v>
      </c>
      <c r="HEH223" s="158"/>
      <c r="HEI223" s="158"/>
      <c r="HEJ223" s="158"/>
      <c r="HEK223" s="158"/>
      <c r="HEL223" s="158"/>
      <c r="HEM223" s="158"/>
      <c r="HEN223" s="159"/>
      <c r="HEO223" s="157" t="s">
        <v>116</v>
      </c>
      <c r="HEP223" s="158"/>
      <c r="HEQ223" s="158"/>
      <c r="HER223" s="158"/>
      <c r="HES223" s="158"/>
      <c r="HET223" s="158"/>
      <c r="HEU223" s="158"/>
      <c r="HEV223" s="159"/>
      <c r="HEW223" s="157" t="s">
        <v>116</v>
      </c>
      <c r="HEX223" s="158"/>
      <c r="HEY223" s="158"/>
      <c r="HEZ223" s="158"/>
      <c r="HFA223" s="158"/>
      <c r="HFB223" s="158"/>
      <c r="HFC223" s="158"/>
      <c r="HFD223" s="159"/>
      <c r="HFE223" s="157" t="s">
        <v>116</v>
      </c>
      <c r="HFF223" s="158"/>
      <c r="HFG223" s="158"/>
      <c r="HFH223" s="158"/>
      <c r="HFI223" s="158"/>
      <c r="HFJ223" s="158"/>
      <c r="HFK223" s="158"/>
      <c r="HFL223" s="159"/>
      <c r="HFM223" s="157" t="s">
        <v>116</v>
      </c>
      <c r="HFN223" s="158"/>
      <c r="HFO223" s="158"/>
      <c r="HFP223" s="158"/>
      <c r="HFQ223" s="158"/>
      <c r="HFR223" s="158"/>
      <c r="HFS223" s="158"/>
      <c r="HFT223" s="159"/>
      <c r="HFU223" s="157" t="s">
        <v>116</v>
      </c>
      <c r="HFV223" s="158"/>
      <c r="HFW223" s="158"/>
      <c r="HFX223" s="158"/>
      <c r="HFY223" s="158"/>
      <c r="HFZ223" s="158"/>
      <c r="HGA223" s="158"/>
      <c r="HGB223" s="159"/>
      <c r="HGC223" s="157" t="s">
        <v>116</v>
      </c>
      <c r="HGD223" s="158"/>
      <c r="HGE223" s="158"/>
      <c r="HGF223" s="158"/>
      <c r="HGG223" s="158"/>
      <c r="HGH223" s="158"/>
      <c r="HGI223" s="158"/>
      <c r="HGJ223" s="159"/>
      <c r="HGK223" s="157" t="s">
        <v>116</v>
      </c>
      <c r="HGL223" s="158"/>
      <c r="HGM223" s="158"/>
      <c r="HGN223" s="158"/>
      <c r="HGO223" s="158"/>
      <c r="HGP223" s="158"/>
      <c r="HGQ223" s="158"/>
      <c r="HGR223" s="159"/>
      <c r="HGS223" s="157" t="s">
        <v>116</v>
      </c>
      <c r="HGT223" s="158"/>
      <c r="HGU223" s="158"/>
      <c r="HGV223" s="158"/>
      <c r="HGW223" s="158"/>
      <c r="HGX223" s="158"/>
      <c r="HGY223" s="158"/>
      <c r="HGZ223" s="159"/>
      <c r="HHA223" s="157" t="s">
        <v>116</v>
      </c>
      <c r="HHB223" s="158"/>
      <c r="HHC223" s="158"/>
      <c r="HHD223" s="158"/>
      <c r="HHE223" s="158"/>
      <c r="HHF223" s="158"/>
      <c r="HHG223" s="158"/>
      <c r="HHH223" s="159"/>
      <c r="HHI223" s="157" t="s">
        <v>116</v>
      </c>
      <c r="HHJ223" s="158"/>
      <c r="HHK223" s="158"/>
      <c r="HHL223" s="158"/>
      <c r="HHM223" s="158"/>
      <c r="HHN223" s="158"/>
      <c r="HHO223" s="158"/>
      <c r="HHP223" s="159"/>
      <c r="HHQ223" s="157" t="s">
        <v>116</v>
      </c>
      <c r="HHR223" s="158"/>
      <c r="HHS223" s="158"/>
      <c r="HHT223" s="158"/>
      <c r="HHU223" s="158"/>
      <c r="HHV223" s="158"/>
      <c r="HHW223" s="158"/>
      <c r="HHX223" s="159"/>
      <c r="HHY223" s="157" t="s">
        <v>116</v>
      </c>
      <c r="HHZ223" s="158"/>
      <c r="HIA223" s="158"/>
      <c r="HIB223" s="158"/>
      <c r="HIC223" s="158"/>
      <c r="HID223" s="158"/>
      <c r="HIE223" s="158"/>
      <c r="HIF223" s="159"/>
      <c r="HIG223" s="157" t="s">
        <v>116</v>
      </c>
      <c r="HIH223" s="158"/>
      <c r="HII223" s="158"/>
      <c r="HIJ223" s="158"/>
      <c r="HIK223" s="158"/>
      <c r="HIL223" s="158"/>
      <c r="HIM223" s="158"/>
      <c r="HIN223" s="159"/>
      <c r="HIO223" s="157" t="s">
        <v>116</v>
      </c>
      <c r="HIP223" s="158"/>
      <c r="HIQ223" s="158"/>
      <c r="HIR223" s="158"/>
      <c r="HIS223" s="158"/>
      <c r="HIT223" s="158"/>
      <c r="HIU223" s="158"/>
      <c r="HIV223" s="159"/>
      <c r="HIW223" s="157" t="s">
        <v>116</v>
      </c>
      <c r="HIX223" s="158"/>
      <c r="HIY223" s="158"/>
      <c r="HIZ223" s="158"/>
      <c r="HJA223" s="158"/>
      <c r="HJB223" s="158"/>
      <c r="HJC223" s="158"/>
      <c r="HJD223" s="159"/>
      <c r="HJE223" s="157" t="s">
        <v>116</v>
      </c>
      <c r="HJF223" s="158"/>
      <c r="HJG223" s="158"/>
      <c r="HJH223" s="158"/>
      <c r="HJI223" s="158"/>
      <c r="HJJ223" s="158"/>
      <c r="HJK223" s="158"/>
      <c r="HJL223" s="159"/>
      <c r="HJM223" s="157" t="s">
        <v>116</v>
      </c>
      <c r="HJN223" s="158"/>
      <c r="HJO223" s="158"/>
      <c r="HJP223" s="158"/>
      <c r="HJQ223" s="158"/>
      <c r="HJR223" s="158"/>
      <c r="HJS223" s="158"/>
      <c r="HJT223" s="159"/>
      <c r="HJU223" s="157" t="s">
        <v>116</v>
      </c>
      <c r="HJV223" s="158"/>
      <c r="HJW223" s="158"/>
      <c r="HJX223" s="158"/>
      <c r="HJY223" s="158"/>
      <c r="HJZ223" s="158"/>
      <c r="HKA223" s="158"/>
      <c r="HKB223" s="159"/>
      <c r="HKC223" s="157" t="s">
        <v>116</v>
      </c>
      <c r="HKD223" s="158"/>
      <c r="HKE223" s="158"/>
      <c r="HKF223" s="158"/>
      <c r="HKG223" s="158"/>
      <c r="HKH223" s="158"/>
      <c r="HKI223" s="158"/>
      <c r="HKJ223" s="159"/>
      <c r="HKK223" s="157" t="s">
        <v>116</v>
      </c>
      <c r="HKL223" s="158"/>
      <c r="HKM223" s="158"/>
      <c r="HKN223" s="158"/>
      <c r="HKO223" s="158"/>
      <c r="HKP223" s="158"/>
      <c r="HKQ223" s="158"/>
      <c r="HKR223" s="159"/>
      <c r="HKS223" s="157" t="s">
        <v>116</v>
      </c>
      <c r="HKT223" s="158"/>
      <c r="HKU223" s="158"/>
      <c r="HKV223" s="158"/>
      <c r="HKW223" s="158"/>
      <c r="HKX223" s="158"/>
      <c r="HKY223" s="158"/>
      <c r="HKZ223" s="159"/>
      <c r="HLA223" s="157" t="s">
        <v>116</v>
      </c>
      <c r="HLB223" s="158"/>
      <c r="HLC223" s="158"/>
      <c r="HLD223" s="158"/>
      <c r="HLE223" s="158"/>
      <c r="HLF223" s="158"/>
      <c r="HLG223" s="158"/>
      <c r="HLH223" s="159"/>
      <c r="HLI223" s="157" t="s">
        <v>116</v>
      </c>
      <c r="HLJ223" s="158"/>
      <c r="HLK223" s="158"/>
      <c r="HLL223" s="158"/>
      <c r="HLM223" s="158"/>
      <c r="HLN223" s="158"/>
      <c r="HLO223" s="158"/>
      <c r="HLP223" s="159"/>
      <c r="HLQ223" s="157" t="s">
        <v>116</v>
      </c>
      <c r="HLR223" s="158"/>
      <c r="HLS223" s="158"/>
      <c r="HLT223" s="158"/>
      <c r="HLU223" s="158"/>
      <c r="HLV223" s="158"/>
      <c r="HLW223" s="158"/>
      <c r="HLX223" s="159"/>
      <c r="HLY223" s="157" t="s">
        <v>116</v>
      </c>
      <c r="HLZ223" s="158"/>
      <c r="HMA223" s="158"/>
      <c r="HMB223" s="158"/>
      <c r="HMC223" s="158"/>
      <c r="HMD223" s="158"/>
      <c r="HME223" s="158"/>
      <c r="HMF223" s="159"/>
      <c r="HMG223" s="157" t="s">
        <v>116</v>
      </c>
      <c r="HMH223" s="158"/>
      <c r="HMI223" s="158"/>
      <c r="HMJ223" s="158"/>
      <c r="HMK223" s="158"/>
      <c r="HML223" s="158"/>
      <c r="HMM223" s="158"/>
      <c r="HMN223" s="159"/>
      <c r="HMO223" s="157" t="s">
        <v>116</v>
      </c>
      <c r="HMP223" s="158"/>
      <c r="HMQ223" s="158"/>
      <c r="HMR223" s="158"/>
      <c r="HMS223" s="158"/>
      <c r="HMT223" s="158"/>
      <c r="HMU223" s="158"/>
      <c r="HMV223" s="159"/>
      <c r="HMW223" s="157" t="s">
        <v>116</v>
      </c>
      <c r="HMX223" s="158"/>
      <c r="HMY223" s="158"/>
      <c r="HMZ223" s="158"/>
      <c r="HNA223" s="158"/>
      <c r="HNB223" s="158"/>
      <c r="HNC223" s="158"/>
      <c r="HND223" s="159"/>
      <c r="HNE223" s="157" t="s">
        <v>116</v>
      </c>
      <c r="HNF223" s="158"/>
      <c r="HNG223" s="158"/>
      <c r="HNH223" s="158"/>
      <c r="HNI223" s="158"/>
      <c r="HNJ223" s="158"/>
      <c r="HNK223" s="158"/>
      <c r="HNL223" s="159"/>
      <c r="HNM223" s="157" t="s">
        <v>116</v>
      </c>
      <c r="HNN223" s="158"/>
      <c r="HNO223" s="158"/>
      <c r="HNP223" s="158"/>
      <c r="HNQ223" s="158"/>
      <c r="HNR223" s="158"/>
      <c r="HNS223" s="158"/>
      <c r="HNT223" s="159"/>
      <c r="HNU223" s="157" t="s">
        <v>116</v>
      </c>
      <c r="HNV223" s="158"/>
      <c r="HNW223" s="158"/>
      <c r="HNX223" s="158"/>
      <c r="HNY223" s="158"/>
      <c r="HNZ223" s="158"/>
      <c r="HOA223" s="158"/>
      <c r="HOB223" s="159"/>
      <c r="HOC223" s="157" t="s">
        <v>116</v>
      </c>
      <c r="HOD223" s="158"/>
      <c r="HOE223" s="158"/>
      <c r="HOF223" s="158"/>
      <c r="HOG223" s="158"/>
      <c r="HOH223" s="158"/>
      <c r="HOI223" s="158"/>
      <c r="HOJ223" s="159"/>
      <c r="HOK223" s="157" t="s">
        <v>116</v>
      </c>
      <c r="HOL223" s="158"/>
      <c r="HOM223" s="158"/>
      <c r="HON223" s="158"/>
      <c r="HOO223" s="158"/>
      <c r="HOP223" s="158"/>
      <c r="HOQ223" s="158"/>
      <c r="HOR223" s="159"/>
      <c r="HOS223" s="157" t="s">
        <v>116</v>
      </c>
      <c r="HOT223" s="158"/>
      <c r="HOU223" s="158"/>
      <c r="HOV223" s="158"/>
      <c r="HOW223" s="158"/>
      <c r="HOX223" s="158"/>
      <c r="HOY223" s="158"/>
      <c r="HOZ223" s="159"/>
      <c r="HPA223" s="157" t="s">
        <v>116</v>
      </c>
      <c r="HPB223" s="158"/>
      <c r="HPC223" s="158"/>
      <c r="HPD223" s="158"/>
      <c r="HPE223" s="158"/>
      <c r="HPF223" s="158"/>
      <c r="HPG223" s="158"/>
      <c r="HPH223" s="159"/>
      <c r="HPI223" s="157" t="s">
        <v>116</v>
      </c>
      <c r="HPJ223" s="158"/>
      <c r="HPK223" s="158"/>
      <c r="HPL223" s="158"/>
      <c r="HPM223" s="158"/>
      <c r="HPN223" s="158"/>
      <c r="HPO223" s="158"/>
      <c r="HPP223" s="159"/>
      <c r="HPQ223" s="157" t="s">
        <v>116</v>
      </c>
      <c r="HPR223" s="158"/>
      <c r="HPS223" s="158"/>
      <c r="HPT223" s="158"/>
      <c r="HPU223" s="158"/>
      <c r="HPV223" s="158"/>
      <c r="HPW223" s="158"/>
      <c r="HPX223" s="159"/>
      <c r="HPY223" s="157" t="s">
        <v>116</v>
      </c>
      <c r="HPZ223" s="158"/>
      <c r="HQA223" s="158"/>
      <c r="HQB223" s="158"/>
      <c r="HQC223" s="158"/>
      <c r="HQD223" s="158"/>
      <c r="HQE223" s="158"/>
      <c r="HQF223" s="159"/>
      <c r="HQG223" s="157" t="s">
        <v>116</v>
      </c>
      <c r="HQH223" s="158"/>
      <c r="HQI223" s="158"/>
      <c r="HQJ223" s="158"/>
      <c r="HQK223" s="158"/>
      <c r="HQL223" s="158"/>
      <c r="HQM223" s="158"/>
      <c r="HQN223" s="159"/>
      <c r="HQO223" s="157" t="s">
        <v>116</v>
      </c>
      <c r="HQP223" s="158"/>
      <c r="HQQ223" s="158"/>
      <c r="HQR223" s="158"/>
      <c r="HQS223" s="158"/>
      <c r="HQT223" s="158"/>
      <c r="HQU223" s="158"/>
      <c r="HQV223" s="159"/>
      <c r="HQW223" s="157" t="s">
        <v>116</v>
      </c>
      <c r="HQX223" s="158"/>
      <c r="HQY223" s="158"/>
      <c r="HQZ223" s="158"/>
      <c r="HRA223" s="158"/>
      <c r="HRB223" s="158"/>
      <c r="HRC223" s="158"/>
      <c r="HRD223" s="159"/>
      <c r="HRE223" s="157" t="s">
        <v>116</v>
      </c>
      <c r="HRF223" s="158"/>
      <c r="HRG223" s="158"/>
      <c r="HRH223" s="158"/>
      <c r="HRI223" s="158"/>
      <c r="HRJ223" s="158"/>
      <c r="HRK223" s="158"/>
      <c r="HRL223" s="159"/>
      <c r="HRM223" s="157" t="s">
        <v>116</v>
      </c>
      <c r="HRN223" s="158"/>
      <c r="HRO223" s="158"/>
      <c r="HRP223" s="158"/>
      <c r="HRQ223" s="158"/>
      <c r="HRR223" s="158"/>
      <c r="HRS223" s="158"/>
      <c r="HRT223" s="159"/>
      <c r="HRU223" s="157" t="s">
        <v>116</v>
      </c>
      <c r="HRV223" s="158"/>
      <c r="HRW223" s="158"/>
      <c r="HRX223" s="158"/>
      <c r="HRY223" s="158"/>
      <c r="HRZ223" s="158"/>
      <c r="HSA223" s="158"/>
      <c r="HSB223" s="159"/>
      <c r="HSC223" s="157" t="s">
        <v>116</v>
      </c>
      <c r="HSD223" s="158"/>
      <c r="HSE223" s="158"/>
      <c r="HSF223" s="158"/>
      <c r="HSG223" s="158"/>
      <c r="HSH223" s="158"/>
      <c r="HSI223" s="158"/>
      <c r="HSJ223" s="159"/>
      <c r="HSK223" s="157" t="s">
        <v>116</v>
      </c>
      <c r="HSL223" s="158"/>
      <c r="HSM223" s="158"/>
      <c r="HSN223" s="158"/>
      <c r="HSO223" s="158"/>
      <c r="HSP223" s="158"/>
      <c r="HSQ223" s="158"/>
      <c r="HSR223" s="159"/>
      <c r="HSS223" s="157" t="s">
        <v>116</v>
      </c>
      <c r="HST223" s="158"/>
      <c r="HSU223" s="158"/>
      <c r="HSV223" s="158"/>
      <c r="HSW223" s="158"/>
      <c r="HSX223" s="158"/>
      <c r="HSY223" s="158"/>
      <c r="HSZ223" s="159"/>
      <c r="HTA223" s="157" t="s">
        <v>116</v>
      </c>
      <c r="HTB223" s="158"/>
      <c r="HTC223" s="158"/>
      <c r="HTD223" s="158"/>
      <c r="HTE223" s="158"/>
      <c r="HTF223" s="158"/>
      <c r="HTG223" s="158"/>
      <c r="HTH223" s="159"/>
      <c r="HTI223" s="157" t="s">
        <v>116</v>
      </c>
      <c r="HTJ223" s="158"/>
      <c r="HTK223" s="158"/>
      <c r="HTL223" s="158"/>
      <c r="HTM223" s="158"/>
      <c r="HTN223" s="158"/>
      <c r="HTO223" s="158"/>
      <c r="HTP223" s="159"/>
      <c r="HTQ223" s="157" t="s">
        <v>116</v>
      </c>
      <c r="HTR223" s="158"/>
      <c r="HTS223" s="158"/>
      <c r="HTT223" s="158"/>
      <c r="HTU223" s="158"/>
      <c r="HTV223" s="158"/>
      <c r="HTW223" s="158"/>
      <c r="HTX223" s="159"/>
      <c r="HTY223" s="157" t="s">
        <v>116</v>
      </c>
      <c r="HTZ223" s="158"/>
      <c r="HUA223" s="158"/>
      <c r="HUB223" s="158"/>
      <c r="HUC223" s="158"/>
      <c r="HUD223" s="158"/>
      <c r="HUE223" s="158"/>
      <c r="HUF223" s="159"/>
      <c r="HUG223" s="157" t="s">
        <v>116</v>
      </c>
      <c r="HUH223" s="158"/>
      <c r="HUI223" s="158"/>
      <c r="HUJ223" s="158"/>
      <c r="HUK223" s="158"/>
      <c r="HUL223" s="158"/>
      <c r="HUM223" s="158"/>
      <c r="HUN223" s="159"/>
      <c r="HUO223" s="157" t="s">
        <v>116</v>
      </c>
      <c r="HUP223" s="158"/>
      <c r="HUQ223" s="158"/>
      <c r="HUR223" s="158"/>
      <c r="HUS223" s="158"/>
      <c r="HUT223" s="158"/>
      <c r="HUU223" s="158"/>
      <c r="HUV223" s="159"/>
      <c r="HUW223" s="157" t="s">
        <v>116</v>
      </c>
      <c r="HUX223" s="158"/>
      <c r="HUY223" s="158"/>
      <c r="HUZ223" s="158"/>
      <c r="HVA223" s="158"/>
      <c r="HVB223" s="158"/>
      <c r="HVC223" s="158"/>
      <c r="HVD223" s="159"/>
      <c r="HVE223" s="157" t="s">
        <v>116</v>
      </c>
      <c r="HVF223" s="158"/>
      <c r="HVG223" s="158"/>
      <c r="HVH223" s="158"/>
      <c r="HVI223" s="158"/>
      <c r="HVJ223" s="158"/>
      <c r="HVK223" s="158"/>
      <c r="HVL223" s="159"/>
      <c r="HVM223" s="157" t="s">
        <v>116</v>
      </c>
      <c r="HVN223" s="158"/>
      <c r="HVO223" s="158"/>
      <c r="HVP223" s="158"/>
      <c r="HVQ223" s="158"/>
      <c r="HVR223" s="158"/>
      <c r="HVS223" s="158"/>
      <c r="HVT223" s="159"/>
      <c r="HVU223" s="157" t="s">
        <v>116</v>
      </c>
      <c r="HVV223" s="158"/>
      <c r="HVW223" s="158"/>
      <c r="HVX223" s="158"/>
      <c r="HVY223" s="158"/>
      <c r="HVZ223" s="158"/>
      <c r="HWA223" s="158"/>
      <c r="HWB223" s="159"/>
      <c r="HWC223" s="157" t="s">
        <v>116</v>
      </c>
      <c r="HWD223" s="158"/>
      <c r="HWE223" s="158"/>
      <c r="HWF223" s="158"/>
      <c r="HWG223" s="158"/>
      <c r="HWH223" s="158"/>
      <c r="HWI223" s="158"/>
      <c r="HWJ223" s="159"/>
      <c r="HWK223" s="157" t="s">
        <v>116</v>
      </c>
      <c r="HWL223" s="158"/>
      <c r="HWM223" s="158"/>
      <c r="HWN223" s="158"/>
      <c r="HWO223" s="158"/>
      <c r="HWP223" s="158"/>
      <c r="HWQ223" s="158"/>
      <c r="HWR223" s="159"/>
      <c r="HWS223" s="157" t="s">
        <v>116</v>
      </c>
      <c r="HWT223" s="158"/>
      <c r="HWU223" s="158"/>
      <c r="HWV223" s="158"/>
      <c r="HWW223" s="158"/>
      <c r="HWX223" s="158"/>
      <c r="HWY223" s="158"/>
      <c r="HWZ223" s="159"/>
      <c r="HXA223" s="157" t="s">
        <v>116</v>
      </c>
      <c r="HXB223" s="158"/>
      <c r="HXC223" s="158"/>
      <c r="HXD223" s="158"/>
      <c r="HXE223" s="158"/>
      <c r="HXF223" s="158"/>
      <c r="HXG223" s="158"/>
      <c r="HXH223" s="159"/>
      <c r="HXI223" s="157" t="s">
        <v>116</v>
      </c>
      <c r="HXJ223" s="158"/>
      <c r="HXK223" s="158"/>
      <c r="HXL223" s="158"/>
      <c r="HXM223" s="158"/>
      <c r="HXN223" s="158"/>
      <c r="HXO223" s="158"/>
      <c r="HXP223" s="159"/>
      <c r="HXQ223" s="157" t="s">
        <v>116</v>
      </c>
      <c r="HXR223" s="158"/>
      <c r="HXS223" s="158"/>
      <c r="HXT223" s="158"/>
      <c r="HXU223" s="158"/>
      <c r="HXV223" s="158"/>
      <c r="HXW223" s="158"/>
      <c r="HXX223" s="159"/>
      <c r="HXY223" s="157" t="s">
        <v>116</v>
      </c>
      <c r="HXZ223" s="158"/>
      <c r="HYA223" s="158"/>
      <c r="HYB223" s="158"/>
      <c r="HYC223" s="158"/>
      <c r="HYD223" s="158"/>
      <c r="HYE223" s="158"/>
      <c r="HYF223" s="159"/>
      <c r="HYG223" s="157" t="s">
        <v>116</v>
      </c>
      <c r="HYH223" s="158"/>
      <c r="HYI223" s="158"/>
      <c r="HYJ223" s="158"/>
      <c r="HYK223" s="158"/>
      <c r="HYL223" s="158"/>
      <c r="HYM223" s="158"/>
      <c r="HYN223" s="159"/>
      <c r="HYO223" s="157" t="s">
        <v>116</v>
      </c>
      <c r="HYP223" s="158"/>
      <c r="HYQ223" s="158"/>
      <c r="HYR223" s="158"/>
      <c r="HYS223" s="158"/>
      <c r="HYT223" s="158"/>
      <c r="HYU223" s="158"/>
      <c r="HYV223" s="159"/>
      <c r="HYW223" s="157" t="s">
        <v>116</v>
      </c>
      <c r="HYX223" s="158"/>
      <c r="HYY223" s="158"/>
      <c r="HYZ223" s="158"/>
      <c r="HZA223" s="158"/>
      <c r="HZB223" s="158"/>
      <c r="HZC223" s="158"/>
      <c r="HZD223" s="159"/>
      <c r="HZE223" s="157" t="s">
        <v>116</v>
      </c>
      <c r="HZF223" s="158"/>
      <c r="HZG223" s="158"/>
      <c r="HZH223" s="158"/>
      <c r="HZI223" s="158"/>
      <c r="HZJ223" s="158"/>
      <c r="HZK223" s="158"/>
      <c r="HZL223" s="159"/>
      <c r="HZM223" s="157" t="s">
        <v>116</v>
      </c>
      <c r="HZN223" s="158"/>
      <c r="HZO223" s="158"/>
      <c r="HZP223" s="158"/>
      <c r="HZQ223" s="158"/>
      <c r="HZR223" s="158"/>
      <c r="HZS223" s="158"/>
      <c r="HZT223" s="159"/>
      <c r="HZU223" s="157" t="s">
        <v>116</v>
      </c>
      <c r="HZV223" s="158"/>
      <c r="HZW223" s="158"/>
      <c r="HZX223" s="158"/>
      <c r="HZY223" s="158"/>
      <c r="HZZ223" s="158"/>
      <c r="IAA223" s="158"/>
      <c r="IAB223" s="159"/>
      <c r="IAC223" s="157" t="s">
        <v>116</v>
      </c>
      <c r="IAD223" s="158"/>
      <c r="IAE223" s="158"/>
      <c r="IAF223" s="158"/>
      <c r="IAG223" s="158"/>
      <c r="IAH223" s="158"/>
      <c r="IAI223" s="158"/>
      <c r="IAJ223" s="159"/>
      <c r="IAK223" s="157" t="s">
        <v>116</v>
      </c>
      <c r="IAL223" s="158"/>
      <c r="IAM223" s="158"/>
      <c r="IAN223" s="158"/>
      <c r="IAO223" s="158"/>
      <c r="IAP223" s="158"/>
      <c r="IAQ223" s="158"/>
      <c r="IAR223" s="159"/>
      <c r="IAS223" s="157" t="s">
        <v>116</v>
      </c>
      <c r="IAT223" s="158"/>
      <c r="IAU223" s="158"/>
      <c r="IAV223" s="158"/>
      <c r="IAW223" s="158"/>
      <c r="IAX223" s="158"/>
      <c r="IAY223" s="158"/>
      <c r="IAZ223" s="159"/>
      <c r="IBA223" s="157" t="s">
        <v>116</v>
      </c>
      <c r="IBB223" s="158"/>
      <c r="IBC223" s="158"/>
      <c r="IBD223" s="158"/>
      <c r="IBE223" s="158"/>
      <c r="IBF223" s="158"/>
      <c r="IBG223" s="158"/>
      <c r="IBH223" s="159"/>
      <c r="IBI223" s="157" t="s">
        <v>116</v>
      </c>
      <c r="IBJ223" s="158"/>
      <c r="IBK223" s="158"/>
      <c r="IBL223" s="158"/>
      <c r="IBM223" s="158"/>
      <c r="IBN223" s="158"/>
      <c r="IBO223" s="158"/>
      <c r="IBP223" s="159"/>
      <c r="IBQ223" s="157" t="s">
        <v>116</v>
      </c>
      <c r="IBR223" s="158"/>
      <c r="IBS223" s="158"/>
      <c r="IBT223" s="158"/>
      <c r="IBU223" s="158"/>
      <c r="IBV223" s="158"/>
      <c r="IBW223" s="158"/>
      <c r="IBX223" s="159"/>
      <c r="IBY223" s="157" t="s">
        <v>116</v>
      </c>
      <c r="IBZ223" s="158"/>
      <c r="ICA223" s="158"/>
      <c r="ICB223" s="158"/>
      <c r="ICC223" s="158"/>
      <c r="ICD223" s="158"/>
      <c r="ICE223" s="158"/>
      <c r="ICF223" s="159"/>
      <c r="ICG223" s="157" t="s">
        <v>116</v>
      </c>
      <c r="ICH223" s="158"/>
      <c r="ICI223" s="158"/>
      <c r="ICJ223" s="158"/>
      <c r="ICK223" s="158"/>
      <c r="ICL223" s="158"/>
      <c r="ICM223" s="158"/>
      <c r="ICN223" s="159"/>
      <c r="ICO223" s="157" t="s">
        <v>116</v>
      </c>
      <c r="ICP223" s="158"/>
      <c r="ICQ223" s="158"/>
      <c r="ICR223" s="158"/>
      <c r="ICS223" s="158"/>
      <c r="ICT223" s="158"/>
      <c r="ICU223" s="158"/>
      <c r="ICV223" s="159"/>
      <c r="ICW223" s="157" t="s">
        <v>116</v>
      </c>
      <c r="ICX223" s="158"/>
      <c r="ICY223" s="158"/>
      <c r="ICZ223" s="158"/>
      <c r="IDA223" s="158"/>
      <c r="IDB223" s="158"/>
      <c r="IDC223" s="158"/>
      <c r="IDD223" s="159"/>
      <c r="IDE223" s="157" t="s">
        <v>116</v>
      </c>
      <c r="IDF223" s="158"/>
      <c r="IDG223" s="158"/>
      <c r="IDH223" s="158"/>
      <c r="IDI223" s="158"/>
      <c r="IDJ223" s="158"/>
      <c r="IDK223" s="158"/>
      <c r="IDL223" s="159"/>
      <c r="IDM223" s="157" t="s">
        <v>116</v>
      </c>
      <c r="IDN223" s="158"/>
      <c r="IDO223" s="158"/>
      <c r="IDP223" s="158"/>
      <c r="IDQ223" s="158"/>
      <c r="IDR223" s="158"/>
      <c r="IDS223" s="158"/>
      <c r="IDT223" s="159"/>
      <c r="IDU223" s="157" t="s">
        <v>116</v>
      </c>
      <c r="IDV223" s="158"/>
      <c r="IDW223" s="158"/>
      <c r="IDX223" s="158"/>
      <c r="IDY223" s="158"/>
      <c r="IDZ223" s="158"/>
      <c r="IEA223" s="158"/>
      <c r="IEB223" s="159"/>
      <c r="IEC223" s="157" t="s">
        <v>116</v>
      </c>
      <c r="IED223" s="158"/>
      <c r="IEE223" s="158"/>
      <c r="IEF223" s="158"/>
      <c r="IEG223" s="158"/>
      <c r="IEH223" s="158"/>
      <c r="IEI223" s="158"/>
      <c r="IEJ223" s="159"/>
      <c r="IEK223" s="157" t="s">
        <v>116</v>
      </c>
      <c r="IEL223" s="158"/>
      <c r="IEM223" s="158"/>
      <c r="IEN223" s="158"/>
      <c r="IEO223" s="158"/>
      <c r="IEP223" s="158"/>
      <c r="IEQ223" s="158"/>
      <c r="IER223" s="159"/>
      <c r="IES223" s="157" t="s">
        <v>116</v>
      </c>
      <c r="IET223" s="158"/>
      <c r="IEU223" s="158"/>
      <c r="IEV223" s="158"/>
      <c r="IEW223" s="158"/>
      <c r="IEX223" s="158"/>
      <c r="IEY223" s="158"/>
      <c r="IEZ223" s="159"/>
      <c r="IFA223" s="157" t="s">
        <v>116</v>
      </c>
      <c r="IFB223" s="158"/>
      <c r="IFC223" s="158"/>
      <c r="IFD223" s="158"/>
      <c r="IFE223" s="158"/>
      <c r="IFF223" s="158"/>
      <c r="IFG223" s="158"/>
      <c r="IFH223" s="159"/>
      <c r="IFI223" s="157" t="s">
        <v>116</v>
      </c>
      <c r="IFJ223" s="158"/>
      <c r="IFK223" s="158"/>
      <c r="IFL223" s="158"/>
      <c r="IFM223" s="158"/>
      <c r="IFN223" s="158"/>
      <c r="IFO223" s="158"/>
      <c r="IFP223" s="159"/>
      <c r="IFQ223" s="157" t="s">
        <v>116</v>
      </c>
      <c r="IFR223" s="158"/>
      <c r="IFS223" s="158"/>
      <c r="IFT223" s="158"/>
      <c r="IFU223" s="158"/>
      <c r="IFV223" s="158"/>
      <c r="IFW223" s="158"/>
      <c r="IFX223" s="159"/>
      <c r="IFY223" s="157" t="s">
        <v>116</v>
      </c>
      <c r="IFZ223" s="158"/>
      <c r="IGA223" s="158"/>
      <c r="IGB223" s="158"/>
      <c r="IGC223" s="158"/>
      <c r="IGD223" s="158"/>
      <c r="IGE223" s="158"/>
      <c r="IGF223" s="159"/>
      <c r="IGG223" s="157" t="s">
        <v>116</v>
      </c>
      <c r="IGH223" s="158"/>
      <c r="IGI223" s="158"/>
      <c r="IGJ223" s="158"/>
      <c r="IGK223" s="158"/>
      <c r="IGL223" s="158"/>
      <c r="IGM223" s="158"/>
      <c r="IGN223" s="159"/>
      <c r="IGO223" s="157" t="s">
        <v>116</v>
      </c>
      <c r="IGP223" s="158"/>
      <c r="IGQ223" s="158"/>
      <c r="IGR223" s="158"/>
      <c r="IGS223" s="158"/>
      <c r="IGT223" s="158"/>
      <c r="IGU223" s="158"/>
      <c r="IGV223" s="159"/>
      <c r="IGW223" s="157" t="s">
        <v>116</v>
      </c>
      <c r="IGX223" s="158"/>
      <c r="IGY223" s="158"/>
      <c r="IGZ223" s="158"/>
      <c r="IHA223" s="158"/>
      <c r="IHB223" s="158"/>
      <c r="IHC223" s="158"/>
      <c r="IHD223" s="159"/>
      <c r="IHE223" s="157" t="s">
        <v>116</v>
      </c>
      <c r="IHF223" s="158"/>
      <c r="IHG223" s="158"/>
      <c r="IHH223" s="158"/>
      <c r="IHI223" s="158"/>
      <c r="IHJ223" s="158"/>
      <c r="IHK223" s="158"/>
      <c r="IHL223" s="159"/>
      <c r="IHM223" s="157" t="s">
        <v>116</v>
      </c>
      <c r="IHN223" s="158"/>
      <c r="IHO223" s="158"/>
      <c r="IHP223" s="158"/>
      <c r="IHQ223" s="158"/>
      <c r="IHR223" s="158"/>
      <c r="IHS223" s="158"/>
      <c r="IHT223" s="159"/>
      <c r="IHU223" s="157" t="s">
        <v>116</v>
      </c>
      <c r="IHV223" s="158"/>
      <c r="IHW223" s="158"/>
      <c r="IHX223" s="158"/>
      <c r="IHY223" s="158"/>
      <c r="IHZ223" s="158"/>
      <c r="IIA223" s="158"/>
      <c r="IIB223" s="159"/>
      <c r="IIC223" s="157" t="s">
        <v>116</v>
      </c>
      <c r="IID223" s="158"/>
      <c r="IIE223" s="158"/>
      <c r="IIF223" s="158"/>
      <c r="IIG223" s="158"/>
      <c r="IIH223" s="158"/>
      <c r="III223" s="158"/>
      <c r="IIJ223" s="159"/>
      <c r="IIK223" s="157" t="s">
        <v>116</v>
      </c>
      <c r="IIL223" s="158"/>
      <c r="IIM223" s="158"/>
      <c r="IIN223" s="158"/>
      <c r="IIO223" s="158"/>
      <c r="IIP223" s="158"/>
      <c r="IIQ223" s="158"/>
      <c r="IIR223" s="159"/>
      <c r="IIS223" s="157" t="s">
        <v>116</v>
      </c>
      <c r="IIT223" s="158"/>
      <c r="IIU223" s="158"/>
      <c r="IIV223" s="158"/>
      <c r="IIW223" s="158"/>
      <c r="IIX223" s="158"/>
      <c r="IIY223" s="158"/>
      <c r="IIZ223" s="159"/>
      <c r="IJA223" s="157" t="s">
        <v>116</v>
      </c>
      <c r="IJB223" s="158"/>
      <c r="IJC223" s="158"/>
      <c r="IJD223" s="158"/>
      <c r="IJE223" s="158"/>
      <c r="IJF223" s="158"/>
      <c r="IJG223" s="158"/>
      <c r="IJH223" s="159"/>
      <c r="IJI223" s="157" t="s">
        <v>116</v>
      </c>
      <c r="IJJ223" s="158"/>
      <c r="IJK223" s="158"/>
      <c r="IJL223" s="158"/>
      <c r="IJM223" s="158"/>
      <c r="IJN223" s="158"/>
      <c r="IJO223" s="158"/>
      <c r="IJP223" s="159"/>
      <c r="IJQ223" s="157" t="s">
        <v>116</v>
      </c>
      <c r="IJR223" s="158"/>
      <c r="IJS223" s="158"/>
      <c r="IJT223" s="158"/>
      <c r="IJU223" s="158"/>
      <c r="IJV223" s="158"/>
      <c r="IJW223" s="158"/>
      <c r="IJX223" s="159"/>
      <c r="IJY223" s="157" t="s">
        <v>116</v>
      </c>
      <c r="IJZ223" s="158"/>
      <c r="IKA223" s="158"/>
      <c r="IKB223" s="158"/>
      <c r="IKC223" s="158"/>
      <c r="IKD223" s="158"/>
      <c r="IKE223" s="158"/>
      <c r="IKF223" s="159"/>
      <c r="IKG223" s="157" t="s">
        <v>116</v>
      </c>
      <c r="IKH223" s="158"/>
      <c r="IKI223" s="158"/>
      <c r="IKJ223" s="158"/>
      <c r="IKK223" s="158"/>
      <c r="IKL223" s="158"/>
      <c r="IKM223" s="158"/>
      <c r="IKN223" s="159"/>
      <c r="IKO223" s="157" t="s">
        <v>116</v>
      </c>
      <c r="IKP223" s="158"/>
      <c r="IKQ223" s="158"/>
      <c r="IKR223" s="158"/>
      <c r="IKS223" s="158"/>
      <c r="IKT223" s="158"/>
      <c r="IKU223" s="158"/>
      <c r="IKV223" s="159"/>
      <c r="IKW223" s="157" t="s">
        <v>116</v>
      </c>
      <c r="IKX223" s="158"/>
      <c r="IKY223" s="158"/>
      <c r="IKZ223" s="158"/>
      <c r="ILA223" s="158"/>
      <c r="ILB223" s="158"/>
      <c r="ILC223" s="158"/>
      <c r="ILD223" s="159"/>
      <c r="ILE223" s="157" t="s">
        <v>116</v>
      </c>
      <c r="ILF223" s="158"/>
      <c r="ILG223" s="158"/>
      <c r="ILH223" s="158"/>
      <c r="ILI223" s="158"/>
      <c r="ILJ223" s="158"/>
      <c r="ILK223" s="158"/>
      <c r="ILL223" s="159"/>
      <c r="ILM223" s="157" t="s">
        <v>116</v>
      </c>
      <c r="ILN223" s="158"/>
      <c r="ILO223" s="158"/>
      <c r="ILP223" s="158"/>
      <c r="ILQ223" s="158"/>
      <c r="ILR223" s="158"/>
      <c r="ILS223" s="158"/>
      <c r="ILT223" s="159"/>
      <c r="ILU223" s="157" t="s">
        <v>116</v>
      </c>
      <c r="ILV223" s="158"/>
      <c r="ILW223" s="158"/>
      <c r="ILX223" s="158"/>
      <c r="ILY223" s="158"/>
      <c r="ILZ223" s="158"/>
      <c r="IMA223" s="158"/>
      <c r="IMB223" s="159"/>
      <c r="IMC223" s="157" t="s">
        <v>116</v>
      </c>
      <c r="IMD223" s="158"/>
      <c r="IME223" s="158"/>
      <c r="IMF223" s="158"/>
      <c r="IMG223" s="158"/>
      <c r="IMH223" s="158"/>
      <c r="IMI223" s="158"/>
      <c r="IMJ223" s="159"/>
      <c r="IMK223" s="157" t="s">
        <v>116</v>
      </c>
      <c r="IML223" s="158"/>
      <c r="IMM223" s="158"/>
      <c r="IMN223" s="158"/>
      <c r="IMO223" s="158"/>
      <c r="IMP223" s="158"/>
      <c r="IMQ223" s="158"/>
      <c r="IMR223" s="159"/>
      <c r="IMS223" s="157" t="s">
        <v>116</v>
      </c>
      <c r="IMT223" s="158"/>
      <c r="IMU223" s="158"/>
      <c r="IMV223" s="158"/>
      <c r="IMW223" s="158"/>
      <c r="IMX223" s="158"/>
      <c r="IMY223" s="158"/>
      <c r="IMZ223" s="159"/>
      <c r="INA223" s="157" t="s">
        <v>116</v>
      </c>
      <c r="INB223" s="158"/>
      <c r="INC223" s="158"/>
      <c r="IND223" s="158"/>
      <c r="INE223" s="158"/>
      <c r="INF223" s="158"/>
      <c r="ING223" s="158"/>
      <c r="INH223" s="159"/>
      <c r="INI223" s="157" t="s">
        <v>116</v>
      </c>
      <c r="INJ223" s="158"/>
      <c r="INK223" s="158"/>
      <c r="INL223" s="158"/>
      <c r="INM223" s="158"/>
      <c r="INN223" s="158"/>
      <c r="INO223" s="158"/>
      <c r="INP223" s="159"/>
      <c r="INQ223" s="157" t="s">
        <v>116</v>
      </c>
      <c r="INR223" s="158"/>
      <c r="INS223" s="158"/>
      <c r="INT223" s="158"/>
      <c r="INU223" s="158"/>
      <c r="INV223" s="158"/>
      <c r="INW223" s="158"/>
      <c r="INX223" s="159"/>
      <c r="INY223" s="157" t="s">
        <v>116</v>
      </c>
      <c r="INZ223" s="158"/>
      <c r="IOA223" s="158"/>
      <c r="IOB223" s="158"/>
      <c r="IOC223" s="158"/>
      <c r="IOD223" s="158"/>
      <c r="IOE223" s="158"/>
      <c r="IOF223" s="159"/>
      <c r="IOG223" s="157" t="s">
        <v>116</v>
      </c>
      <c r="IOH223" s="158"/>
      <c r="IOI223" s="158"/>
      <c r="IOJ223" s="158"/>
      <c r="IOK223" s="158"/>
      <c r="IOL223" s="158"/>
      <c r="IOM223" s="158"/>
      <c r="ION223" s="159"/>
      <c r="IOO223" s="157" t="s">
        <v>116</v>
      </c>
      <c r="IOP223" s="158"/>
      <c r="IOQ223" s="158"/>
      <c r="IOR223" s="158"/>
      <c r="IOS223" s="158"/>
      <c r="IOT223" s="158"/>
      <c r="IOU223" s="158"/>
      <c r="IOV223" s="159"/>
      <c r="IOW223" s="157" t="s">
        <v>116</v>
      </c>
      <c r="IOX223" s="158"/>
      <c r="IOY223" s="158"/>
      <c r="IOZ223" s="158"/>
      <c r="IPA223" s="158"/>
      <c r="IPB223" s="158"/>
      <c r="IPC223" s="158"/>
      <c r="IPD223" s="159"/>
      <c r="IPE223" s="157" t="s">
        <v>116</v>
      </c>
      <c r="IPF223" s="158"/>
      <c r="IPG223" s="158"/>
      <c r="IPH223" s="158"/>
      <c r="IPI223" s="158"/>
      <c r="IPJ223" s="158"/>
      <c r="IPK223" s="158"/>
      <c r="IPL223" s="159"/>
      <c r="IPM223" s="157" t="s">
        <v>116</v>
      </c>
      <c r="IPN223" s="158"/>
      <c r="IPO223" s="158"/>
      <c r="IPP223" s="158"/>
      <c r="IPQ223" s="158"/>
      <c r="IPR223" s="158"/>
      <c r="IPS223" s="158"/>
      <c r="IPT223" s="159"/>
      <c r="IPU223" s="157" t="s">
        <v>116</v>
      </c>
      <c r="IPV223" s="158"/>
      <c r="IPW223" s="158"/>
      <c r="IPX223" s="158"/>
      <c r="IPY223" s="158"/>
      <c r="IPZ223" s="158"/>
      <c r="IQA223" s="158"/>
      <c r="IQB223" s="159"/>
      <c r="IQC223" s="157" t="s">
        <v>116</v>
      </c>
      <c r="IQD223" s="158"/>
      <c r="IQE223" s="158"/>
      <c r="IQF223" s="158"/>
      <c r="IQG223" s="158"/>
      <c r="IQH223" s="158"/>
      <c r="IQI223" s="158"/>
      <c r="IQJ223" s="159"/>
      <c r="IQK223" s="157" t="s">
        <v>116</v>
      </c>
      <c r="IQL223" s="158"/>
      <c r="IQM223" s="158"/>
      <c r="IQN223" s="158"/>
      <c r="IQO223" s="158"/>
      <c r="IQP223" s="158"/>
      <c r="IQQ223" s="158"/>
      <c r="IQR223" s="159"/>
      <c r="IQS223" s="157" t="s">
        <v>116</v>
      </c>
      <c r="IQT223" s="158"/>
      <c r="IQU223" s="158"/>
      <c r="IQV223" s="158"/>
      <c r="IQW223" s="158"/>
      <c r="IQX223" s="158"/>
      <c r="IQY223" s="158"/>
      <c r="IQZ223" s="159"/>
      <c r="IRA223" s="157" t="s">
        <v>116</v>
      </c>
      <c r="IRB223" s="158"/>
      <c r="IRC223" s="158"/>
      <c r="IRD223" s="158"/>
      <c r="IRE223" s="158"/>
      <c r="IRF223" s="158"/>
      <c r="IRG223" s="158"/>
      <c r="IRH223" s="159"/>
      <c r="IRI223" s="157" t="s">
        <v>116</v>
      </c>
      <c r="IRJ223" s="158"/>
      <c r="IRK223" s="158"/>
      <c r="IRL223" s="158"/>
      <c r="IRM223" s="158"/>
      <c r="IRN223" s="158"/>
      <c r="IRO223" s="158"/>
      <c r="IRP223" s="159"/>
      <c r="IRQ223" s="157" t="s">
        <v>116</v>
      </c>
      <c r="IRR223" s="158"/>
      <c r="IRS223" s="158"/>
      <c r="IRT223" s="158"/>
      <c r="IRU223" s="158"/>
      <c r="IRV223" s="158"/>
      <c r="IRW223" s="158"/>
      <c r="IRX223" s="159"/>
      <c r="IRY223" s="157" t="s">
        <v>116</v>
      </c>
      <c r="IRZ223" s="158"/>
      <c r="ISA223" s="158"/>
      <c r="ISB223" s="158"/>
      <c r="ISC223" s="158"/>
      <c r="ISD223" s="158"/>
      <c r="ISE223" s="158"/>
      <c r="ISF223" s="159"/>
      <c r="ISG223" s="157" t="s">
        <v>116</v>
      </c>
      <c r="ISH223" s="158"/>
      <c r="ISI223" s="158"/>
      <c r="ISJ223" s="158"/>
      <c r="ISK223" s="158"/>
      <c r="ISL223" s="158"/>
      <c r="ISM223" s="158"/>
      <c r="ISN223" s="159"/>
      <c r="ISO223" s="157" t="s">
        <v>116</v>
      </c>
      <c r="ISP223" s="158"/>
      <c r="ISQ223" s="158"/>
      <c r="ISR223" s="158"/>
      <c r="ISS223" s="158"/>
      <c r="IST223" s="158"/>
      <c r="ISU223" s="158"/>
      <c r="ISV223" s="159"/>
      <c r="ISW223" s="157" t="s">
        <v>116</v>
      </c>
      <c r="ISX223" s="158"/>
      <c r="ISY223" s="158"/>
      <c r="ISZ223" s="158"/>
      <c r="ITA223" s="158"/>
      <c r="ITB223" s="158"/>
      <c r="ITC223" s="158"/>
      <c r="ITD223" s="159"/>
      <c r="ITE223" s="157" t="s">
        <v>116</v>
      </c>
      <c r="ITF223" s="158"/>
      <c r="ITG223" s="158"/>
      <c r="ITH223" s="158"/>
      <c r="ITI223" s="158"/>
      <c r="ITJ223" s="158"/>
      <c r="ITK223" s="158"/>
      <c r="ITL223" s="159"/>
      <c r="ITM223" s="157" t="s">
        <v>116</v>
      </c>
      <c r="ITN223" s="158"/>
      <c r="ITO223" s="158"/>
      <c r="ITP223" s="158"/>
      <c r="ITQ223" s="158"/>
      <c r="ITR223" s="158"/>
      <c r="ITS223" s="158"/>
      <c r="ITT223" s="159"/>
      <c r="ITU223" s="157" t="s">
        <v>116</v>
      </c>
      <c r="ITV223" s="158"/>
      <c r="ITW223" s="158"/>
      <c r="ITX223" s="158"/>
      <c r="ITY223" s="158"/>
      <c r="ITZ223" s="158"/>
      <c r="IUA223" s="158"/>
      <c r="IUB223" s="159"/>
      <c r="IUC223" s="157" t="s">
        <v>116</v>
      </c>
      <c r="IUD223" s="158"/>
      <c r="IUE223" s="158"/>
      <c r="IUF223" s="158"/>
      <c r="IUG223" s="158"/>
      <c r="IUH223" s="158"/>
      <c r="IUI223" s="158"/>
      <c r="IUJ223" s="159"/>
      <c r="IUK223" s="157" t="s">
        <v>116</v>
      </c>
      <c r="IUL223" s="158"/>
      <c r="IUM223" s="158"/>
      <c r="IUN223" s="158"/>
      <c r="IUO223" s="158"/>
      <c r="IUP223" s="158"/>
      <c r="IUQ223" s="158"/>
      <c r="IUR223" s="159"/>
      <c r="IUS223" s="157" t="s">
        <v>116</v>
      </c>
      <c r="IUT223" s="158"/>
      <c r="IUU223" s="158"/>
      <c r="IUV223" s="158"/>
      <c r="IUW223" s="158"/>
      <c r="IUX223" s="158"/>
      <c r="IUY223" s="158"/>
      <c r="IUZ223" s="159"/>
      <c r="IVA223" s="157" t="s">
        <v>116</v>
      </c>
      <c r="IVB223" s="158"/>
      <c r="IVC223" s="158"/>
      <c r="IVD223" s="158"/>
      <c r="IVE223" s="158"/>
      <c r="IVF223" s="158"/>
      <c r="IVG223" s="158"/>
      <c r="IVH223" s="159"/>
      <c r="IVI223" s="157" t="s">
        <v>116</v>
      </c>
      <c r="IVJ223" s="158"/>
      <c r="IVK223" s="158"/>
      <c r="IVL223" s="158"/>
      <c r="IVM223" s="158"/>
      <c r="IVN223" s="158"/>
      <c r="IVO223" s="158"/>
      <c r="IVP223" s="159"/>
      <c r="IVQ223" s="157" t="s">
        <v>116</v>
      </c>
      <c r="IVR223" s="158"/>
      <c r="IVS223" s="158"/>
      <c r="IVT223" s="158"/>
      <c r="IVU223" s="158"/>
      <c r="IVV223" s="158"/>
      <c r="IVW223" s="158"/>
      <c r="IVX223" s="159"/>
      <c r="IVY223" s="157" t="s">
        <v>116</v>
      </c>
      <c r="IVZ223" s="158"/>
      <c r="IWA223" s="158"/>
      <c r="IWB223" s="158"/>
      <c r="IWC223" s="158"/>
      <c r="IWD223" s="158"/>
      <c r="IWE223" s="158"/>
      <c r="IWF223" s="159"/>
      <c r="IWG223" s="157" t="s">
        <v>116</v>
      </c>
      <c r="IWH223" s="158"/>
      <c r="IWI223" s="158"/>
      <c r="IWJ223" s="158"/>
      <c r="IWK223" s="158"/>
      <c r="IWL223" s="158"/>
      <c r="IWM223" s="158"/>
      <c r="IWN223" s="159"/>
      <c r="IWO223" s="157" t="s">
        <v>116</v>
      </c>
      <c r="IWP223" s="158"/>
      <c r="IWQ223" s="158"/>
      <c r="IWR223" s="158"/>
      <c r="IWS223" s="158"/>
      <c r="IWT223" s="158"/>
      <c r="IWU223" s="158"/>
      <c r="IWV223" s="159"/>
      <c r="IWW223" s="157" t="s">
        <v>116</v>
      </c>
      <c r="IWX223" s="158"/>
      <c r="IWY223" s="158"/>
      <c r="IWZ223" s="158"/>
      <c r="IXA223" s="158"/>
      <c r="IXB223" s="158"/>
      <c r="IXC223" s="158"/>
      <c r="IXD223" s="159"/>
      <c r="IXE223" s="157" t="s">
        <v>116</v>
      </c>
      <c r="IXF223" s="158"/>
      <c r="IXG223" s="158"/>
      <c r="IXH223" s="158"/>
      <c r="IXI223" s="158"/>
      <c r="IXJ223" s="158"/>
      <c r="IXK223" s="158"/>
      <c r="IXL223" s="159"/>
      <c r="IXM223" s="157" t="s">
        <v>116</v>
      </c>
      <c r="IXN223" s="158"/>
      <c r="IXO223" s="158"/>
      <c r="IXP223" s="158"/>
      <c r="IXQ223" s="158"/>
      <c r="IXR223" s="158"/>
      <c r="IXS223" s="158"/>
      <c r="IXT223" s="159"/>
      <c r="IXU223" s="157" t="s">
        <v>116</v>
      </c>
      <c r="IXV223" s="158"/>
      <c r="IXW223" s="158"/>
      <c r="IXX223" s="158"/>
      <c r="IXY223" s="158"/>
      <c r="IXZ223" s="158"/>
      <c r="IYA223" s="158"/>
      <c r="IYB223" s="159"/>
      <c r="IYC223" s="157" t="s">
        <v>116</v>
      </c>
      <c r="IYD223" s="158"/>
      <c r="IYE223" s="158"/>
      <c r="IYF223" s="158"/>
      <c r="IYG223" s="158"/>
      <c r="IYH223" s="158"/>
      <c r="IYI223" s="158"/>
      <c r="IYJ223" s="159"/>
      <c r="IYK223" s="157" t="s">
        <v>116</v>
      </c>
      <c r="IYL223" s="158"/>
      <c r="IYM223" s="158"/>
      <c r="IYN223" s="158"/>
      <c r="IYO223" s="158"/>
      <c r="IYP223" s="158"/>
      <c r="IYQ223" s="158"/>
      <c r="IYR223" s="159"/>
      <c r="IYS223" s="157" t="s">
        <v>116</v>
      </c>
      <c r="IYT223" s="158"/>
      <c r="IYU223" s="158"/>
      <c r="IYV223" s="158"/>
      <c r="IYW223" s="158"/>
      <c r="IYX223" s="158"/>
      <c r="IYY223" s="158"/>
      <c r="IYZ223" s="159"/>
      <c r="IZA223" s="157" t="s">
        <v>116</v>
      </c>
      <c r="IZB223" s="158"/>
      <c r="IZC223" s="158"/>
      <c r="IZD223" s="158"/>
      <c r="IZE223" s="158"/>
      <c r="IZF223" s="158"/>
      <c r="IZG223" s="158"/>
      <c r="IZH223" s="159"/>
      <c r="IZI223" s="157" t="s">
        <v>116</v>
      </c>
      <c r="IZJ223" s="158"/>
      <c r="IZK223" s="158"/>
      <c r="IZL223" s="158"/>
      <c r="IZM223" s="158"/>
      <c r="IZN223" s="158"/>
      <c r="IZO223" s="158"/>
      <c r="IZP223" s="159"/>
      <c r="IZQ223" s="157" t="s">
        <v>116</v>
      </c>
      <c r="IZR223" s="158"/>
      <c r="IZS223" s="158"/>
      <c r="IZT223" s="158"/>
      <c r="IZU223" s="158"/>
      <c r="IZV223" s="158"/>
      <c r="IZW223" s="158"/>
      <c r="IZX223" s="159"/>
      <c r="IZY223" s="157" t="s">
        <v>116</v>
      </c>
      <c r="IZZ223" s="158"/>
      <c r="JAA223" s="158"/>
      <c r="JAB223" s="158"/>
      <c r="JAC223" s="158"/>
      <c r="JAD223" s="158"/>
      <c r="JAE223" s="158"/>
      <c r="JAF223" s="159"/>
      <c r="JAG223" s="157" t="s">
        <v>116</v>
      </c>
      <c r="JAH223" s="158"/>
      <c r="JAI223" s="158"/>
      <c r="JAJ223" s="158"/>
      <c r="JAK223" s="158"/>
      <c r="JAL223" s="158"/>
      <c r="JAM223" s="158"/>
      <c r="JAN223" s="159"/>
      <c r="JAO223" s="157" t="s">
        <v>116</v>
      </c>
      <c r="JAP223" s="158"/>
      <c r="JAQ223" s="158"/>
      <c r="JAR223" s="158"/>
      <c r="JAS223" s="158"/>
      <c r="JAT223" s="158"/>
      <c r="JAU223" s="158"/>
      <c r="JAV223" s="159"/>
      <c r="JAW223" s="157" t="s">
        <v>116</v>
      </c>
      <c r="JAX223" s="158"/>
      <c r="JAY223" s="158"/>
      <c r="JAZ223" s="158"/>
      <c r="JBA223" s="158"/>
      <c r="JBB223" s="158"/>
      <c r="JBC223" s="158"/>
      <c r="JBD223" s="159"/>
      <c r="JBE223" s="157" t="s">
        <v>116</v>
      </c>
      <c r="JBF223" s="158"/>
      <c r="JBG223" s="158"/>
      <c r="JBH223" s="158"/>
      <c r="JBI223" s="158"/>
      <c r="JBJ223" s="158"/>
      <c r="JBK223" s="158"/>
      <c r="JBL223" s="159"/>
      <c r="JBM223" s="157" t="s">
        <v>116</v>
      </c>
      <c r="JBN223" s="158"/>
      <c r="JBO223" s="158"/>
      <c r="JBP223" s="158"/>
      <c r="JBQ223" s="158"/>
      <c r="JBR223" s="158"/>
      <c r="JBS223" s="158"/>
      <c r="JBT223" s="159"/>
      <c r="JBU223" s="157" t="s">
        <v>116</v>
      </c>
      <c r="JBV223" s="158"/>
      <c r="JBW223" s="158"/>
      <c r="JBX223" s="158"/>
      <c r="JBY223" s="158"/>
      <c r="JBZ223" s="158"/>
      <c r="JCA223" s="158"/>
      <c r="JCB223" s="159"/>
      <c r="JCC223" s="157" t="s">
        <v>116</v>
      </c>
      <c r="JCD223" s="158"/>
      <c r="JCE223" s="158"/>
      <c r="JCF223" s="158"/>
      <c r="JCG223" s="158"/>
      <c r="JCH223" s="158"/>
      <c r="JCI223" s="158"/>
      <c r="JCJ223" s="159"/>
      <c r="JCK223" s="157" t="s">
        <v>116</v>
      </c>
      <c r="JCL223" s="158"/>
      <c r="JCM223" s="158"/>
      <c r="JCN223" s="158"/>
      <c r="JCO223" s="158"/>
      <c r="JCP223" s="158"/>
      <c r="JCQ223" s="158"/>
      <c r="JCR223" s="159"/>
      <c r="JCS223" s="157" t="s">
        <v>116</v>
      </c>
      <c r="JCT223" s="158"/>
      <c r="JCU223" s="158"/>
      <c r="JCV223" s="158"/>
      <c r="JCW223" s="158"/>
      <c r="JCX223" s="158"/>
      <c r="JCY223" s="158"/>
      <c r="JCZ223" s="159"/>
      <c r="JDA223" s="157" t="s">
        <v>116</v>
      </c>
      <c r="JDB223" s="158"/>
      <c r="JDC223" s="158"/>
      <c r="JDD223" s="158"/>
      <c r="JDE223" s="158"/>
      <c r="JDF223" s="158"/>
      <c r="JDG223" s="158"/>
      <c r="JDH223" s="159"/>
      <c r="JDI223" s="157" t="s">
        <v>116</v>
      </c>
      <c r="JDJ223" s="158"/>
      <c r="JDK223" s="158"/>
      <c r="JDL223" s="158"/>
      <c r="JDM223" s="158"/>
      <c r="JDN223" s="158"/>
      <c r="JDO223" s="158"/>
      <c r="JDP223" s="159"/>
      <c r="JDQ223" s="157" t="s">
        <v>116</v>
      </c>
      <c r="JDR223" s="158"/>
      <c r="JDS223" s="158"/>
      <c r="JDT223" s="158"/>
      <c r="JDU223" s="158"/>
      <c r="JDV223" s="158"/>
      <c r="JDW223" s="158"/>
      <c r="JDX223" s="159"/>
      <c r="JDY223" s="157" t="s">
        <v>116</v>
      </c>
      <c r="JDZ223" s="158"/>
      <c r="JEA223" s="158"/>
      <c r="JEB223" s="158"/>
      <c r="JEC223" s="158"/>
      <c r="JED223" s="158"/>
      <c r="JEE223" s="158"/>
      <c r="JEF223" s="159"/>
      <c r="JEG223" s="157" t="s">
        <v>116</v>
      </c>
      <c r="JEH223" s="158"/>
      <c r="JEI223" s="158"/>
      <c r="JEJ223" s="158"/>
      <c r="JEK223" s="158"/>
      <c r="JEL223" s="158"/>
      <c r="JEM223" s="158"/>
      <c r="JEN223" s="159"/>
      <c r="JEO223" s="157" t="s">
        <v>116</v>
      </c>
      <c r="JEP223" s="158"/>
      <c r="JEQ223" s="158"/>
      <c r="JER223" s="158"/>
      <c r="JES223" s="158"/>
      <c r="JET223" s="158"/>
      <c r="JEU223" s="158"/>
      <c r="JEV223" s="159"/>
      <c r="JEW223" s="157" t="s">
        <v>116</v>
      </c>
      <c r="JEX223" s="158"/>
      <c r="JEY223" s="158"/>
      <c r="JEZ223" s="158"/>
      <c r="JFA223" s="158"/>
      <c r="JFB223" s="158"/>
      <c r="JFC223" s="158"/>
      <c r="JFD223" s="159"/>
      <c r="JFE223" s="157" t="s">
        <v>116</v>
      </c>
      <c r="JFF223" s="158"/>
      <c r="JFG223" s="158"/>
      <c r="JFH223" s="158"/>
      <c r="JFI223" s="158"/>
      <c r="JFJ223" s="158"/>
      <c r="JFK223" s="158"/>
      <c r="JFL223" s="159"/>
      <c r="JFM223" s="157" t="s">
        <v>116</v>
      </c>
      <c r="JFN223" s="158"/>
      <c r="JFO223" s="158"/>
      <c r="JFP223" s="158"/>
      <c r="JFQ223" s="158"/>
      <c r="JFR223" s="158"/>
      <c r="JFS223" s="158"/>
      <c r="JFT223" s="159"/>
      <c r="JFU223" s="157" t="s">
        <v>116</v>
      </c>
      <c r="JFV223" s="158"/>
      <c r="JFW223" s="158"/>
      <c r="JFX223" s="158"/>
      <c r="JFY223" s="158"/>
      <c r="JFZ223" s="158"/>
      <c r="JGA223" s="158"/>
      <c r="JGB223" s="159"/>
      <c r="JGC223" s="157" t="s">
        <v>116</v>
      </c>
      <c r="JGD223" s="158"/>
      <c r="JGE223" s="158"/>
      <c r="JGF223" s="158"/>
      <c r="JGG223" s="158"/>
      <c r="JGH223" s="158"/>
      <c r="JGI223" s="158"/>
      <c r="JGJ223" s="159"/>
      <c r="JGK223" s="157" t="s">
        <v>116</v>
      </c>
      <c r="JGL223" s="158"/>
      <c r="JGM223" s="158"/>
      <c r="JGN223" s="158"/>
      <c r="JGO223" s="158"/>
      <c r="JGP223" s="158"/>
      <c r="JGQ223" s="158"/>
      <c r="JGR223" s="159"/>
      <c r="JGS223" s="157" t="s">
        <v>116</v>
      </c>
      <c r="JGT223" s="158"/>
      <c r="JGU223" s="158"/>
      <c r="JGV223" s="158"/>
      <c r="JGW223" s="158"/>
      <c r="JGX223" s="158"/>
      <c r="JGY223" s="158"/>
      <c r="JGZ223" s="159"/>
      <c r="JHA223" s="157" t="s">
        <v>116</v>
      </c>
      <c r="JHB223" s="158"/>
      <c r="JHC223" s="158"/>
      <c r="JHD223" s="158"/>
      <c r="JHE223" s="158"/>
      <c r="JHF223" s="158"/>
      <c r="JHG223" s="158"/>
      <c r="JHH223" s="159"/>
      <c r="JHI223" s="157" t="s">
        <v>116</v>
      </c>
      <c r="JHJ223" s="158"/>
      <c r="JHK223" s="158"/>
      <c r="JHL223" s="158"/>
      <c r="JHM223" s="158"/>
      <c r="JHN223" s="158"/>
      <c r="JHO223" s="158"/>
      <c r="JHP223" s="159"/>
      <c r="JHQ223" s="157" t="s">
        <v>116</v>
      </c>
      <c r="JHR223" s="158"/>
      <c r="JHS223" s="158"/>
      <c r="JHT223" s="158"/>
      <c r="JHU223" s="158"/>
      <c r="JHV223" s="158"/>
      <c r="JHW223" s="158"/>
      <c r="JHX223" s="159"/>
      <c r="JHY223" s="157" t="s">
        <v>116</v>
      </c>
      <c r="JHZ223" s="158"/>
      <c r="JIA223" s="158"/>
      <c r="JIB223" s="158"/>
      <c r="JIC223" s="158"/>
      <c r="JID223" s="158"/>
      <c r="JIE223" s="158"/>
      <c r="JIF223" s="159"/>
      <c r="JIG223" s="157" t="s">
        <v>116</v>
      </c>
      <c r="JIH223" s="158"/>
      <c r="JII223" s="158"/>
      <c r="JIJ223" s="158"/>
      <c r="JIK223" s="158"/>
      <c r="JIL223" s="158"/>
      <c r="JIM223" s="158"/>
      <c r="JIN223" s="159"/>
      <c r="JIO223" s="157" t="s">
        <v>116</v>
      </c>
      <c r="JIP223" s="158"/>
      <c r="JIQ223" s="158"/>
      <c r="JIR223" s="158"/>
      <c r="JIS223" s="158"/>
      <c r="JIT223" s="158"/>
      <c r="JIU223" s="158"/>
      <c r="JIV223" s="159"/>
      <c r="JIW223" s="157" t="s">
        <v>116</v>
      </c>
      <c r="JIX223" s="158"/>
      <c r="JIY223" s="158"/>
      <c r="JIZ223" s="158"/>
      <c r="JJA223" s="158"/>
      <c r="JJB223" s="158"/>
      <c r="JJC223" s="158"/>
      <c r="JJD223" s="159"/>
      <c r="JJE223" s="157" t="s">
        <v>116</v>
      </c>
      <c r="JJF223" s="158"/>
      <c r="JJG223" s="158"/>
      <c r="JJH223" s="158"/>
      <c r="JJI223" s="158"/>
      <c r="JJJ223" s="158"/>
      <c r="JJK223" s="158"/>
      <c r="JJL223" s="159"/>
      <c r="JJM223" s="157" t="s">
        <v>116</v>
      </c>
      <c r="JJN223" s="158"/>
      <c r="JJO223" s="158"/>
      <c r="JJP223" s="158"/>
      <c r="JJQ223" s="158"/>
      <c r="JJR223" s="158"/>
      <c r="JJS223" s="158"/>
      <c r="JJT223" s="159"/>
      <c r="JJU223" s="157" t="s">
        <v>116</v>
      </c>
      <c r="JJV223" s="158"/>
      <c r="JJW223" s="158"/>
      <c r="JJX223" s="158"/>
      <c r="JJY223" s="158"/>
      <c r="JJZ223" s="158"/>
      <c r="JKA223" s="158"/>
      <c r="JKB223" s="159"/>
      <c r="JKC223" s="157" t="s">
        <v>116</v>
      </c>
      <c r="JKD223" s="158"/>
      <c r="JKE223" s="158"/>
      <c r="JKF223" s="158"/>
      <c r="JKG223" s="158"/>
      <c r="JKH223" s="158"/>
      <c r="JKI223" s="158"/>
      <c r="JKJ223" s="159"/>
      <c r="JKK223" s="157" t="s">
        <v>116</v>
      </c>
      <c r="JKL223" s="158"/>
      <c r="JKM223" s="158"/>
      <c r="JKN223" s="158"/>
      <c r="JKO223" s="158"/>
      <c r="JKP223" s="158"/>
      <c r="JKQ223" s="158"/>
      <c r="JKR223" s="159"/>
      <c r="JKS223" s="157" t="s">
        <v>116</v>
      </c>
      <c r="JKT223" s="158"/>
      <c r="JKU223" s="158"/>
      <c r="JKV223" s="158"/>
      <c r="JKW223" s="158"/>
      <c r="JKX223" s="158"/>
      <c r="JKY223" s="158"/>
      <c r="JKZ223" s="159"/>
      <c r="JLA223" s="157" t="s">
        <v>116</v>
      </c>
      <c r="JLB223" s="158"/>
      <c r="JLC223" s="158"/>
      <c r="JLD223" s="158"/>
      <c r="JLE223" s="158"/>
      <c r="JLF223" s="158"/>
      <c r="JLG223" s="158"/>
      <c r="JLH223" s="159"/>
      <c r="JLI223" s="157" t="s">
        <v>116</v>
      </c>
      <c r="JLJ223" s="158"/>
      <c r="JLK223" s="158"/>
      <c r="JLL223" s="158"/>
      <c r="JLM223" s="158"/>
      <c r="JLN223" s="158"/>
      <c r="JLO223" s="158"/>
      <c r="JLP223" s="159"/>
      <c r="JLQ223" s="157" t="s">
        <v>116</v>
      </c>
      <c r="JLR223" s="158"/>
      <c r="JLS223" s="158"/>
      <c r="JLT223" s="158"/>
      <c r="JLU223" s="158"/>
      <c r="JLV223" s="158"/>
      <c r="JLW223" s="158"/>
      <c r="JLX223" s="159"/>
      <c r="JLY223" s="157" t="s">
        <v>116</v>
      </c>
      <c r="JLZ223" s="158"/>
      <c r="JMA223" s="158"/>
      <c r="JMB223" s="158"/>
      <c r="JMC223" s="158"/>
      <c r="JMD223" s="158"/>
      <c r="JME223" s="158"/>
      <c r="JMF223" s="159"/>
      <c r="JMG223" s="157" t="s">
        <v>116</v>
      </c>
      <c r="JMH223" s="158"/>
      <c r="JMI223" s="158"/>
      <c r="JMJ223" s="158"/>
      <c r="JMK223" s="158"/>
      <c r="JML223" s="158"/>
      <c r="JMM223" s="158"/>
      <c r="JMN223" s="159"/>
      <c r="JMO223" s="157" t="s">
        <v>116</v>
      </c>
      <c r="JMP223" s="158"/>
      <c r="JMQ223" s="158"/>
      <c r="JMR223" s="158"/>
      <c r="JMS223" s="158"/>
      <c r="JMT223" s="158"/>
      <c r="JMU223" s="158"/>
      <c r="JMV223" s="159"/>
      <c r="JMW223" s="157" t="s">
        <v>116</v>
      </c>
      <c r="JMX223" s="158"/>
      <c r="JMY223" s="158"/>
      <c r="JMZ223" s="158"/>
      <c r="JNA223" s="158"/>
      <c r="JNB223" s="158"/>
      <c r="JNC223" s="158"/>
      <c r="JND223" s="159"/>
      <c r="JNE223" s="157" t="s">
        <v>116</v>
      </c>
      <c r="JNF223" s="158"/>
      <c r="JNG223" s="158"/>
      <c r="JNH223" s="158"/>
      <c r="JNI223" s="158"/>
      <c r="JNJ223" s="158"/>
      <c r="JNK223" s="158"/>
      <c r="JNL223" s="159"/>
      <c r="JNM223" s="157" t="s">
        <v>116</v>
      </c>
      <c r="JNN223" s="158"/>
      <c r="JNO223" s="158"/>
      <c r="JNP223" s="158"/>
      <c r="JNQ223" s="158"/>
      <c r="JNR223" s="158"/>
      <c r="JNS223" s="158"/>
      <c r="JNT223" s="159"/>
      <c r="JNU223" s="157" t="s">
        <v>116</v>
      </c>
      <c r="JNV223" s="158"/>
      <c r="JNW223" s="158"/>
      <c r="JNX223" s="158"/>
      <c r="JNY223" s="158"/>
      <c r="JNZ223" s="158"/>
      <c r="JOA223" s="158"/>
      <c r="JOB223" s="159"/>
      <c r="JOC223" s="157" t="s">
        <v>116</v>
      </c>
      <c r="JOD223" s="158"/>
      <c r="JOE223" s="158"/>
      <c r="JOF223" s="158"/>
      <c r="JOG223" s="158"/>
      <c r="JOH223" s="158"/>
      <c r="JOI223" s="158"/>
      <c r="JOJ223" s="159"/>
      <c r="JOK223" s="157" t="s">
        <v>116</v>
      </c>
      <c r="JOL223" s="158"/>
      <c r="JOM223" s="158"/>
      <c r="JON223" s="158"/>
      <c r="JOO223" s="158"/>
      <c r="JOP223" s="158"/>
      <c r="JOQ223" s="158"/>
      <c r="JOR223" s="159"/>
      <c r="JOS223" s="157" t="s">
        <v>116</v>
      </c>
      <c r="JOT223" s="158"/>
      <c r="JOU223" s="158"/>
      <c r="JOV223" s="158"/>
      <c r="JOW223" s="158"/>
      <c r="JOX223" s="158"/>
      <c r="JOY223" s="158"/>
      <c r="JOZ223" s="159"/>
      <c r="JPA223" s="157" t="s">
        <v>116</v>
      </c>
      <c r="JPB223" s="158"/>
      <c r="JPC223" s="158"/>
      <c r="JPD223" s="158"/>
      <c r="JPE223" s="158"/>
      <c r="JPF223" s="158"/>
      <c r="JPG223" s="158"/>
      <c r="JPH223" s="159"/>
      <c r="JPI223" s="157" t="s">
        <v>116</v>
      </c>
      <c r="JPJ223" s="158"/>
      <c r="JPK223" s="158"/>
      <c r="JPL223" s="158"/>
      <c r="JPM223" s="158"/>
      <c r="JPN223" s="158"/>
      <c r="JPO223" s="158"/>
      <c r="JPP223" s="159"/>
      <c r="JPQ223" s="157" t="s">
        <v>116</v>
      </c>
      <c r="JPR223" s="158"/>
      <c r="JPS223" s="158"/>
      <c r="JPT223" s="158"/>
      <c r="JPU223" s="158"/>
      <c r="JPV223" s="158"/>
      <c r="JPW223" s="158"/>
      <c r="JPX223" s="159"/>
      <c r="JPY223" s="157" t="s">
        <v>116</v>
      </c>
      <c r="JPZ223" s="158"/>
      <c r="JQA223" s="158"/>
      <c r="JQB223" s="158"/>
      <c r="JQC223" s="158"/>
      <c r="JQD223" s="158"/>
      <c r="JQE223" s="158"/>
      <c r="JQF223" s="159"/>
      <c r="JQG223" s="157" t="s">
        <v>116</v>
      </c>
      <c r="JQH223" s="158"/>
      <c r="JQI223" s="158"/>
      <c r="JQJ223" s="158"/>
      <c r="JQK223" s="158"/>
      <c r="JQL223" s="158"/>
      <c r="JQM223" s="158"/>
      <c r="JQN223" s="159"/>
      <c r="JQO223" s="157" t="s">
        <v>116</v>
      </c>
      <c r="JQP223" s="158"/>
      <c r="JQQ223" s="158"/>
      <c r="JQR223" s="158"/>
      <c r="JQS223" s="158"/>
      <c r="JQT223" s="158"/>
      <c r="JQU223" s="158"/>
      <c r="JQV223" s="159"/>
      <c r="JQW223" s="157" t="s">
        <v>116</v>
      </c>
      <c r="JQX223" s="158"/>
      <c r="JQY223" s="158"/>
      <c r="JQZ223" s="158"/>
      <c r="JRA223" s="158"/>
      <c r="JRB223" s="158"/>
      <c r="JRC223" s="158"/>
      <c r="JRD223" s="159"/>
      <c r="JRE223" s="157" t="s">
        <v>116</v>
      </c>
      <c r="JRF223" s="158"/>
      <c r="JRG223" s="158"/>
      <c r="JRH223" s="158"/>
      <c r="JRI223" s="158"/>
      <c r="JRJ223" s="158"/>
      <c r="JRK223" s="158"/>
      <c r="JRL223" s="159"/>
      <c r="JRM223" s="157" t="s">
        <v>116</v>
      </c>
      <c r="JRN223" s="158"/>
      <c r="JRO223" s="158"/>
      <c r="JRP223" s="158"/>
      <c r="JRQ223" s="158"/>
      <c r="JRR223" s="158"/>
      <c r="JRS223" s="158"/>
      <c r="JRT223" s="159"/>
      <c r="JRU223" s="157" t="s">
        <v>116</v>
      </c>
      <c r="JRV223" s="158"/>
      <c r="JRW223" s="158"/>
      <c r="JRX223" s="158"/>
      <c r="JRY223" s="158"/>
      <c r="JRZ223" s="158"/>
      <c r="JSA223" s="158"/>
      <c r="JSB223" s="159"/>
      <c r="JSC223" s="157" t="s">
        <v>116</v>
      </c>
      <c r="JSD223" s="158"/>
      <c r="JSE223" s="158"/>
      <c r="JSF223" s="158"/>
      <c r="JSG223" s="158"/>
      <c r="JSH223" s="158"/>
      <c r="JSI223" s="158"/>
      <c r="JSJ223" s="159"/>
      <c r="JSK223" s="157" t="s">
        <v>116</v>
      </c>
      <c r="JSL223" s="158"/>
      <c r="JSM223" s="158"/>
      <c r="JSN223" s="158"/>
      <c r="JSO223" s="158"/>
      <c r="JSP223" s="158"/>
      <c r="JSQ223" s="158"/>
      <c r="JSR223" s="159"/>
      <c r="JSS223" s="157" t="s">
        <v>116</v>
      </c>
      <c r="JST223" s="158"/>
      <c r="JSU223" s="158"/>
      <c r="JSV223" s="158"/>
      <c r="JSW223" s="158"/>
      <c r="JSX223" s="158"/>
      <c r="JSY223" s="158"/>
      <c r="JSZ223" s="159"/>
      <c r="JTA223" s="157" t="s">
        <v>116</v>
      </c>
      <c r="JTB223" s="158"/>
      <c r="JTC223" s="158"/>
      <c r="JTD223" s="158"/>
      <c r="JTE223" s="158"/>
      <c r="JTF223" s="158"/>
      <c r="JTG223" s="158"/>
      <c r="JTH223" s="159"/>
      <c r="JTI223" s="157" t="s">
        <v>116</v>
      </c>
      <c r="JTJ223" s="158"/>
      <c r="JTK223" s="158"/>
      <c r="JTL223" s="158"/>
      <c r="JTM223" s="158"/>
      <c r="JTN223" s="158"/>
      <c r="JTO223" s="158"/>
      <c r="JTP223" s="159"/>
      <c r="JTQ223" s="157" t="s">
        <v>116</v>
      </c>
      <c r="JTR223" s="158"/>
      <c r="JTS223" s="158"/>
      <c r="JTT223" s="158"/>
      <c r="JTU223" s="158"/>
      <c r="JTV223" s="158"/>
      <c r="JTW223" s="158"/>
      <c r="JTX223" s="159"/>
      <c r="JTY223" s="157" t="s">
        <v>116</v>
      </c>
      <c r="JTZ223" s="158"/>
      <c r="JUA223" s="158"/>
      <c r="JUB223" s="158"/>
      <c r="JUC223" s="158"/>
      <c r="JUD223" s="158"/>
      <c r="JUE223" s="158"/>
      <c r="JUF223" s="159"/>
      <c r="JUG223" s="157" t="s">
        <v>116</v>
      </c>
      <c r="JUH223" s="158"/>
      <c r="JUI223" s="158"/>
      <c r="JUJ223" s="158"/>
      <c r="JUK223" s="158"/>
      <c r="JUL223" s="158"/>
      <c r="JUM223" s="158"/>
      <c r="JUN223" s="159"/>
      <c r="JUO223" s="157" t="s">
        <v>116</v>
      </c>
      <c r="JUP223" s="158"/>
      <c r="JUQ223" s="158"/>
      <c r="JUR223" s="158"/>
      <c r="JUS223" s="158"/>
      <c r="JUT223" s="158"/>
      <c r="JUU223" s="158"/>
      <c r="JUV223" s="159"/>
      <c r="JUW223" s="157" t="s">
        <v>116</v>
      </c>
      <c r="JUX223" s="158"/>
      <c r="JUY223" s="158"/>
      <c r="JUZ223" s="158"/>
      <c r="JVA223" s="158"/>
      <c r="JVB223" s="158"/>
      <c r="JVC223" s="158"/>
      <c r="JVD223" s="159"/>
      <c r="JVE223" s="157" t="s">
        <v>116</v>
      </c>
      <c r="JVF223" s="158"/>
      <c r="JVG223" s="158"/>
      <c r="JVH223" s="158"/>
      <c r="JVI223" s="158"/>
      <c r="JVJ223" s="158"/>
      <c r="JVK223" s="158"/>
      <c r="JVL223" s="159"/>
      <c r="JVM223" s="157" t="s">
        <v>116</v>
      </c>
      <c r="JVN223" s="158"/>
      <c r="JVO223" s="158"/>
      <c r="JVP223" s="158"/>
      <c r="JVQ223" s="158"/>
      <c r="JVR223" s="158"/>
      <c r="JVS223" s="158"/>
      <c r="JVT223" s="159"/>
      <c r="JVU223" s="157" t="s">
        <v>116</v>
      </c>
      <c r="JVV223" s="158"/>
      <c r="JVW223" s="158"/>
      <c r="JVX223" s="158"/>
      <c r="JVY223" s="158"/>
      <c r="JVZ223" s="158"/>
      <c r="JWA223" s="158"/>
      <c r="JWB223" s="159"/>
      <c r="JWC223" s="157" t="s">
        <v>116</v>
      </c>
      <c r="JWD223" s="158"/>
      <c r="JWE223" s="158"/>
      <c r="JWF223" s="158"/>
      <c r="JWG223" s="158"/>
      <c r="JWH223" s="158"/>
      <c r="JWI223" s="158"/>
      <c r="JWJ223" s="159"/>
      <c r="JWK223" s="157" t="s">
        <v>116</v>
      </c>
      <c r="JWL223" s="158"/>
      <c r="JWM223" s="158"/>
      <c r="JWN223" s="158"/>
      <c r="JWO223" s="158"/>
      <c r="JWP223" s="158"/>
      <c r="JWQ223" s="158"/>
      <c r="JWR223" s="159"/>
      <c r="JWS223" s="157" t="s">
        <v>116</v>
      </c>
      <c r="JWT223" s="158"/>
      <c r="JWU223" s="158"/>
      <c r="JWV223" s="158"/>
      <c r="JWW223" s="158"/>
      <c r="JWX223" s="158"/>
      <c r="JWY223" s="158"/>
      <c r="JWZ223" s="159"/>
      <c r="JXA223" s="157" t="s">
        <v>116</v>
      </c>
      <c r="JXB223" s="158"/>
      <c r="JXC223" s="158"/>
      <c r="JXD223" s="158"/>
      <c r="JXE223" s="158"/>
      <c r="JXF223" s="158"/>
      <c r="JXG223" s="158"/>
      <c r="JXH223" s="159"/>
      <c r="JXI223" s="157" t="s">
        <v>116</v>
      </c>
      <c r="JXJ223" s="158"/>
      <c r="JXK223" s="158"/>
      <c r="JXL223" s="158"/>
      <c r="JXM223" s="158"/>
      <c r="JXN223" s="158"/>
      <c r="JXO223" s="158"/>
      <c r="JXP223" s="159"/>
      <c r="JXQ223" s="157" t="s">
        <v>116</v>
      </c>
      <c r="JXR223" s="158"/>
      <c r="JXS223" s="158"/>
      <c r="JXT223" s="158"/>
      <c r="JXU223" s="158"/>
      <c r="JXV223" s="158"/>
      <c r="JXW223" s="158"/>
      <c r="JXX223" s="159"/>
      <c r="JXY223" s="157" t="s">
        <v>116</v>
      </c>
      <c r="JXZ223" s="158"/>
      <c r="JYA223" s="158"/>
      <c r="JYB223" s="158"/>
      <c r="JYC223" s="158"/>
      <c r="JYD223" s="158"/>
      <c r="JYE223" s="158"/>
      <c r="JYF223" s="159"/>
      <c r="JYG223" s="157" t="s">
        <v>116</v>
      </c>
      <c r="JYH223" s="158"/>
      <c r="JYI223" s="158"/>
      <c r="JYJ223" s="158"/>
      <c r="JYK223" s="158"/>
      <c r="JYL223" s="158"/>
      <c r="JYM223" s="158"/>
      <c r="JYN223" s="159"/>
      <c r="JYO223" s="157" t="s">
        <v>116</v>
      </c>
      <c r="JYP223" s="158"/>
      <c r="JYQ223" s="158"/>
      <c r="JYR223" s="158"/>
      <c r="JYS223" s="158"/>
      <c r="JYT223" s="158"/>
      <c r="JYU223" s="158"/>
      <c r="JYV223" s="159"/>
      <c r="JYW223" s="157" t="s">
        <v>116</v>
      </c>
      <c r="JYX223" s="158"/>
      <c r="JYY223" s="158"/>
      <c r="JYZ223" s="158"/>
      <c r="JZA223" s="158"/>
      <c r="JZB223" s="158"/>
      <c r="JZC223" s="158"/>
      <c r="JZD223" s="159"/>
      <c r="JZE223" s="157" t="s">
        <v>116</v>
      </c>
      <c r="JZF223" s="158"/>
      <c r="JZG223" s="158"/>
      <c r="JZH223" s="158"/>
      <c r="JZI223" s="158"/>
      <c r="JZJ223" s="158"/>
      <c r="JZK223" s="158"/>
      <c r="JZL223" s="159"/>
      <c r="JZM223" s="157" t="s">
        <v>116</v>
      </c>
      <c r="JZN223" s="158"/>
      <c r="JZO223" s="158"/>
      <c r="JZP223" s="158"/>
      <c r="JZQ223" s="158"/>
      <c r="JZR223" s="158"/>
      <c r="JZS223" s="158"/>
      <c r="JZT223" s="159"/>
      <c r="JZU223" s="157" t="s">
        <v>116</v>
      </c>
      <c r="JZV223" s="158"/>
      <c r="JZW223" s="158"/>
      <c r="JZX223" s="158"/>
      <c r="JZY223" s="158"/>
      <c r="JZZ223" s="158"/>
      <c r="KAA223" s="158"/>
      <c r="KAB223" s="159"/>
      <c r="KAC223" s="157" t="s">
        <v>116</v>
      </c>
      <c r="KAD223" s="158"/>
      <c r="KAE223" s="158"/>
      <c r="KAF223" s="158"/>
      <c r="KAG223" s="158"/>
      <c r="KAH223" s="158"/>
      <c r="KAI223" s="158"/>
      <c r="KAJ223" s="159"/>
      <c r="KAK223" s="157" t="s">
        <v>116</v>
      </c>
      <c r="KAL223" s="158"/>
      <c r="KAM223" s="158"/>
      <c r="KAN223" s="158"/>
      <c r="KAO223" s="158"/>
      <c r="KAP223" s="158"/>
      <c r="KAQ223" s="158"/>
      <c r="KAR223" s="159"/>
      <c r="KAS223" s="157" t="s">
        <v>116</v>
      </c>
      <c r="KAT223" s="158"/>
      <c r="KAU223" s="158"/>
      <c r="KAV223" s="158"/>
      <c r="KAW223" s="158"/>
      <c r="KAX223" s="158"/>
      <c r="KAY223" s="158"/>
      <c r="KAZ223" s="159"/>
      <c r="KBA223" s="157" t="s">
        <v>116</v>
      </c>
      <c r="KBB223" s="158"/>
      <c r="KBC223" s="158"/>
      <c r="KBD223" s="158"/>
      <c r="KBE223" s="158"/>
      <c r="KBF223" s="158"/>
      <c r="KBG223" s="158"/>
      <c r="KBH223" s="159"/>
      <c r="KBI223" s="157" t="s">
        <v>116</v>
      </c>
      <c r="KBJ223" s="158"/>
      <c r="KBK223" s="158"/>
      <c r="KBL223" s="158"/>
      <c r="KBM223" s="158"/>
      <c r="KBN223" s="158"/>
      <c r="KBO223" s="158"/>
      <c r="KBP223" s="159"/>
      <c r="KBQ223" s="157" t="s">
        <v>116</v>
      </c>
      <c r="KBR223" s="158"/>
      <c r="KBS223" s="158"/>
      <c r="KBT223" s="158"/>
      <c r="KBU223" s="158"/>
      <c r="KBV223" s="158"/>
      <c r="KBW223" s="158"/>
      <c r="KBX223" s="159"/>
      <c r="KBY223" s="157" t="s">
        <v>116</v>
      </c>
      <c r="KBZ223" s="158"/>
      <c r="KCA223" s="158"/>
      <c r="KCB223" s="158"/>
      <c r="KCC223" s="158"/>
      <c r="KCD223" s="158"/>
      <c r="KCE223" s="158"/>
      <c r="KCF223" s="159"/>
      <c r="KCG223" s="157" t="s">
        <v>116</v>
      </c>
      <c r="KCH223" s="158"/>
      <c r="KCI223" s="158"/>
      <c r="KCJ223" s="158"/>
      <c r="KCK223" s="158"/>
      <c r="KCL223" s="158"/>
      <c r="KCM223" s="158"/>
      <c r="KCN223" s="159"/>
      <c r="KCO223" s="157" t="s">
        <v>116</v>
      </c>
      <c r="KCP223" s="158"/>
      <c r="KCQ223" s="158"/>
      <c r="KCR223" s="158"/>
      <c r="KCS223" s="158"/>
      <c r="KCT223" s="158"/>
      <c r="KCU223" s="158"/>
      <c r="KCV223" s="159"/>
      <c r="KCW223" s="157" t="s">
        <v>116</v>
      </c>
      <c r="KCX223" s="158"/>
      <c r="KCY223" s="158"/>
      <c r="KCZ223" s="158"/>
      <c r="KDA223" s="158"/>
      <c r="KDB223" s="158"/>
      <c r="KDC223" s="158"/>
      <c r="KDD223" s="159"/>
      <c r="KDE223" s="157" t="s">
        <v>116</v>
      </c>
      <c r="KDF223" s="158"/>
      <c r="KDG223" s="158"/>
      <c r="KDH223" s="158"/>
      <c r="KDI223" s="158"/>
      <c r="KDJ223" s="158"/>
      <c r="KDK223" s="158"/>
      <c r="KDL223" s="159"/>
      <c r="KDM223" s="157" t="s">
        <v>116</v>
      </c>
      <c r="KDN223" s="158"/>
      <c r="KDO223" s="158"/>
      <c r="KDP223" s="158"/>
      <c r="KDQ223" s="158"/>
      <c r="KDR223" s="158"/>
      <c r="KDS223" s="158"/>
      <c r="KDT223" s="159"/>
      <c r="KDU223" s="157" t="s">
        <v>116</v>
      </c>
      <c r="KDV223" s="158"/>
      <c r="KDW223" s="158"/>
      <c r="KDX223" s="158"/>
      <c r="KDY223" s="158"/>
      <c r="KDZ223" s="158"/>
      <c r="KEA223" s="158"/>
      <c r="KEB223" s="159"/>
      <c r="KEC223" s="157" t="s">
        <v>116</v>
      </c>
      <c r="KED223" s="158"/>
      <c r="KEE223" s="158"/>
      <c r="KEF223" s="158"/>
      <c r="KEG223" s="158"/>
      <c r="KEH223" s="158"/>
      <c r="KEI223" s="158"/>
      <c r="KEJ223" s="159"/>
      <c r="KEK223" s="157" t="s">
        <v>116</v>
      </c>
      <c r="KEL223" s="158"/>
      <c r="KEM223" s="158"/>
      <c r="KEN223" s="158"/>
      <c r="KEO223" s="158"/>
      <c r="KEP223" s="158"/>
      <c r="KEQ223" s="158"/>
      <c r="KER223" s="159"/>
      <c r="KES223" s="157" t="s">
        <v>116</v>
      </c>
      <c r="KET223" s="158"/>
      <c r="KEU223" s="158"/>
      <c r="KEV223" s="158"/>
      <c r="KEW223" s="158"/>
      <c r="KEX223" s="158"/>
      <c r="KEY223" s="158"/>
      <c r="KEZ223" s="159"/>
      <c r="KFA223" s="157" t="s">
        <v>116</v>
      </c>
      <c r="KFB223" s="158"/>
      <c r="KFC223" s="158"/>
      <c r="KFD223" s="158"/>
      <c r="KFE223" s="158"/>
      <c r="KFF223" s="158"/>
      <c r="KFG223" s="158"/>
      <c r="KFH223" s="159"/>
      <c r="KFI223" s="157" t="s">
        <v>116</v>
      </c>
      <c r="KFJ223" s="158"/>
      <c r="KFK223" s="158"/>
      <c r="KFL223" s="158"/>
      <c r="KFM223" s="158"/>
      <c r="KFN223" s="158"/>
      <c r="KFO223" s="158"/>
      <c r="KFP223" s="159"/>
      <c r="KFQ223" s="157" t="s">
        <v>116</v>
      </c>
      <c r="KFR223" s="158"/>
      <c r="KFS223" s="158"/>
      <c r="KFT223" s="158"/>
      <c r="KFU223" s="158"/>
      <c r="KFV223" s="158"/>
      <c r="KFW223" s="158"/>
      <c r="KFX223" s="159"/>
      <c r="KFY223" s="157" t="s">
        <v>116</v>
      </c>
      <c r="KFZ223" s="158"/>
      <c r="KGA223" s="158"/>
      <c r="KGB223" s="158"/>
      <c r="KGC223" s="158"/>
      <c r="KGD223" s="158"/>
      <c r="KGE223" s="158"/>
      <c r="KGF223" s="159"/>
      <c r="KGG223" s="157" t="s">
        <v>116</v>
      </c>
      <c r="KGH223" s="158"/>
      <c r="KGI223" s="158"/>
      <c r="KGJ223" s="158"/>
      <c r="KGK223" s="158"/>
      <c r="KGL223" s="158"/>
      <c r="KGM223" s="158"/>
      <c r="KGN223" s="159"/>
      <c r="KGO223" s="157" t="s">
        <v>116</v>
      </c>
      <c r="KGP223" s="158"/>
      <c r="KGQ223" s="158"/>
      <c r="KGR223" s="158"/>
      <c r="KGS223" s="158"/>
      <c r="KGT223" s="158"/>
      <c r="KGU223" s="158"/>
      <c r="KGV223" s="159"/>
      <c r="KGW223" s="157" t="s">
        <v>116</v>
      </c>
      <c r="KGX223" s="158"/>
      <c r="KGY223" s="158"/>
      <c r="KGZ223" s="158"/>
      <c r="KHA223" s="158"/>
      <c r="KHB223" s="158"/>
      <c r="KHC223" s="158"/>
      <c r="KHD223" s="159"/>
      <c r="KHE223" s="157" t="s">
        <v>116</v>
      </c>
      <c r="KHF223" s="158"/>
      <c r="KHG223" s="158"/>
      <c r="KHH223" s="158"/>
      <c r="KHI223" s="158"/>
      <c r="KHJ223" s="158"/>
      <c r="KHK223" s="158"/>
      <c r="KHL223" s="159"/>
      <c r="KHM223" s="157" t="s">
        <v>116</v>
      </c>
      <c r="KHN223" s="158"/>
      <c r="KHO223" s="158"/>
      <c r="KHP223" s="158"/>
      <c r="KHQ223" s="158"/>
      <c r="KHR223" s="158"/>
      <c r="KHS223" s="158"/>
      <c r="KHT223" s="159"/>
      <c r="KHU223" s="157" t="s">
        <v>116</v>
      </c>
      <c r="KHV223" s="158"/>
      <c r="KHW223" s="158"/>
      <c r="KHX223" s="158"/>
      <c r="KHY223" s="158"/>
      <c r="KHZ223" s="158"/>
      <c r="KIA223" s="158"/>
      <c r="KIB223" s="159"/>
      <c r="KIC223" s="157" t="s">
        <v>116</v>
      </c>
      <c r="KID223" s="158"/>
      <c r="KIE223" s="158"/>
      <c r="KIF223" s="158"/>
      <c r="KIG223" s="158"/>
      <c r="KIH223" s="158"/>
      <c r="KII223" s="158"/>
      <c r="KIJ223" s="159"/>
      <c r="KIK223" s="157" t="s">
        <v>116</v>
      </c>
      <c r="KIL223" s="158"/>
      <c r="KIM223" s="158"/>
      <c r="KIN223" s="158"/>
      <c r="KIO223" s="158"/>
      <c r="KIP223" s="158"/>
      <c r="KIQ223" s="158"/>
      <c r="KIR223" s="159"/>
      <c r="KIS223" s="157" t="s">
        <v>116</v>
      </c>
      <c r="KIT223" s="158"/>
      <c r="KIU223" s="158"/>
      <c r="KIV223" s="158"/>
      <c r="KIW223" s="158"/>
      <c r="KIX223" s="158"/>
      <c r="KIY223" s="158"/>
      <c r="KIZ223" s="159"/>
      <c r="KJA223" s="157" t="s">
        <v>116</v>
      </c>
      <c r="KJB223" s="158"/>
      <c r="KJC223" s="158"/>
      <c r="KJD223" s="158"/>
      <c r="KJE223" s="158"/>
      <c r="KJF223" s="158"/>
      <c r="KJG223" s="158"/>
      <c r="KJH223" s="159"/>
      <c r="KJI223" s="157" t="s">
        <v>116</v>
      </c>
      <c r="KJJ223" s="158"/>
      <c r="KJK223" s="158"/>
      <c r="KJL223" s="158"/>
      <c r="KJM223" s="158"/>
      <c r="KJN223" s="158"/>
      <c r="KJO223" s="158"/>
      <c r="KJP223" s="159"/>
      <c r="KJQ223" s="157" t="s">
        <v>116</v>
      </c>
      <c r="KJR223" s="158"/>
      <c r="KJS223" s="158"/>
      <c r="KJT223" s="158"/>
      <c r="KJU223" s="158"/>
      <c r="KJV223" s="158"/>
      <c r="KJW223" s="158"/>
      <c r="KJX223" s="159"/>
      <c r="KJY223" s="157" t="s">
        <v>116</v>
      </c>
      <c r="KJZ223" s="158"/>
      <c r="KKA223" s="158"/>
      <c r="KKB223" s="158"/>
      <c r="KKC223" s="158"/>
      <c r="KKD223" s="158"/>
      <c r="KKE223" s="158"/>
      <c r="KKF223" s="159"/>
      <c r="KKG223" s="157" t="s">
        <v>116</v>
      </c>
      <c r="KKH223" s="158"/>
      <c r="KKI223" s="158"/>
      <c r="KKJ223" s="158"/>
      <c r="KKK223" s="158"/>
      <c r="KKL223" s="158"/>
      <c r="KKM223" s="158"/>
      <c r="KKN223" s="159"/>
      <c r="KKO223" s="157" t="s">
        <v>116</v>
      </c>
      <c r="KKP223" s="158"/>
      <c r="KKQ223" s="158"/>
      <c r="KKR223" s="158"/>
      <c r="KKS223" s="158"/>
      <c r="KKT223" s="158"/>
      <c r="KKU223" s="158"/>
      <c r="KKV223" s="159"/>
      <c r="KKW223" s="157" t="s">
        <v>116</v>
      </c>
      <c r="KKX223" s="158"/>
      <c r="KKY223" s="158"/>
      <c r="KKZ223" s="158"/>
      <c r="KLA223" s="158"/>
      <c r="KLB223" s="158"/>
      <c r="KLC223" s="158"/>
      <c r="KLD223" s="159"/>
      <c r="KLE223" s="157" t="s">
        <v>116</v>
      </c>
      <c r="KLF223" s="158"/>
      <c r="KLG223" s="158"/>
      <c r="KLH223" s="158"/>
      <c r="KLI223" s="158"/>
      <c r="KLJ223" s="158"/>
      <c r="KLK223" s="158"/>
      <c r="KLL223" s="159"/>
      <c r="KLM223" s="157" t="s">
        <v>116</v>
      </c>
      <c r="KLN223" s="158"/>
      <c r="KLO223" s="158"/>
      <c r="KLP223" s="158"/>
      <c r="KLQ223" s="158"/>
      <c r="KLR223" s="158"/>
      <c r="KLS223" s="158"/>
      <c r="KLT223" s="159"/>
      <c r="KLU223" s="157" t="s">
        <v>116</v>
      </c>
      <c r="KLV223" s="158"/>
      <c r="KLW223" s="158"/>
      <c r="KLX223" s="158"/>
      <c r="KLY223" s="158"/>
      <c r="KLZ223" s="158"/>
      <c r="KMA223" s="158"/>
      <c r="KMB223" s="159"/>
      <c r="KMC223" s="157" t="s">
        <v>116</v>
      </c>
      <c r="KMD223" s="158"/>
      <c r="KME223" s="158"/>
      <c r="KMF223" s="158"/>
      <c r="KMG223" s="158"/>
      <c r="KMH223" s="158"/>
      <c r="KMI223" s="158"/>
      <c r="KMJ223" s="159"/>
      <c r="KMK223" s="157" t="s">
        <v>116</v>
      </c>
      <c r="KML223" s="158"/>
      <c r="KMM223" s="158"/>
      <c r="KMN223" s="158"/>
      <c r="KMO223" s="158"/>
      <c r="KMP223" s="158"/>
      <c r="KMQ223" s="158"/>
      <c r="KMR223" s="159"/>
      <c r="KMS223" s="157" t="s">
        <v>116</v>
      </c>
      <c r="KMT223" s="158"/>
      <c r="KMU223" s="158"/>
      <c r="KMV223" s="158"/>
      <c r="KMW223" s="158"/>
      <c r="KMX223" s="158"/>
      <c r="KMY223" s="158"/>
      <c r="KMZ223" s="159"/>
      <c r="KNA223" s="157" t="s">
        <v>116</v>
      </c>
      <c r="KNB223" s="158"/>
      <c r="KNC223" s="158"/>
      <c r="KND223" s="158"/>
      <c r="KNE223" s="158"/>
      <c r="KNF223" s="158"/>
      <c r="KNG223" s="158"/>
      <c r="KNH223" s="159"/>
      <c r="KNI223" s="157" t="s">
        <v>116</v>
      </c>
      <c r="KNJ223" s="158"/>
      <c r="KNK223" s="158"/>
      <c r="KNL223" s="158"/>
      <c r="KNM223" s="158"/>
      <c r="KNN223" s="158"/>
      <c r="KNO223" s="158"/>
      <c r="KNP223" s="159"/>
      <c r="KNQ223" s="157" t="s">
        <v>116</v>
      </c>
      <c r="KNR223" s="158"/>
      <c r="KNS223" s="158"/>
      <c r="KNT223" s="158"/>
      <c r="KNU223" s="158"/>
      <c r="KNV223" s="158"/>
      <c r="KNW223" s="158"/>
      <c r="KNX223" s="159"/>
      <c r="KNY223" s="157" t="s">
        <v>116</v>
      </c>
      <c r="KNZ223" s="158"/>
      <c r="KOA223" s="158"/>
      <c r="KOB223" s="158"/>
      <c r="KOC223" s="158"/>
      <c r="KOD223" s="158"/>
      <c r="KOE223" s="158"/>
      <c r="KOF223" s="159"/>
      <c r="KOG223" s="157" t="s">
        <v>116</v>
      </c>
      <c r="KOH223" s="158"/>
      <c r="KOI223" s="158"/>
      <c r="KOJ223" s="158"/>
      <c r="KOK223" s="158"/>
      <c r="KOL223" s="158"/>
      <c r="KOM223" s="158"/>
      <c r="KON223" s="159"/>
      <c r="KOO223" s="157" t="s">
        <v>116</v>
      </c>
      <c r="KOP223" s="158"/>
      <c r="KOQ223" s="158"/>
      <c r="KOR223" s="158"/>
      <c r="KOS223" s="158"/>
      <c r="KOT223" s="158"/>
      <c r="KOU223" s="158"/>
      <c r="KOV223" s="159"/>
      <c r="KOW223" s="157" t="s">
        <v>116</v>
      </c>
      <c r="KOX223" s="158"/>
      <c r="KOY223" s="158"/>
      <c r="KOZ223" s="158"/>
      <c r="KPA223" s="158"/>
      <c r="KPB223" s="158"/>
      <c r="KPC223" s="158"/>
      <c r="KPD223" s="159"/>
      <c r="KPE223" s="157" t="s">
        <v>116</v>
      </c>
      <c r="KPF223" s="158"/>
      <c r="KPG223" s="158"/>
      <c r="KPH223" s="158"/>
      <c r="KPI223" s="158"/>
      <c r="KPJ223" s="158"/>
      <c r="KPK223" s="158"/>
      <c r="KPL223" s="159"/>
      <c r="KPM223" s="157" t="s">
        <v>116</v>
      </c>
      <c r="KPN223" s="158"/>
      <c r="KPO223" s="158"/>
      <c r="KPP223" s="158"/>
      <c r="KPQ223" s="158"/>
      <c r="KPR223" s="158"/>
      <c r="KPS223" s="158"/>
      <c r="KPT223" s="159"/>
      <c r="KPU223" s="157" t="s">
        <v>116</v>
      </c>
      <c r="KPV223" s="158"/>
      <c r="KPW223" s="158"/>
      <c r="KPX223" s="158"/>
      <c r="KPY223" s="158"/>
      <c r="KPZ223" s="158"/>
      <c r="KQA223" s="158"/>
      <c r="KQB223" s="159"/>
      <c r="KQC223" s="157" t="s">
        <v>116</v>
      </c>
      <c r="KQD223" s="158"/>
      <c r="KQE223" s="158"/>
      <c r="KQF223" s="158"/>
      <c r="KQG223" s="158"/>
      <c r="KQH223" s="158"/>
      <c r="KQI223" s="158"/>
      <c r="KQJ223" s="159"/>
      <c r="KQK223" s="157" t="s">
        <v>116</v>
      </c>
      <c r="KQL223" s="158"/>
      <c r="KQM223" s="158"/>
      <c r="KQN223" s="158"/>
      <c r="KQO223" s="158"/>
      <c r="KQP223" s="158"/>
      <c r="KQQ223" s="158"/>
      <c r="KQR223" s="159"/>
      <c r="KQS223" s="157" t="s">
        <v>116</v>
      </c>
      <c r="KQT223" s="158"/>
      <c r="KQU223" s="158"/>
      <c r="KQV223" s="158"/>
      <c r="KQW223" s="158"/>
      <c r="KQX223" s="158"/>
      <c r="KQY223" s="158"/>
      <c r="KQZ223" s="159"/>
      <c r="KRA223" s="157" t="s">
        <v>116</v>
      </c>
      <c r="KRB223" s="158"/>
      <c r="KRC223" s="158"/>
      <c r="KRD223" s="158"/>
      <c r="KRE223" s="158"/>
      <c r="KRF223" s="158"/>
      <c r="KRG223" s="158"/>
      <c r="KRH223" s="159"/>
      <c r="KRI223" s="157" t="s">
        <v>116</v>
      </c>
      <c r="KRJ223" s="158"/>
      <c r="KRK223" s="158"/>
      <c r="KRL223" s="158"/>
      <c r="KRM223" s="158"/>
      <c r="KRN223" s="158"/>
      <c r="KRO223" s="158"/>
      <c r="KRP223" s="159"/>
      <c r="KRQ223" s="157" t="s">
        <v>116</v>
      </c>
      <c r="KRR223" s="158"/>
      <c r="KRS223" s="158"/>
      <c r="KRT223" s="158"/>
      <c r="KRU223" s="158"/>
      <c r="KRV223" s="158"/>
      <c r="KRW223" s="158"/>
      <c r="KRX223" s="159"/>
      <c r="KRY223" s="157" t="s">
        <v>116</v>
      </c>
      <c r="KRZ223" s="158"/>
      <c r="KSA223" s="158"/>
      <c r="KSB223" s="158"/>
      <c r="KSC223" s="158"/>
      <c r="KSD223" s="158"/>
      <c r="KSE223" s="158"/>
      <c r="KSF223" s="159"/>
      <c r="KSG223" s="157" t="s">
        <v>116</v>
      </c>
      <c r="KSH223" s="158"/>
      <c r="KSI223" s="158"/>
      <c r="KSJ223" s="158"/>
      <c r="KSK223" s="158"/>
      <c r="KSL223" s="158"/>
      <c r="KSM223" s="158"/>
      <c r="KSN223" s="159"/>
      <c r="KSO223" s="157" t="s">
        <v>116</v>
      </c>
      <c r="KSP223" s="158"/>
      <c r="KSQ223" s="158"/>
      <c r="KSR223" s="158"/>
      <c r="KSS223" s="158"/>
      <c r="KST223" s="158"/>
      <c r="KSU223" s="158"/>
      <c r="KSV223" s="159"/>
      <c r="KSW223" s="157" t="s">
        <v>116</v>
      </c>
      <c r="KSX223" s="158"/>
      <c r="KSY223" s="158"/>
      <c r="KSZ223" s="158"/>
      <c r="KTA223" s="158"/>
      <c r="KTB223" s="158"/>
      <c r="KTC223" s="158"/>
      <c r="KTD223" s="159"/>
      <c r="KTE223" s="157" t="s">
        <v>116</v>
      </c>
      <c r="KTF223" s="158"/>
      <c r="KTG223" s="158"/>
      <c r="KTH223" s="158"/>
      <c r="KTI223" s="158"/>
      <c r="KTJ223" s="158"/>
      <c r="KTK223" s="158"/>
      <c r="KTL223" s="159"/>
      <c r="KTM223" s="157" t="s">
        <v>116</v>
      </c>
      <c r="KTN223" s="158"/>
      <c r="KTO223" s="158"/>
      <c r="KTP223" s="158"/>
      <c r="KTQ223" s="158"/>
      <c r="KTR223" s="158"/>
      <c r="KTS223" s="158"/>
      <c r="KTT223" s="159"/>
      <c r="KTU223" s="157" t="s">
        <v>116</v>
      </c>
      <c r="KTV223" s="158"/>
      <c r="KTW223" s="158"/>
      <c r="KTX223" s="158"/>
      <c r="KTY223" s="158"/>
      <c r="KTZ223" s="158"/>
      <c r="KUA223" s="158"/>
      <c r="KUB223" s="159"/>
      <c r="KUC223" s="157" t="s">
        <v>116</v>
      </c>
      <c r="KUD223" s="158"/>
      <c r="KUE223" s="158"/>
      <c r="KUF223" s="158"/>
      <c r="KUG223" s="158"/>
      <c r="KUH223" s="158"/>
      <c r="KUI223" s="158"/>
      <c r="KUJ223" s="159"/>
      <c r="KUK223" s="157" t="s">
        <v>116</v>
      </c>
      <c r="KUL223" s="158"/>
      <c r="KUM223" s="158"/>
      <c r="KUN223" s="158"/>
      <c r="KUO223" s="158"/>
      <c r="KUP223" s="158"/>
      <c r="KUQ223" s="158"/>
      <c r="KUR223" s="159"/>
      <c r="KUS223" s="157" t="s">
        <v>116</v>
      </c>
      <c r="KUT223" s="158"/>
      <c r="KUU223" s="158"/>
      <c r="KUV223" s="158"/>
      <c r="KUW223" s="158"/>
      <c r="KUX223" s="158"/>
      <c r="KUY223" s="158"/>
      <c r="KUZ223" s="159"/>
      <c r="KVA223" s="157" t="s">
        <v>116</v>
      </c>
      <c r="KVB223" s="158"/>
      <c r="KVC223" s="158"/>
      <c r="KVD223" s="158"/>
      <c r="KVE223" s="158"/>
      <c r="KVF223" s="158"/>
      <c r="KVG223" s="158"/>
      <c r="KVH223" s="159"/>
      <c r="KVI223" s="157" t="s">
        <v>116</v>
      </c>
      <c r="KVJ223" s="158"/>
      <c r="KVK223" s="158"/>
      <c r="KVL223" s="158"/>
      <c r="KVM223" s="158"/>
      <c r="KVN223" s="158"/>
      <c r="KVO223" s="158"/>
      <c r="KVP223" s="159"/>
      <c r="KVQ223" s="157" t="s">
        <v>116</v>
      </c>
      <c r="KVR223" s="158"/>
      <c r="KVS223" s="158"/>
      <c r="KVT223" s="158"/>
      <c r="KVU223" s="158"/>
      <c r="KVV223" s="158"/>
      <c r="KVW223" s="158"/>
      <c r="KVX223" s="159"/>
      <c r="KVY223" s="157" t="s">
        <v>116</v>
      </c>
      <c r="KVZ223" s="158"/>
      <c r="KWA223" s="158"/>
      <c r="KWB223" s="158"/>
      <c r="KWC223" s="158"/>
      <c r="KWD223" s="158"/>
      <c r="KWE223" s="158"/>
      <c r="KWF223" s="159"/>
      <c r="KWG223" s="157" t="s">
        <v>116</v>
      </c>
      <c r="KWH223" s="158"/>
      <c r="KWI223" s="158"/>
      <c r="KWJ223" s="158"/>
      <c r="KWK223" s="158"/>
      <c r="KWL223" s="158"/>
      <c r="KWM223" s="158"/>
      <c r="KWN223" s="159"/>
      <c r="KWO223" s="157" t="s">
        <v>116</v>
      </c>
      <c r="KWP223" s="158"/>
      <c r="KWQ223" s="158"/>
      <c r="KWR223" s="158"/>
      <c r="KWS223" s="158"/>
      <c r="KWT223" s="158"/>
      <c r="KWU223" s="158"/>
      <c r="KWV223" s="159"/>
      <c r="KWW223" s="157" t="s">
        <v>116</v>
      </c>
      <c r="KWX223" s="158"/>
      <c r="KWY223" s="158"/>
      <c r="KWZ223" s="158"/>
      <c r="KXA223" s="158"/>
      <c r="KXB223" s="158"/>
      <c r="KXC223" s="158"/>
      <c r="KXD223" s="159"/>
      <c r="KXE223" s="157" t="s">
        <v>116</v>
      </c>
      <c r="KXF223" s="158"/>
      <c r="KXG223" s="158"/>
      <c r="KXH223" s="158"/>
      <c r="KXI223" s="158"/>
      <c r="KXJ223" s="158"/>
      <c r="KXK223" s="158"/>
      <c r="KXL223" s="159"/>
      <c r="KXM223" s="157" t="s">
        <v>116</v>
      </c>
      <c r="KXN223" s="158"/>
      <c r="KXO223" s="158"/>
      <c r="KXP223" s="158"/>
      <c r="KXQ223" s="158"/>
      <c r="KXR223" s="158"/>
      <c r="KXS223" s="158"/>
      <c r="KXT223" s="159"/>
      <c r="KXU223" s="157" t="s">
        <v>116</v>
      </c>
      <c r="KXV223" s="158"/>
      <c r="KXW223" s="158"/>
      <c r="KXX223" s="158"/>
      <c r="KXY223" s="158"/>
      <c r="KXZ223" s="158"/>
      <c r="KYA223" s="158"/>
      <c r="KYB223" s="159"/>
      <c r="KYC223" s="157" t="s">
        <v>116</v>
      </c>
      <c r="KYD223" s="158"/>
      <c r="KYE223" s="158"/>
      <c r="KYF223" s="158"/>
      <c r="KYG223" s="158"/>
      <c r="KYH223" s="158"/>
      <c r="KYI223" s="158"/>
      <c r="KYJ223" s="159"/>
      <c r="KYK223" s="157" t="s">
        <v>116</v>
      </c>
      <c r="KYL223" s="158"/>
      <c r="KYM223" s="158"/>
      <c r="KYN223" s="158"/>
      <c r="KYO223" s="158"/>
      <c r="KYP223" s="158"/>
      <c r="KYQ223" s="158"/>
      <c r="KYR223" s="159"/>
      <c r="KYS223" s="157" t="s">
        <v>116</v>
      </c>
      <c r="KYT223" s="158"/>
      <c r="KYU223" s="158"/>
      <c r="KYV223" s="158"/>
      <c r="KYW223" s="158"/>
      <c r="KYX223" s="158"/>
      <c r="KYY223" s="158"/>
      <c r="KYZ223" s="159"/>
      <c r="KZA223" s="157" t="s">
        <v>116</v>
      </c>
      <c r="KZB223" s="158"/>
      <c r="KZC223" s="158"/>
      <c r="KZD223" s="158"/>
      <c r="KZE223" s="158"/>
      <c r="KZF223" s="158"/>
      <c r="KZG223" s="158"/>
      <c r="KZH223" s="159"/>
      <c r="KZI223" s="157" t="s">
        <v>116</v>
      </c>
      <c r="KZJ223" s="158"/>
      <c r="KZK223" s="158"/>
      <c r="KZL223" s="158"/>
      <c r="KZM223" s="158"/>
      <c r="KZN223" s="158"/>
      <c r="KZO223" s="158"/>
      <c r="KZP223" s="159"/>
      <c r="KZQ223" s="157" t="s">
        <v>116</v>
      </c>
      <c r="KZR223" s="158"/>
      <c r="KZS223" s="158"/>
      <c r="KZT223" s="158"/>
      <c r="KZU223" s="158"/>
      <c r="KZV223" s="158"/>
      <c r="KZW223" s="158"/>
      <c r="KZX223" s="159"/>
      <c r="KZY223" s="157" t="s">
        <v>116</v>
      </c>
      <c r="KZZ223" s="158"/>
      <c r="LAA223" s="158"/>
      <c r="LAB223" s="158"/>
      <c r="LAC223" s="158"/>
      <c r="LAD223" s="158"/>
      <c r="LAE223" s="158"/>
      <c r="LAF223" s="159"/>
      <c r="LAG223" s="157" t="s">
        <v>116</v>
      </c>
      <c r="LAH223" s="158"/>
      <c r="LAI223" s="158"/>
      <c r="LAJ223" s="158"/>
      <c r="LAK223" s="158"/>
      <c r="LAL223" s="158"/>
      <c r="LAM223" s="158"/>
      <c r="LAN223" s="159"/>
      <c r="LAO223" s="157" t="s">
        <v>116</v>
      </c>
      <c r="LAP223" s="158"/>
      <c r="LAQ223" s="158"/>
      <c r="LAR223" s="158"/>
      <c r="LAS223" s="158"/>
      <c r="LAT223" s="158"/>
      <c r="LAU223" s="158"/>
      <c r="LAV223" s="159"/>
      <c r="LAW223" s="157" t="s">
        <v>116</v>
      </c>
      <c r="LAX223" s="158"/>
      <c r="LAY223" s="158"/>
      <c r="LAZ223" s="158"/>
      <c r="LBA223" s="158"/>
      <c r="LBB223" s="158"/>
      <c r="LBC223" s="158"/>
      <c r="LBD223" s="159"/>
      <c r="LBE223" s="157" t="s">
        <v>116</v>
      </c>
      <c r="LBF223" s="158"/>
      <c r="LBG223" s="158"/>
      <c r="LBH223" s="158"/>
      <c r="LBI223" s="158"/>
      <c r="LBJ223" s="158"/>
      <c r="LBK223" s="158"/>
      <c r="LBL223" s="159"/>
      <c r="LBM223" s="157" t="s">
        <v>116</v>
      </c>
      <c r="LBN223" s="158"/>
      <c r="LBO223" s="158"/>
      <c r="LBP223" s="158"/>
      <c r="LBQ223" s="158"/>
      <c r="LBR223" s="158"/>
      <c r="LBS223" s="158"/>
      <c r="LBT223" s="159"/>
      <c r="LBU223" s="157" t="s">
        <v>116</v>
      </c>
      <c r="LBV223" s="158"/>
      <c r="LBW223" s="158"/>
      <c r="LBX223" s="158"/>
      <c r="LBY223" s="158"/>
      <c r="LBZ223" s="158"/>
      <c r="LCA223" s="158"/>
      <c r="LCB223" s="159"/>
      <c r="LCC223" s="157" t="s">
        <v>116</v>
      </c>
      <c r="LCD223" s="158"/>
      <c r="LCE223" s="158"/>
      <c r="LCF223" s="158"/>
      <c r="LCG223" s="158"/>
      <c r="LCH223" s="158"/>
      <c r="LCI223" s="158"/>
      <c r="LCJ223" s="159"/>
      <c r="LCK223" s="157" t="s">
        <v>116</v>
      </c>
      <c r="LCL223" s="158"/>
      <c r="LCM223" s="158"/>
      <c r="LCN223" s="158"/>
      <c r="LCO223" s="158"/>
      <c r="LCP223" s="158"/>
      <c r="LCQ223" s="158"/>
      <c r="LCR223" s="159"/>
      <c r="LCS223" s="157" t="s">
        <v>116</v>
      </c>
      <c r="LCT223" s="158"/>
      <c r="LCU223" s="158"/>
      <c r="LCV223" s="158"/>
      <c r="LCW223" s="158"/>
      <c r="LCX223" s="158"/>
      <c r="LCY223" s="158"/>
      <c r="LCZ223" s="159"/>
      <c r="LDA223" s="157" t="s">
        <v>116</v>
      </c>
      <c r="LDB223" s="158"/>
      <c r="LDC223" s="158"/>
      <c r="LDD223" s="158"/>
      <c r="LDE223" s="158"/>
      <c r="LDF223" s="158"/>
      <c r="LDG223" s="158"/>
      <c r="LDH223" s="159"/>
      <c r="LDI223" s="157" t="s">
        <v>116</v>
      </c>
      <c r="LDJ223" s="158"/>
      <c r="LDK223" s="158"/>
      <c r="LDL223" s="158"/>
      <c r="LDM223" s="158"/>
      <c r="LDN223" s="158"/>
      <c r="LDO223" s="158"/>
      <c r="LDP223" s="159"/>
      <c r="LDQ223" s="157" t="s">
        <v>116</v>
      </c>
      <c r="LDR223" s="158"/>
      <c r="LDS223" s="158"/>
      <c r="LDT223" s="158"/>
      <c r="LDU223" s="158"/>
      <c r="LDV223" s="158"/>
      <c r="LDW223" s="158"/>
      <c r="LDX223" s="159"/>
      <c r="LDY223" s="157" t="s">
        <v>116</v>
      </c>
      <c r="LDZ223" s="158"/>
      <c r="LEA223" s="158"/>
      <c r="LEB223" s="158"/>
      <c r="LEC223" s="158"/>
      <c r="LED223" s="158"/>
      <c r="LEE223" s="158"/>
      <c r="LEF223" s="159"/>
      <c r="LEG223" s="157" t="s">
        <v>116</v>
      </c>
      <c r="LEH223" s="158"/>
      <c r="LEI223" s="158"/>
      <c r="LEJ223" s="158"/>
      <c r="LEK223" s="158"/>
      <c r="LEL223" s="158"/>
      <c r="LEM223" s="158"/>
      <c r="LEN223" s="159"/>
      <c r="LEO223" s="157" t="s">
        <v>116</v>
      </c>
      <c r="LEP223" s="158"/>
      <c r="LEQ223" s="158"/>
      <c r="LER223" s="158"/>
      <c r="LES223" s="158"/>
      <c r="LET223" s="158"/>
      <c r="LEU223" s="158"/>
      <c r="LEV223" s="159"/>
      <c r="LEW223" s="157" t="s">
        <v>116</v>
      </c>
      <c r="LEX223" s="158"/>
      <c r="LEY223" s="158"/>
      <c r="LEZ223" s="158"/>
      <c r="LFA223" s="158"/>
      <c r="LFB223" s="158"/>
      <c r="LFC223" s="158"/>
      <c r="LFD223" s="159"/>
      <c r="LFE223" s="157" t="s">
        <v>116</v>
      </c>
      <c r="LFF223" s="158"/>
      <c r="LFG223" s="158"/>
      <c r="LFH223" s="158"/>
      <c r="LFI223" s="158"/>
      <c r="LFJ223" s="158"/>
      <c r="LFK223" s="158"/>
      <c r="LFL223" s="159"/>
      <c r="LFM223" s="157" t="s">
        <v>116</v>
      </c>
      <c r="LFN223" s="158"/>
      <c r="LFO223" s="158"/>
      <c r="LFP223" s="158"/>
      <c r="LFQ223" s="158"/>
      <c r="LFR223" s="158"/>
      <c r="LFS223" s="158"/>
      <c r="LFT223" s="159"/>
      <c r="LFU223" s="157" t="s">
        <v>116</v>
      </c>
      <c r="LFV223" s="158"/>
      <c r="LFW223" s="158"/>
      <c r="LFX223" s="158"/>
      <c r="LFY223" s="158"/>
      <c r="LFZ223" s="158"/>
      <c r="LGA223" s="158"/>
      <c r="LGB223" s="159"/>
      <c r="LGC223" s="157" t="s">
        <v>116</v>
      </c>
      <c r="LGD223" s="158"/>
      <c r="LGE223" s="158"/>
      <c r="LGF223" s="158"/>
      <c r="LGG223" s="158"/>
      <c r="LGH223" s="158"/>
      <c r="LGI223" s="158"/>
      <c r="LGJ223" s="159"/>
      <c r="LGK223" s="157" t="s">
        <v>116</v>
      </c>
      <c r="LGL223" s="158"/>
      <c r="LGM223" s="158"/>
      <c r="LGN223" s="158"/>
      <c r="LGO223" s="158"/>
      <c r="LGP223" s="158"/>
      <c r="LGQ223" s="158"/>
      <c r="LGR223" s="159"/>
      <c r="LGS223" s="157" t="s">
        <v>116</v>
      </c>
      <c r="LGT223" s="158"/>
      <c r="LGU223" s="158"/>
      <c r="LGV223" s="158"/>
      <c r="LGW223" s="158"/>
      <c r="LGX223" s="158"/>
      <c r="LGY223" s="158"/>
      <c r="LGZ223" s="159"/>
      <c r="LHA223" s="157" t="s">
        <v>116</v>
      </c>
      <c r="LHB223" s="158"/>
      <c r="LHC223" s="158"/>
      <c r="LHD223" s="158"/>
      <c r="LHE223" s="158"/>
      <c r="LHF223" s="158"/>
      <c r="LHG223" s="158"/>
      <c r="LHH223" s="159"/>
      <c r="LHI223" s="157" t="s">
        <v>116</v>
      </c>
      <c r="LHJ223" s="158"/>
      <c r="LHK223" s="158"/>
      <c r="LHL223" s="158"/>
      <c r="LHM223" s="158"/>
      <c r="LHN223" s="158"/>
      <c r="LHO223" s="158"/>
      <c r="LHP223" s="159"/>
      <c r="LHQ223" s="157" t="s">
        <v>116</v>
      </c>
      <c r="LHR223" s="158"/>
      <c r="LHS223" s="158"/>
      <c r="LHT223" s="158"/>
      <c r="LHU223" s="158"/>
      <c r="LHV223" s="158"/>
      <c r="LHW223" s="158"/>
      <c r="LHX223" s="159"/>
      <c r="LHY223" s="157" t="s">
        <v>116</v>
      </c>
      <c r="LHZ223" s="158"/>
      <c r="LIA223" s="158"/>
      <c r="LIB223" s="158"/>
      <c r="LIC223" s="158"/>
      <c r="LID223" s="158"/>
      <c r="LIE223" s="158"/>
      <c r="LIF223" s="159"/>
      <c r="LIG223" s="157" t="s">
        <v>116</v>
      </c>
      <c r="LIH223" s="158"/>
      <c r="LII223" s="158"/>
      <c r="LIJ223" s="158"/>
      <c r="LIK223" s="158"/>
      <c r="LIL223" s="158"/>
      <c r="LIM223" s="158"/>
      <c r="LIN223" s="159"/>
      <c r="LIO223" s="157" t="s">
        <v>116</v>
      </c>
      <c r="LIP223" s="158"/>
      <c r="LIQ223" s="158"/>
      <c r="LIR223" s="158"/>
      <c r="LIS223" s="158"/>
      <c r="LIT223" s="158"/>
      <c r="LIU223" s="158"/>
      <c r="LIV223" s="159"/>
      <c r="LIW223" s="157" t="s">
        <v>116</v>
      </c>
      <c r="LIX223" s="158"/>
      <c r="LIY223" s="158"/>
      <c r="LIZ223" s="158"/>
      <c r="LJA223" s="158"/>
      <c r="LJB223" s="158"/>
      <c r="LJC223" s="158"/>
      <c r="LJD223" s="159"/>
      <c r="LJE223" s="157" t="s">
        <v>116</v>
      </c>
      <c r="LJF223" s="158"/>
      <c r="LJG223" s="158"/>
      <c r="LJH223" s="158"/>
      <c r="LJI223" s="158"/>
      <c r="LJJ223" s="158"/>
      <c r="LJK223" s="158"/>
      <c r="LJL223" s="159"/>
      <c r="LJM223" s="157" t="s">
        <v>116</v>
      </c>
      <c r="LJN223" s="158"/>
      <c r="LJO223" s="158"/>
      <c r="LJP223" s="158"/>
      <c r="LJQ223" s="158"/>
      <c r="LJR223" s="158"/>
      <c r="LJS223" s="158"/>
      <c r="LJT223" s="159"/>
      <c r="LJU223" s="157" t="s">
        <v>116</v>
      </c>
      <c r="LJV223" s="158"/>
      <c r="LJW223" s="158"/>
      <c r="LJX223" s="158"/>
      <c r="LJY223" s="158"/>
      <c r="LJZ223" s="158"/>
      <c r="LKA223" s="158"/>
      <c r="LKB223" s="159"/>
      <c r="LKC223" s="157" t="s">
        <v>116</v>
      </c>
      <c r="LKD223" s="158"/>
      <c r="LKE223" s="158"/>
      <c r="LKF223" s="158"/>
      <c r="LKG223" s="158"/>
      <c r="LKH223" s="158"/>
      <c r="LKI223" s="158"/>
      <c r="LKJ223" s="159"/>
      <c r="LKK223" s="157" t="s">
        <v>116</v>
      </c>
      <c r="LKL223" s="158"/>
      <c r="LKM223" s="158"/>
      <c r="LKN223" s="158"/>
      <c r="LKO223" s="158"/>
      <c r="LKP223" s="158"/>
      <c r="LKQ223" s="158"/>
      <c r="LKR223" s="159"/>
      <c r="LKS223" s="157" t="s">
        <v>116</v>
      </c>
      <c r="LKT223" s="158"/>
      <c r="LKU223" s="158"/>
      <c r="LKV223" s="158"/>
      <c r="LKW223" s="158"/>
      <c r="LKX223" s="158"/>
      <c r="LKY223" s="158"/>
      <c r="LKZ223" s="159"/>
      <c r="LLA223" s="157" t="s">
        <v>116</v>
      </c>
      <c r="LLB223" s="158"/>
      <c r="LLC223" s="158"/>
      <c r="LLD223" s="158"/>
      <c r="LLE223" s="158"/>
      <c r="LLF223" s="158"/>
      <c r="LLG223" s="158"/>
      <c r="LLH223" s="159"/>
      <c r="LLI223" s="157" t="s">
        <v>116</v>
      </c>
      <c r="LLJ223" s="158"/>
      <c r="LLK223" s="158"/>
      <c r="LLL223" s="158"/>
      <c r="LLM223" s="158"/>
      <c r="LLN223" s="158"/>
      <c r="LLO223" s="158"/>
      <c r="LLP223" s="159"/>
      <c r="LLQ223" s="157" t="s">
        <v>116</v>
      </c>
      <c r="LLR223" s="158"/>
      <c r="LLS223" s="158"/>
      <c r="LLT223" s="158"/>
      <c r="LLU223" s="158"/>
      <c r="LLV223" s="158"/>
      <c r="LLW223" s="158"/>
      <c r="LLX223" s="159"/>
      <c r="LLY223" s="157" t="s">
        <v>116</v>
      </c>
      <c r="LLZ223" s="158"/>
      <c r="LMA223" s="158"/>
      <c r="LMB223" s="158"/>
      <c r="LMC223" s="158"/>
      <c r="LMD223" s="158"/>
      <c r="LME223" s="158"/>
      <c r="LMF223" s="159"/>
      <c r="LMG223" s="157" t="s">
        <v>116</v>
      </c>
      <c r="LMH223" s="158"/>
      <c r="LMI223" s="158"/>
      <c r="LMJ223" s="158"/>
      <c r="LMK223" s="158"/>
      <c r="LML223" s="158"/>
      <c r="LMM223" s="158"/>
      <c r="LMN223" s="159"/>
      <c r="LMO223" s="157" t="s">
        <v>116</v>
      </c>
      <c r="LMP223" s="158"/>
      <c r="LMQ223" s="158"/>
      <c r="LMR223" s="158"/>
      <c r="LMS223" s="158"/>
      <c r="LMT223" s="158"/>
      <c r="LMU223" s="158"/>
      <c r="LMV223" s="159"/>
      <c r="LMW223" s="157" t="s">
        <v>116</v>
      </c>
      <c r="LMX223" s="158"/>
      <c r="LMY223" s="158"/>
      <c r="LMZ223" s="158"/>
      <c r="LNA223" s="158"/>
      <c r="LNB223" s="158"/>
      <c r="LNC223" s="158"/>
      <c r="LND223" s="159"/>
      <c r="LNE223" s="157" t="s">
        <v>116</v>
      </c>
      <c r="LNF223" s="158"/>
      <c r="LNG223" s="158"/>
      <c r="LNH223" s="158"/>
      <c r="LNI223" s="158"/>
      <c r="LNJ223" s="158"/>
      <c r="LNK223" s="158"/>
      <c r="LNL223" s="159"/>
      <c r="LNM223" s="157" t="s">
        <v>116</v>
      </c>
      <c r="LNN223" s="158"/>
      <c r="LNO223" s="158"/>
      <c r="LNP223" s="158"/>
      <c r="LNQ223" s="158"/>
      <c r="LNR223" s="158"/>
      <c r="LNS223" s="158"/>
      <c r="LNT223" s="159"/>
      <c r="LNU223" s="157" t="s">
        <v>116</v>
      </c>
      <c r="LNV223" s="158"/>
      <c r="LNW223" s="158"/>
      <c r="LNX223" s="158"/>
      <c r="LNY223" s="158"/>
      <c r="LNZ223" s="158"/>
      <c r="LOA223" s="158"/>
      <c r="LOB223" s="159"/>
      <c r="LOC223" s="157" t="s">
        <v>116</v>
      </c>
      <c r="LOD223" s="158"/>
      <c r="LOE223" s="158"/>
      <c r="LOF223" s="158"/>
      <c r="LOG223" s="158"/>
      <c r="LOH223" s="158"/>
      <c r="LOI223" s="158"/>
      <c r="LOJ223" s="159"/>
      <c r="LOK223" s="157" t="s">
        <v>116</v>
      </c>
      <c r="LOL223" s="158"/>
      <c r="LOM223" s="158"/>
      <c r="LON223" s="158"/>
      <c r="LOO223" s="158"/>
      <c r="LOP223" s="158"/>
      <c r="LOQ223" s="158"/>
      <c r="LOR223" s="159"/>
      <c r="LOS223" s="157" t="s">
        <v>116</v>
      </c>
      <c r="LOT223" s="158"/>
      <c r="LOU223" s="158"/>
      <c r="LOV223" s="158"/>
      <c r="LOW223" s="158"/>
      <c r="LOX223" s="158"/>
      <c r="LOY223" s="158"/>
      <c r="LOZ223" s="159"/>
      <c r="LPA223" s="157" t="s">
        <v>116</v>
      </c>
      <c r="LPB223" s="158"/>
      <c r="LPC223" s="158"/>
      <c r="LPD223" s="158"/>
      <c r="LPE223" s="158"/>
      <c r="LPF223" s="158"/>
      <c r="LPG223" s="158"/>
      <c r="LPH223" s="159"/>
      <c r="LPI223" s="157" t="s">
        <v>116</v>
      </c>
      <c r="LPJ223" s="158"/>
      <c r="LPK223" s="158"/>
      <c r="LPL223" s="158"/>
      <c r="LPM223" s="158"/>
      <c r="LPN223" s="158"/>
      <c r="LPO223" s="158"/>
      <c r="LPP223" s="159"/>
      <c r="LPQ223" s="157" t="s">
        <v>116</v>
      </c>
      <c r="LPR223" s="158"/>
      <c r="LPS223" s="158"/>
      <c r="LPT223" s="158"/>
      <c r="LPU223" s="158"/>
      <c r="LPV223" s="158"/>
      <c r="LPW223" s="158"/>
      <c r="LPX223" s="159"/>
      <c r="LPY223" s="157" t="s">
        <v>116</v>
      </c>
      <c r="LPZ223" s="158"/>
      <c r="LQA223" s="158"/>
      <c r="LQB223" s="158"/>
      <c r="LQC223" s="158"/>
      <c r="LQD223" s="158"/>
      <c r="LQE223" s="158"/>
      <c r="LQF223" s="159"/>
      <c r="LQG223" s="157" t="s">
        <v>116</v>
      </c>
      <c r="LQH223" s="158"/>
      <c r="LQI223" s="158"/>
      <c r="LQJ223" s="158"/>
      <c r="LQK223" s="158"/>
      <c r="LQL223" s="158"/>
      <c r="LQM223" s="158"/>
      <c r="LQN223" s="159"/>
      <c r="LQO223" s="157" t="s">
        <v>116</v>
      </c>
      <c r="LQP223" s="158"/>
      <c r="LQQ223" s="158"/>
      <c r="LQR223" s="158"/>
      <c r="LQS223" s="158"/>
      <c r="LQT223" s="158"/>
      <c r="LQU223" s="158"/>
      <c r="LQV223" s="159"/>
      <c r="LQW223" s="157" t="s">
        <v>116</v>
      </c>
      <c r="LQX223" s="158"/>
      <c r="LQY223" s="158"/>
      <c r="LQZ223" s="158"/>
      <c r="LRA223" s="158"/>
      <c r="LRB223" s="158"/>
      <c r="LRC223" s="158"/>
      <c r="LRD223" s="159"/>
      <c r="LRE223" s="157" t="s">
        <v>116</v>
      </c>
      <c r="LRF223" s="158"/>
      <c r="LRG223" s="158"/>
      <c r="LRH223" s="158"/>
      <c r="LRI223" s="158"/>
      <c r="LRJ223" s="158"/>
      <c r="LRK223" s="158"/>
      <c r="LRL223" s="159"/>
      <c r="LRM223" s="157" t="s">
        <v>116</v>
      </c>
      <c r="LRN223" s="158"/>
      <c r="LRO223" s="158"/>
      <c r="LRP223" s="158"/>
      <c r="LRQ223" s="158"/>
      <c r="LRR223" s="158"/>
      <c r="LRS223" s="158"/>
      <c r="LRT223" s="159"/>
      <c r="LRU223" s="157" t="s">
        <v>116</v>
      </c>
      <c r="LRV223" s="158"/>
      <c r="LRW223" s="158"/>
      <c r="LRX223" s="158"/>
      <c r="LRY223" s="158"/>
      <c r="LRZ223" s="158"/>
      <c r="LSA223" s="158"/>
      <c r="LSB223" s="159"/>
      <c r="LSC223" s="157" t="s">
        <v>116</v>
      </c>
      <c r="LSD223" s="158"/>
      <c r="LSE223" s="158"/>
      <c r="LSF223" s="158"/>
      <c r="LSG223" s="158"/>
      <c r="LSH223" s="158"/>
      <c r="LSI223" s="158"/>
      <c r="LSJ223" s="159"/>
      <c r="LSK223" s="157" t="s">
        <v>116</v>
      </c>
      <c r="LSL223" s="158"/>
      <c r="LSM223" s="158"/>
      <c r="LSN223" s="158"/>
      <c r="LSO223" s="158"/>
      <c r="LSP223" s="158"/>
      <c r="LSQ223" s="158"/>
      <c r="LSR223" s="159"/>
      <c r="LSS223" s="157" t="s">
        <v>116</v>
      </c>
      <c r="LST223" s="158"/>
      <c r="LSU223" s="158"/>
      <c r="LSV223" s="158"/>
      <c r="LSW223" s="158"/>
      <c r="LSX223" s="158"/>
      <c r="LSY223" s="158"/>
      <c r="LSZ223" s="159"/>
      <c r="LTA223" s="157" t="s">
        <v>116</v>
      </c>
      <c r="LTB223" s="158"/>
      <c r="LTC223" s="158"/>
      <c r="LTD223" s="158"/>
      <c r="LTE223" s="158"/>
      <c r="LTF223" s="158"/>
      <c r="LTG223" s="158"/>
      <c r="LTH223" s="159"/>
      <c r="LTI223" s="157" t="s">
        <v>116</v>
      </c>
      <c r="LTJ223" s="158"/>
      <c r="LTK223" s="158"/>
      <c r="LTL223" s="158"/>
      <c r="LTM223" s="158"/>
      <c r="LTN223" s="158"/>
      <c r="LTO223" s="158"/>
      <c r="LTP223" s="159"/>
      <c r="LTQ223" s="157" t="s">
        <v>116</v>
      </c>
      <c r="LTR223" s="158"/>
      <c r="LTS223" s="158"/>
      <c r="LTT223" s="158"/>
      <c r="LTU223" s="158"/>
      <c r="LTV223" s="158"/>
      <c r="LTW223" s="158"/>
      <c r="LTX223" s="159"/>
      <c r="LTY223" s="157" t="s">
        <v>116</v>
      </c>
      <c r="LTZ223" s="158"/>
      <c r="LUA223" s="158"/>
      <c r="LUB223" s="158"/>
      <c r="LUC223" s="158"/>
      <c r="LUD223" s="158"/>
      <c r="LUE223" s="158"/>
      <c r="LUF223" s="159"/>
      <c r="LUG223" s="157" t="s">
        <v>116</v>
      </c>
      <c r="LUH223" s="158"/>
      <c r="LUI223" s="158"/>
      <c r="LUJ223" s="158"/>
      <c r="LUK223" s="158"/>
      <c r="LUL223" s="158"/>
      <c r="LUM223" s="158"/>
      <c r="LUN223" s="159"/>
      <c r="LUO223" s="157" t="s">
        <v>116</v>
      </c>
      <c r="LUP223" s="158"/>
      <c r="LUQ223" s="158"/>
      <c r="LUR223" s="158"/>
      <c r="LUS223" s="158"/>
      <c r="LUT223" s="158"/>
      <c r="LUU223" s="158"/>
      <c r="LUV223" s="159"/>
      <c r="LUW223" s="157" t="s">
        <v>116</v>
      </c>
      <c r="LUX223" s="158"/>
      <c r="LUY223" s="158"/>
      <c r="LUZ223" s="158"/>
      <c r="LVA223" s="158"/>
      <c r="LVB223" s="158"/>
      <c r="LVC223" s="158"/>
      <c r="LVD223" s="159"/>
      <c r="LVE223" s="157" t="s">
        <v>116</v>
      </c>
      <c r="LVF223" s="158"/>
      <c r="LVG223" s="158"/>
      <c r="LVH223" s="158"/>
      <c r="LVI223" s="158"/>
      <c r="LVJ223" s="158"/>
      <c r="LVK223" s="158"/>
      <c r="LVL223" s="159"/>
      <c r="LVM223" s="157" t="s">
        <v>116</v>
      </c>
      <c r="LVN223" s="158"/>
      <c r="LVO223" s="158"/>
      <c r="LVP223" s="158"/>
      <c r="LVQ223" s="158"/>
      <c r="LVR223" s="158"/>
      <c r="LVS223" s="158"/>
      <c r="LVT223" s="159"/>
      <c r="LVU223" s="157" t="s">
        <v>116</v>
      </c>
      <c r="LVV223" s="158"/>
      <c r="LVW223" s="158"/>
      <c r="LVX223" s="158"/>
      <c r="LVY223" s="158"/>
      <c r="LVZ223" s="158"/>
      <c r="LWA223" s="158"/>
      <c r="LWB223" s="159"/>
      <c r="LWC223" s="157" t="s">
        <v>116</v>
      </c>
      <c r="LWD223" s="158"/>
      <c r="LWE223" s="158"/>
      <c r="LWF223" s="158"/>
      <c r="LWG223" s="158"/>
      <c r="LWH223" s="158"/>
      <c r="LWI223" s="158"/>
      <c r="LWJ223" s="159"/>
      <c r="LWK223" s="157" t="s">
        <v>116</v>
      </c>
      <c r="LWL223" s="158"/>
      <c r="LWM223" s="158"/>
      <c r="LWN223" s="158"/>
      <c r="LWO223" s="158"/>
      <c r="LWP223" s="158"/>
      <c r="LWQ223" s="158"/>
      <c r="LWR223" s="159"/>
      <c r="LWS223" s="157" t="s">
        <v>116</v>
      </c>
      <c r="LWT223" s="158"/>
      <c r="LWU223" s="158"/>
      <c r="LWV223" s="158"/>
      <c r="LWW223" s="158"/>
      <c r="LWX223" s="158"/>
      <c r="LWY223" s="158"/>
      <c r="LWZ223" s="159"/>
      <c r="LXA223" s="157" t="s">
        <v>116</v>
      </c>
      <c r="LXB223" s="158"/>
      <c r="LXC223" s="158"/>
      <c r="LXD223" s="158"/>
      <c r="LXE223" s="158"/>
      <c r="LXF223" s="158"/>
      <c r="LXG223" s="158"/>
      <c r="LXH223" s="159"/>
      <c r="LXI223" s="157" t="s">
        <v>116</v>
      </c>
      <c r="LXJ223" s="158"/>
      <c r="LXK223" s="158"/>
      <c r="LXL223" s="158"/>
      <c r="LXM223" s="158"/>
      <c r="LXN223" s="158"/>
      <c r="LXO223" s="158"/>
      <c r="LXP223" s="159"/>
      <c r="LXQ223" s="157" t="s">
        <v>116</v>
      </c>
      <c r="LXR223" s="158"/>
      <c r="LXS223" s="158"/>
      <c r="LXT223" s="158"/>
      <c r="LXU223" s="158"/>
      <c r="LXV223" s="158"/>
      <c r="LXW223" s="158"/>
      <c r="LXX223" s="159"/>
      <c r="LXY223" s="157" t="s">
        <v>116</v>
      </c>
      <c r="LXZ223" s="158"/>
      <c r="LYA223" s="158"/>
      <c r="LYB223" s="158"/>
      <c r="LYC223" s="158"/>
      <c r="LYD223" s="158"/>
      <c r="LYE223" s="158"/>
      <c r="LYF223" s="159"/>
      <c r="LYG223" s="157" t="s">
        <v>116</v>
      </c>
      <c r="LYH223" s="158"/>
      <c r="LYI223" s="158"/>
      <c r="LYJ223" s="158"/>
      <c r="LYK223" s="158"/>
      <c r="LYL223" s="158"/>
      <c r="LYM223" s="158"/>
      <c r="LYN223" s="159"/>
      <c r="LYO223" s="157" t="s">
        <v>116</v>
      </c>
      <c r="LYP223" s="158"/>
      <c r="LYQ223" s="158"/>
      <c r="LYR223" s="158"/>
      <c r="LYS223" s="158"/>
      <c r="LYT223" s="158"/>
      <c r="LYU223" s="158"/>
      <c r="LYV223" s="159"/>
      <c r="LYW223" s="157" t="s">
        <v>116</v>
      </c>
      <c r="LYX223" s="158"/>
      <c r="LYY223" s="158"/>
      <c r="LYZ223" s="158"/>
      <c r="LZA223" s="158"/>
      <c r="LZB223" s="158"/>
      <c r="LZC223" s="158"/>
      <c r="LZD223" s="159"/>
      <c r="LZE223" s="157" t="s">
        <v>116</v>
      </c>
      <c r="LZF223" s="158"/>
      <c r="LZG223" s="158"/>
      <c r="LZH223" s="158"/>
      <c r="LZI223" s="158"/>
      <c r="LZJ223" s="158"/>
      <c r="LZK223" s="158"/>
      <c r="LZL223" s="159"/>
      <c r="LZM223" s="157" t="s">
        <v>116</v>
      </c>
      <c r="LZN223" s="158"/>
      <c r="LZO223" s="158"/>
      <c r="LZP223" s="158"/>
      <c r="LZQ223" s="158"/>
      <c r="LZR223" s="158"/>
      <c r="LZS223" s="158"/>
      <c r="LZT223" s="159"/>
      <c r="LZU223" s="157" t="s">
        <v>116</v>
      </c>
      <c r="LZV223" s="158"/>
      <c r="LZW223" s="158"/>
      <c r="LZX223" s="158"/>
      <c r="LZY223" s="158"/>
      <c r="LZZ223" s="158"/>
      <c r="MAA223" s="158"/>
      <c r="MAB223" s="159"/>
      <c r="MAC223" s="157" t="s">
        <v>116</v>
      </c>
      <c r="MAD223" s="158"/>
      <c r="MAE223" s="158"/>
      <c r="MAF223" s="158"/>
      <c r="MAG223" s="158"/>
      <c r="MAH223" s="158"/>
      <c r="MAI223" s="158"/>
      <c r="MAJ223" s="159"/>
      <c r="MAK223" s="157" t="s">
        <v>116</v>
      </c>
      <c r="MAL223" s="158"/>
      <c r="MAM223" s="158"/>
      <c r="MAN223" s="158"/>
      <c r="MAO223" s="158"/>
      <c r="MAP223" s="158"/>
      <c r="MAQ223" s="158"/>
      <c r="MAR223" s="159"/>
      <c r="MAS223" s="157" t="s">
        <v>116</v>
      </c>
      <c r="MAT223" s="158"/>
      <c r="MAU223" s="158"/>
      <c r="MAV223" s="158"/>
      <c r="MAW223" s="158"/>
      <c r="MAX223" s="158"/>
      <c r="MAY223" s="158"/>
      <c r="MAZ223" s="159"/>
      <c r="MBA223" s="157" t="s">
        <v>116</v>
      </c>
      <c r="MBB223" s="158"/>
      <c r="MBC223" s="158"/>
      <c r="MBD223" s="158"/>
      <c r="MBE223" s="158"/>
      <c r="MBF223" s="158"/>
      <c r="MBG223" s="158"/>
      <c r="MBH223" s="159"/>
      <c r="MBI223" s="157" t="s">
        <v>116</v>
      </c>
      <c r="MBJ223" s="158"/>
      <c r="MBK223" s="158"/>
      <c r="MBL223" s="158"/>
      <c r="MBM223" s="158"/>
      <c r="MBN223" s="158"/>
      <c r="MBO223" s="158"/>
      <c r="MBP223" s="159"/>
      <c r="MBQ223" s="157" t="s">
        <v>116</v>
      </c>
      <c r="MBR223" s="158"/>
      <c r="MBS223" s="158"/>
      <c r="MBT223" s="158"/>
      <c r="MBU223" s="158"/>
      <c r="MBV223" s="158"/>
      <c r="MBW223" s="158"/>
      <c r="MBX223" s="159"/>
      <c r="MBY223" s="157" t="s">
        <v>116</v>
      </c>
      <c r="MBZ223" s="158"/>
      <c r="MCA223" s="158"/>
      <c r="MCB223" s="158"/>
      <c r="MCC223" s="158"/>
      <c r="MCD223" s="158"/>
      <c r="MCE223" s="158"/>
      <c r="MCF223" s="159"/>
      <c r="MCG223" s="157" t="s">
        <v>116</v>
      </c>
      <c r="MCH223" s="158"/>
      <c r="MCI223" s="158"/>
      <c r="MCJ223" s="158"/>
      <c r="MCK223" s="158"/>
      <c r="MCL223" s="158"/>
      <c r="MCM223" s="158"/>
      <c r="MCN223" s="159"/>
      <c r="MCO223" s="157" t="s">
        <v>116</v>
      </c>
      <c r="MCP223" s="158"/>
      <c r="MCQ223" s="158"/>
      <c r="MCR223" s="158"/>
      <c r="MCS223" s="158"/>
      <c r="MCT223" s="158"/>
      <c r="MCU223" s="158"/>
      <c r="MCV223" s="159"/>
      <c r="MCW223" s="157" t="s">
        <v>116</v>
      </c>
      <c r="MCX223" s="158"/>
      <c r="MCY223" s="158"/>
      <c r="MCZ223" s="158"/>
      <c r="MDA223" s="158"/>
      <c r="MDB223" s="158"/>
      <c r="MDC223" s="158"/>
      <c r="MDD223" s="159"/>
      <c r="MDE223" s="157" t="s">
        <v>116</v>
      </c>
      <c r="MDF223" s="158"/>
      <c r="MDG223" s="158"/>
      <c r="MDH223" s="158"/>
      <c r="MDI223" s="158"/>
      <c r="MDJ223" s="158"/>
      <c r="MDK223" s="158"/>
      <c r="MDL223" s="159"/>
      <c r="MDM223" s="157" t="s">
        <v>116</v>
      </c>
      <c r="MDN223" s="158"/>
      <c r="MDO223" s="158"/>
      <c r="MDP223" s="158"/>
      <c r="MDQ223" s="158"/>
      <c r="MDR223" s="158"/>
      <c r="MDS223" s="158"/>
      <c r="MDT223" s="159"/>
      <c r="MDU223" s="157" t="s">
        <v>116</v>
      </c>
      <c r="MDV223" s="158"/>
      <c r="MDW223" s="158"/>
      <c r="MDX223" s="158"/>
      <c r="MDY223" s="158"/>
      <c r="MDZ223" s="158"/>
      <c r="MEA223" s="158"/>
      <c r="MEB223" s="159"/>
      <c r="MEC223" s="157" t="s">
        <v>116</v>
      </c>
      <c r="MED223" s="158"/>
      <c r="MEE223" s="158"/>
      <c r="MEF223" s="158"/>
      <c r="MEG223" s="158"/>
      <c r="MEH223" s="158"/>
      <c r="MEI223" s="158"/>
      <c r="MEJ223" s="159"/>
      <c r="MEK223" s="157" t="s">
        <v>116</v>
      </c>
      <c r="MEL223" s="158"/>
      <c r="MEM223" s="158"/>
      <c r="MEN223" s="158"/>
      <c r="MEO223" s="158"/>
      <c r="MEP223" s="158"/>
      <c r="MEQ223" s="158"/>
      <c r="MER223" s="159"/>
      <c r="MES223" s="157" t="s">
        <v>116</v>
      </c>
      <c r="MET223" s="158"/>
      <c r="MEU223" s="158"/>
      <c r="MEV223" s="158"/>
      <c r="MEW223" s="158"/>
      <c r="MEX223" s="158"/>
      <c r="MEY223" s="158"/>
      <c r="MEZ223" s="159"/>
      <c r="MFA223" s="157" t="s">
        <v>116</v>
      </c>
      <c r="MFB223" s="158"/>
      <c r="MFC223" s="158"/>
      <c r="MFD223" s="158"/>
      <c r="MFE223" s="158"/>
      <c r="MFF223" s="158"/>
      <c r="MFG223" s="158"/>
      <c r="MFH223" s="159"/>
      <c r="MFI223" s="157" t="s">
        <v>116</v>
      </c>
      <c r="MFJ223" s="158"/>
      <c r="MFK223" s="158"/>
      <c r="MFL223" s="158"/>
      <c r="MFM223" s="158"/>
      <c r="MFN223" s="158"/>
      <c r="MFO223" s="158"/>
      <c r="MFP223" s="159"/>
      <c r="MFQ223" s="157" t="s">
        <v>116</v>
      </c>
      <c r="MFR223" s="158"/>
      <c r="MFS223" s="158"/>
      <c r="MFT223" s="158"/>
      <c r="MFU223" s="158"/>
      <c r="MFV223" s="158"/>
      <c r="MFW223" s="158"/>
      <c r="MFX223" s="159"/>
      <c r="MFY223" s="157" t="s">
        <v>116</v>
      </c>
      <c r="MFZ223" s="158"/>
      <c r="MGA223" s="158"/>
      <c r="MGB223" s="158"/>
      <c r="MGC223" s="158"/>
      <c r="MGD223" s="158"/>
      <c r="MGE223" s="158"/>
      <c r="MGF223" s="159"/>
      <c r="MGG223" s="157" t="s">
        <v>116</v>
      </c>
      <c r="MGH223" s="158"/>
      <c r="MGI223" s="158"/>
      <c r="MGJ223" s="158"/>
      <c r="MGK223" s="158"/>
      <c r="MGL223" s="158"/>
      <c r="MGM223" s="158"/>
      <c r="MGN223" s="159"/>
      <c r="MGO223" s="157" t="s">
        <v>116</v>
      </c>
      <c r="MGP223" s="158"/>
      <c r="MGQ223" s="158"/>
      <c r="MGR223" s="158"/>
      <c r="MGS223" s="158"/>
      <c r="MGT223" s="158"/>
      <c r="MGU223" s="158"/>
      <c r="MGV223" s="159"/>
      <c r="MGW223" s="157" t="s">
        <v>116</v>
      </c>
      <c r="MGX223" s="158"/>
      <c r="MGY223" s="158"/>
      <c r="MGZ223" s="158"/>
      <c r="MHA223" s="158"/>
      <c r="MHB223" s="158"/>
      <c r="MHC223" s="158"/>
      <c r="MHD223" s="159"/>
      <c r="MHE223" s="157" t="s">
        <v>116</v>
      </c>
      <c r="MHF223" s="158"/>
      <c r="MHG223" s="158"/>
      <c r="MHH223" s="158"/>
      <c r="MHI223" s="158"/>
      <c r="MHJ223" s="158"/>
      <c r="MHK223" s="158"/>
      <c r="MHL223" s="159"/>
      <c r="MHM223" s="157" t="s">
        <v>116</v>
      </c>
      <c r="MHN223" s="158"/>
      <c r="MHO223" s="158"/>
      <c r="MHP223" s="158"/>
      <c r="MHQ223" s="158"/>
      <c r="MHR223" s="158"/>
      <c r="MHS223" s="158"/>
      <c r="MHT223" s="159"/>
      <c r="MHU223" s="157" t="s">
        <v>116</v>
      </c>
      <c r="MHV223" s="158"/>
      <c r="MHW223" s="158"/>
      <c r="MHX223" s="158"/>
      <c r="MHY223" s="158"/>
      <c r="MHZ223" s="158"/>
      <c r="MIA223" s="158"/>
      <c r="MIB223" s="159"/>
      <c r="MIC223" s="157" t="s">
        <v>116</v>
      </c>
      <c r="MID223" s="158"/>
      <c r="MIE223" s="158"/>
      <c r="MIF223" s="158"/>
      <c r="MIG223" s="158"/>
      <c r="MIH223" s="158"/>
      <c r="MII223" s="158"/>
      <c r="MIJ223" s="159"/>
      <c r="MIK223" s="157" t="s">
        <v>116</v>
      </c>
      <c r="MIL223" s="158"/>
      <c r="MIM223" s="158"/>
      <c r="MIN223" s="158"/>
      <c r="MIO223" s="158"/>
      <c r="MIP223" s="158"/>
      <c r="MIQ223" s="158"/>
      <c r="MIR223" s="159"/>
      <c r="MIS223" s="157" t="s">
        <v>116</v>
      </c>
      <c r="MIT223" s="158"/>
      <c r="MIU223" s="158"/>
      <c r="MIV223" s="158"/>
      <c r="MIW223" s="158"/>
      <c r="MIX223" s="158"/>
      <c r="MIY223" s="158"/>
      <c r="MIZ223" s="159"/>
      <c r="MJA223" s="157" t="s">
        <v>116</v>
      </c>
      <c r="MJB223" s="158"/>
      <c r="MJC223" s="158"/>
      <c r="MJD223" s="158"/>
      <c r="MJE223" s="158"/>
      <c r="MJF223" s="158"/>
      <c r="MJG223" s="158"/>
      <c r="MJH223" s="159"/>
      <c r="MJI223" s="157" t="s">
        <v>116</v>
      </c>
      <c r="MJJ223" s="158"/>
      <c r="MJK223" s="158"/>
      <c r="MJL223" s="158"/>
      <c r="MJM223" s="158"/>
      <c r="MJN223" s="158"/>
      <c r="MJO223" s="158"/>
      <c r="MJP223" s="159"/>
      <c r="MJQ223" s="157" t="s">
        <v>116</v>
      </c>
      <c r="MJR223" s="158"/>
      <c r="MJS223" s="158"/>
      <c r="MJT223" s="158"/>
      <c r="MJU223" s="158"/>
      <c r="MJV223" s="158"/>
      <c r="MJW223" s="158"/>
      <c r="MJX223" s="159"/>
      <c r="MJY223" s="157" t="s">
        <v>116</v>
      </c>
      <c r="MJZ223" s="158"/>
      <c r="MKA223" s="158"/>
      <c r="MKB223" s="158"/>
      <c r="MKC223" s="158"/>
      <c r="MKD223" s="158"/>
      <c r="MKE223" s="158"/>
      <c r="MKF223" s="159"/>
      <c r="MKG223" s="157" t="s">
        <v>116</v>
      </c>
      <c r="MKH223" s="158"/>
      <c r="MKI223" s="158"/>
      <c r="MKJ223" s="158"/>
      <c r="MKK223" s="158"/>
      <c r="MKL223" s="158"/>
      <c r="MKM223" s="158"/>
      <c r="MKN223" s="159"/>
      <c r="MKO223" s="157" t="s">
        <v>116</v>
      </c>
      <c r="MKP223" s="158"/>
      <c r="MKQ223" s="158"/>
      <c r="MKR223" s="158"/>
      <c r="MKS223" s="158"/>
      <c r="MKT223" s="158"/>
      <c r="MKU223" s="158"/>
      <c r="MKV223" s="159"/>
      <c r="MKW223" s="157" t="s">
        <v>116</v>
      </c>
      <c r="MKX223" s="158"/>
      <c r="MKY223" s="158"/>
      <c r="MKZ223" s="158"/>
      <c r="MLA223" s="158"/>
      <c r="MLB223" s="158"/>
      <c r="MLC223" s="158"/>
      <c r="MLD223" s="159"/>
      <c r="MLE223" s="157" t="s">
        <v>116</v>
      </c>
      <c r="MLF223" s="158"/>
      <c r="MLG223" s="158"/>
      <c r="MLH223" s="158"/>
      <c r="MLI223" s="158"/>
      <c r="MLJ223" s="158"/>
      <c r="MLK223" s="158"/>
      <c r="MLL223" s="159"/>
      <c r="MLM223" s="157" t="s">
        <v>116</v>
      </c>
      <c r="MLN223" s="158"/>
      <c r="MLO223" s="158"/>
      <c r="MLP223" s="158"/>
      <c r="MLQ223" s="158"/>
      <c r="MLR223" s="158"/>
      <c r="MLS223" s="158"/>
      <c r="MLT223" s="159"/>
      <c r="MLU223" s="157" t="s">
        <v>116</v>
      </c>
      <c r="MLV223" s="158"/>
      <c r="MLW223" s="158"/>
      <c r="MLX223" s="158"/>
      <c r="MLY223" s="158"/>
      <c r="MLZ223" s="158"/>
      <c r="MMA223" s="158"/>
      <c r="MMB223" s="159"/>
      <c r="MMC223" s="157" t="s">
        <v>116</v>
      </c>
      <c r="MMD223" s="158"/>
      <c r="MME223" s="158"/>
      <c r="MMF223" s="158"/>
      <c r="MMG223" s="158"/>
      <c r="MMH223" s="158"/>
      <c r="MMI223" s="158"/>
      <c r="MMJ223" s="159"/>
      <c r="MMK223" s="157" t="s">
        <v>116</v>
      </c>
      <c r="MML223" s="158"/>
      <c r="MMM223" s="158"/>
      <c r="MMN223" s="158"/>
      <c r="MMO223" s="158"/>
      <c r="MMP223" s="158"/>
      <c r="MMQ223" s="158"/>
      <c r="MMR223" s="159"/>
      <c r="MMS223" s="157" t="s">
        <v>116</v>
      </c>
      <c r="MMT223" s="158"/>
      <c r="MMU223" s="158"/>
      <c r="MMV223" s="158"/>
      <c r="MMW223" s="158"/>
      <c r="MMX223" s="158"/>
      <c r="MMY223" s="158"/>
      <c r="MMZ223" s="159"/>
      <c r="MNA223" s="157" t="s">
        <v>116</v>
      </c>
      <c r="MNB223" s="158"/>
      <c r="MNC223" s="158"/>
      <c r="MND223" s="158"/>
      <c r="MNE223" s="158"/>
      <c r="MNF223" s="158"/>
      <c r="MNG223" s="158"/>
      <c r="MNH223" s="159"/>
      <c r="MNI223" s="157" t="s">
        <v>116</v>
      </c>
      <c r="MNJ223" s="158"/>
      <c r="MNK223" s="158"/>
      <c r="MNL223" s="158"/>
      <c r="MNM223" s="158"/>
      <c r="MNN223" s="158"/>
      <c r="MNO223" s="158"/>
      <c r="MNP223" s="159"/>
      <c r="MNQ223" s="157" t="s">
        <v>116</v>
      </c>
      <c r="MNR223" s="158"/>
      <c r="MNS223" s="158"/>
      <c r="MNT223" s="158"/>
      <c r="MNU223" s="158"/>
      <c r="MNV223" s="158"/>
      <c r="MNW223" s="158"/>
      <c r="MNX223" s="159"/>
      <c r="MNY223" s="157" t="s">
        <v>116</v>
      </c>
      <c r="MNZ223" s="158"/>
      <c r="MOA223" s="158"/>
      <c r="MOB223" s="158"/>
      <c r="MOC223" s="158"/>
      <c r="MOD223" s="158"/>
      <c r="MOE223" s="158"/>
      <c r="MOF223" s="159"/>
      <c r="MOG223" s="157" t="s">
        <v>116</v>
      </c>
      <c r="MOH223" s="158"/>
      <c r="MOI223" s="158"/>
      <c r="MOJ223" s="158"/>
      <c r="MOK223" s="158"/>
      <c r="MOL223" s="158"/>
      <c r="MOM223" s="158"/>
      <c r="MON223" s="159"/>
      <c r="MOO223" s="157" t="s">
        <v>116</v>
      </c>
      <c r="MOP223" s="158"/>
      <c r="MOQ223" s="158"/>
      <c r="MOR223" s="158"/>
      <c r="MOS223" s="158"/>
      <c r="MOT223" s="158"/>
      <c r="MOU223" s="158"/>
      <c r="MOV223" s="159"/>
      <c r="MOW223" s="157" t="s">
        <v>116</v>
      </c>
      <c r="MOX223" s="158"/>
      <c r="MOY223" s="158"/>
      <c r="MOZ223" s="158"/>
      <c r="MPA223" s="158"/>
      <c r="MPB223" s="158"/>
      <c r="MPC223" s="158"/>
      <c r="MPD223" s="159"/>
      <c r="MPE223" s="157" t="s">
        <v>116</v>
      </c>
      <c r="MPF223" s="158"/>
      <c r="MPG223" s="158"/>
      <c r="MPH223" s="158"/>
      <c r="MPI223" s="158"/>
      <c r="MPJ223" s="158"/>
      <c r="MPK223" s="158"/>
      <c r="MPL223" s="159"/>
      <c r="MPM223" s="157" t="s">
        <v>116</v>
      </c>
      <c r="MPN223" s="158"/>
      <c r="MPO223" s="158"/>
      <c r="MPP223" s="158"/>
      <c r="MPQ223" s="158"/>
      <c r="MPR223" s="158"/>
      <c r="MPS223" s="158"/>
      <c r="MPT223" s="159"/>
      <c r="MPU223" s="157" t="s">
        <v>116</v>
      </c>
      <c r="MPV223" s="158"/>
      <c r="MPW223" s="158"/>
      <c r="MPX223" s="158"/>
      <c r="MPY223" s="158"/>
      <c r="MPZ223" s="158"/>
      <c r="MQA223" s="158"/>
      <c r="MQB223" s="159"/>
      <c r="MQC223" s="157" t="s">
        <v>116</v>
      </c>
      <c r="MQD223" s="158"/>
      <c r="MQE223" s="158"/>
      <c r="MQF223" s="158"/>
      <c r="MQG223" s="158"/>
      <c r="MQH223" s="158"/>
      <c r="MQI223" s="158"/>
      <c r="MQJ223" s="159"/>
      <c r="MQK223" s="157" t="s">
        <v>116</v>
      </c>
      <c r="MQL223" s="158"/>
      <c r="MQM223" s="158"/>
      <c r="MQN223" s="158"/>
      <c r="MQO223" s="158"/>
      <c r="MQP223" s="158"/>
      <c r="MQQ223" s="158"/>
      <c r="MQR223" s="159"/>
      <c r="MQS223" s="157" t="s">
        <v>116</v>
      </c>
      <c r="MQT223" s="158"/>
      <c r="MQU223" s="158"/>
      <c r="MQV223" s="158"/>
      <c r="MQW223" s="158"/>
      <c r="MQX223" s="158"/>
      <c r="MQY223" s="158"/>
      <c r="MQZ223" s="159"/>
      <c r="MRA223" s="157" t="s">
        <v>116</v>
      </c>
      <c r="MRB223" s="158"/>
      <c r="MRC223" s="158"/>
      <c r="MRD223" s="158"/>
      <c r="MRE223" s="158"/>
      <c r="MRF223" s="158"/>
      <c r="MRG223" s="158"/>
      <c r="MRH223" s="159"/>
      <c r="MRI223" s="157" t="s">
        <v>116</v>
      </c>
      <c r="MRJ223" s="158"/>
      <c r="MRK223" s="158"/>
      <c r="MRL223" s="158"/>
      <c r="MRM223" s="158"/>
      <c r="MRN223" s="158"/>
      <c r="MRO223" s="158"/>
      <c r="MRP223" s="159"/>
      <c r="MRQ223" s="157" t="s">
        <v>116</v>
      </c>
      <c r="MRR223" s="158"/>
      <c r="MRS223" s="158"/>
      <c r="MRT223" s="158"/>
      <c r="MRU223" s="158"/>
      <c r="MRV223" s="158"/>
      <c r="MRW223" s="158"/>
      <c r="MRX223" s="159"/>
      <c r="MRY223" s="157" t="s">
        <v>116</v>
      </c>
      <c r="MRZ223" s="158"/>
      <c r="MSA223" s="158"/>
      <c r="MSB223" s="158"/>
      <c r="MSC223" s="158"/>
      <c r="MSD223" s="158"/>
      <c r="MSE223" s="158"/>
      <c r="MSF223" s="159"/>
      <c r="MSG223" s="157" t="s">
        <v>116</v>
      </c>
      <c r="MSH223" s="158"/>
      <c r="MSI223" s="158"/>
      <c r="MSJ223" s="158"/>
      <c r="MSK223" s="158"/>
      <c r="MSL223" s="158"/>
      <c r="MSM223" s="158"/>
      <c r="MSN223" s="159"/>
      <c r="MSO223" s="157" t="s">
        <v>116</v>
      </c>
      <c r="MSP223" s="158"/>
      <c r="MSQ223" s="158"/>
      <c r="MSR223" s="158"/>
      <c r="MSS223" s="158"/>
      <c r="MST223" s="158"/>
      <c r="MSU223" s="158"/>
      <c r="MSV223" s="159"/>
      <c r="MSW223" s="157" t="s">
        <v>116</v>
      </c>
      <c r="MSX223" s="158"/>
      <c r="MSY223" s="158"/>
      <c r="MSZ223" s="158"/>
      <c r="MTA223" s="158"/>
      <c r="MTB223" s="158"/>
      <c r="MTC223" s="158"/>
      <c r="MTD223" s="159"/>
      <c r="MTE223" s="157" t="s">
        <v>116</v>
      </c>
      <c r="MTF223" s="158"/>
      <c r="MTG223" s="158"/>
      <c r="MTH223" s="158"/>
      <c r="MTI223" s="158"/>
      <c r="MTJ223" s="158"/>
      <c r="MTK223" s="158"/>
      <c r="MTL223" s="159"/>
      <c r="MTM223" s="157" t="s">
        <v>116</v>
      </c>
      <c r="MTN223" s="158"/>
      <c r="MTO223" s="158"/>
      <c r="MTP223" s="158"/>
      <c r="MTQ223" s="158"/>
      <c r="MTR223" s="158"/>
      <c r="MTS223" s="158"/>
      <c r="MTT223" s="159"/>
      <c r="MTU223" s="157" t="s">
        <v>116</v>
      </c>
      <c r="MTV223" s="158"/>
      <c r="MTW223" s="158"/>
      <c r="MTX223" s="158"/>
      <c r="MTY223" s="158"/>
      <c r="MTZ223" s="158"/>
      <c r="MUA223" s="158"/>
      <c r="MUB223" s="159"/>
      <c r="MUC223" s="157" t="s">
        <v>116</v>
      </c>
      <c r="MUD223" s="158"/>
      <c r="MUE223" s="158"/>
      <c r="MUF223" s="158"/>
      <c r="MUG223" s="158"/>
      <c r="MUH223" s="158"/>
      <c r="MUI223" s="158"/>
      <c r="MUJ223" s="159"/>
      <c r="MUK223" s="157" t="s">
        <v>116</v>
      </c>
      <c r="MUL223" s="158"/>
      <c r="MUM223" s="158"/>
      <c r="MUN223" s="158"/>
      <c r="MUO223" s="158"/>
      <c r="MUP223" s="158"/>
      <c r="MUQ223" s="158"/>
      <c r="MUR223" s="159"/>
      <c r="MUS223" s="157" t="s">
        <v>116</v>
      </c>
      <c r="MUT223" s="158"/>
      <c r="MUU223" s="158"/>
      <c r="MUV223" s="158"/>
      <c r="MUW223" s="158"/>
      <c r="MUX223" s="158"/>
      <c r="MUY223" s="158"/>
      <c r="MUZ223" s="159"/>
      <c r="MVA223" s="157" t="s">
        <v>116</v>
      </c>
      <c r="MVB223" s="158"/>
      <c r="MVC223" s="158"/>
      <c r="MVD223" s="158"/>
      <c r="MVE223" s="158"/>
      <c r="MVF223" s="158"/>
      <c r="MVG223" s="158"/>
      <c r="MVH223" s="159"/>
      <c r="MVI223" s="157" t="s">
        <v>116</v>
      </c>
      <c r="MVJ223" s="158"/>
      <c r="MVK223" s="158"/>
      <c r="MVL223" s="158"/>
      <c r="MVM223" s="158"/>
      <c r="MVN223" s="158"/>
      <c r="MVO223" s="158"/>
      <c r="MVP223" s="159"/>
      <c r="MVQ223" s="157" t="s">
        <v>116</v>
      </c>
      <c r="MVR223" s="158"/>
      <c r="MVS223" s="158"/>
      <c r="MVT223" s="158"/>
      <c r="MVU223" s="158"/>
      <c r="MVV223" s="158"/>
      <c r="MVW223" s="158"/>
      <c r="MVX223" s="159"/>
      <c r="MVY223" s="157" t="s">
        <v>116</v>
      </c>
      <c r="MVZ223" s="158"/>
      <c r="MWA223" s="158"/>
      <c r="MWB223" s="158"/>
      <c r="MWC223" s="158"/>
      <c r="MWD223" s="158"/>
      <c r="MWE223" s="158"/>
      <c r="MWF223" s="159"/>
      <c r="MWG223" s="157" t="s">
        <v>116</v>
      </c>
      <c r="MWH223" s="158"/>
      <c r="MWI223" s="158"/>
      <c r="MWJ223" s="158"/>
      <c r="MWK223" s="158"/>
      <c r="MWL223" s="158"/>
      <c r="MWM223" s="158"/>
      <c r="MWN223" s="159"/>
      <c r="MWO223" s="157" t="s">
        <v>116</v>
      </c>
      <c r="MWP223" s="158"/>
      <c r="MWQ223" s="158"/>
      <c r="MWR223" s="158"/>
      <c r="MWS223" s="158"/>
      <c r="MWT223" s="158"/>
      <c r="MWU223" s="158"/>
      <c r="MWV223" s="159"/>
      <c r="MWW223" s="157" t="s">
        <v>116</v>
      </c>
      <c r="MWX223" s="158"/>
      <c r="MWY223" s="158"/>
      <c r="MWZ223" s="158"/>
      <c r="MXA223" s="158"/>
      <c r="MXB223" s="158"/>
      <c r="MXC223" s="158"/>
      <c r="MXD223" s="159"/>
      <c r="MXE223" s="157" t="s">
        <v>116</v>
      </c>
      <c r="MXF223" s="158"/>
      <c r="MXG223" s="158"/>
      <c r="MXH223" s="158"/>
      <c r="MXI223" s="158"/>
      <c r="MXJ223" s="158"/>
      <c r="MXK223" s="158"/>
      <c r="MXL223" s="159"/>
      <c r="MXM223" s="157" t="s">
        <v>116</v>
      </c>
      <c r="MXN223" s="158"/>
      <c r="MXO223" s="158"/>
      <c r="MXP223" s="158"/>
      <c r="MXQ223" s="158"/>
      <c r="MXR223" s="158"/>
      <c r="MXS223" s="158"/>
      <c r="MXT223" s="159"/>
      <c r="MXU223" s="157" t="s">
        <v>116</v>
      </c>
      <c r="MXV223" s="158"/>
      <c r="MXW223" s="158"/>
      <c r="MXX223" s="158"/>
      <c r="MXY223" s="158"/>
      <c r="MXZ223" s="158"/>
      <c r="MYA223" s="158"/>
      <c r="MYB223" s="159"/>
      <c r="MYC223" s="157" t="s">
        <v>116</v>
      </c>
      <c r="MYD223" s="158"/>
      <c r="MYE223" s="158"/>
      <c r="MYF223" s="158"/>
      <c r="MYG223" s="158"/>
      <c r="MYH223" s="158"/>
      <c r="MYI223" s="158"/>
      <c r="MYJ223" s="159"/>
      <c r="MYK223" s="157" t="s">
        <v>116</v>
      </c>
      <c r="MYL223" s="158"/>
      <c r="MYM223" s="158"/>
      <c r="MYN223" s="158"/>
      <c r="MYO223" s="158"/>
      <c r="MYP223" s="158"/>
      <c r="MYQ223" s="158"/>
      <c r="MYR223" s="159"/>
      <c r="MYS223" s="157" t="s">
        <v>116</v>
      </c>
      <c r="MYT223" s="158"/>
      <c r="MYU223" s="158"/>
      <c r="MYV223" s="158"/>
      <c r="MYW223" s="158"/>
      <c r="MYX223" s="158"/>
      <c r="MYY223" s="158"/>
      <c r="MYZ223" s="159"/>
      <c r="MZA223" s="157" t="s">
        <v>116</v>
      </c>
      <c r="MZB223" s="158"/>
      <c r="MZC223" s="158"/>
      <c r="MZD223" s="158"/>
      <c r="MZE223" s="158"/>
      <c r="MZF223" s="158"/>
      <c r="MZG223" s="158"/>
      <c r="MZH223" s="159"/>
      <c r="MZI223" s="157" t="s">
        <v>116</v>
      </c>
      <c r="MZJ223" s="158"/>
      <c r="MZK223" s="158"/>
      <c r="MZL223" s="158"/>
      <c r="MZM223" s="158"/>
      <c r="MZN223" s="158"/>
      <c r="MZO223" s="158"/>
      <c r="MZP223" s="159"/>
      <c r="MZQ223" s="157" t="s">
        <v>116</v>
      </c>
      <c r="MZR223" s="158"/>
      <c r="MZS223" s="158"/>
      <c r="MZT223" s="158"/>
      <c r="MZU223" s="158"/>
      <c r="MZV223" s="158"/>
      <c r="MZW223" s="158"/>
      <c r="MZX223" s="159"/>
      <c r="MZY223" s="157" t="s">
        <v>116</v>
      </c>
      <c r="MZZ223" s="158"/>
      <c r="NAA223" s="158"/>
      <c r="NAB223" s="158"/>
      <c r="NAC223" s="158"/>
      <c r="NAD223" s="158"/>
      <c r="NAE223" s="158"/>
      <c r="NAF223" s="159"/>
      <c r="NAG223" s="157" t="s">
        <v>116</v>
      </c>
      <c r="NAH223" s="158"/>
      <c r="NAI223" s="158"/>
      <c r="NAJ223" s="158"/>
      <c r="NAK223" s="158"/>
      <c r="NAL223" s="158"/>
      <c r="NAM223" s="158"/>
      <c r="NAN223" s="159"/>
      <c r="NAO223" s="157" t="s">
        <v>116</v>
      </c>
      <c r="NAP223" s="158"/>
      <c r="NAQ223" s="158"/>
      <c r="NAR223" s="158"/>
      <c r="NAS223" s="158"/>
      <c r="NAT223" s="158"/>
      <c r="NAU223" s="158"/>
      <c r="NAV223" s="159"/>
      <c r="NAW223" s="157" t="s">
        <v>116</v>
      </c>
      <c r="NAX223" s="158"/>
      <c r="NAY223" s="158"/>
      <c r="NAZ223" s="158"/>
      <c r="NBA223" s="158"/>
      <c r="NBB223" s="158"/>
      <c r="NBC223" s="158"/>
      <c r="NBD223" s="159"/>
      <c r="NBE223" s="157" t="s">
        <v>116</v>
      </c>
      <c r="NBF223" s="158"/>
      <c r="NBG223" s="158"/>
      <c r="NBH223" s="158"/>
      <c r="NBI223" s="158"/>
      <c r="NBJ223" s="158"/>
      <c r="NBK223" s="158"/>
      <c r="NBL223" s="159"/>
      <c r="NBM223" s="157" t="s">
        <v>116</v>
      </c>
      <c r="NBN223" s="158"/>
      <c r="NBO223" s="158"/>
      <c r="NBP223" s="158"/>
      <c r="NBQ223" s="158"/>
      <c r="NBR223" s="158"/>
      <c r="NBS223" s="158"/>
      <c r="NBT223" s="159"/>
      <c r="NBU223" s="157" t="s">
        <v>116</v>
      </c>
      <c r="NBV223" s="158"/>
      <c r="NBW223" s="158"/>
      <c r="NBX223" s="158"/>
      <c r="NBY223" s="158"/>
      <c r="NBZ223" s="158"/>
      <c r="NCA223" s="158"/>
      <c r="NCB223" s="159"/>
      <c r="NCC223" s="157" t="s">
        <v>116</v>
      </c>
      <c r="NCD223" s="158"/>
      <c r="NCE223" s="158"/>
      <c r="NCF223" s="158"/>
      <c r="NCG223" s="158"/>
      <c r="NCH223" s="158"/>
      <c r="NCI223" s="158"/>
      <c r="NCJ223" s="159"/>
      <c r="NCK223" s="157" t="s">
        <v>116</v>
      </c>
      <c r="NCL223" s="158"/>
      <c r="NCM223" s="158"/>
      <c r="NCN223" s="158"/>
      <c r="NCO223" s="158"/>
      <c r="NCP223" s="158"/>
      <c r="NCQ223" s="158"/>
      <c r="NCR223" s="159"/>
      <c r="NCS223" s="157" t="s">
        <v>116</v>
      </c>
      <c r="NCT223" s="158"/>
      <c r="NCU223" s="158"/>
      <c r="NCV223" s="158"/>
      <c r="NCW223" s="158"/>
      <c r="NCX223" s="158"/>
      <c r="NCY223" s="158"/>
      <c r="NCZ223" s="159"/>
      <c r="NDA223" s="157" t="s">
        <v>116</v>
      </c>
      <c r="NDB223" s="158"/>
      <c r="NDC223" s="158"/>
      <c r="NDD223" s="158"/>
      <c r="NDE223" s="158"/>
      <c r="NDF223" s="158"/>
      <c r="NDG223" s="158"/>
      <c r="NDH223" s="159"/>
      <c r="NDI223" s="157" t="s">
        <v>116</v>
      </c>
      <c r="NDJ223" s="158"/>
      <c r="NDK223" s="158"/>
      <c r="NDL223" s="158"/>
      <c r="NDM223" s="158"/>
      <c r="NDN223" s="158"/>
      <c r="NDO223" s="158"/>
      <c r="NDP223" s="159"/>
      <c r="NDQ223" s="157" t="s">
        <v>116</v>
      </c>
      <c r="NDR223" s="158"/>
      <c r="NDS223" s="158"/>
      <c r="NDT223" s="158"/>
      <c r="NDU223" s="158"/>
      <c r="NDV223" s="158"/>
      <c r="NDW223" s="158"/>
      <c r="NDX223" s="159"/>
      <c r="NDY223" s="157" t="s">
        <v>116</v>
      </c>
      <c r="NDZ223" s="158"/>
      <c r="NEA223" s="158"/>
      <c r="NEB223" s="158"/>
      <c r="NEC223" s="158"/>
      <c r="NED223" s="158"/>
      <c r="NEE223" s="158"/>
      <c r="NEF223" s="159"/>
      <c r="NEG223" s="157" t="s">
        <v>116</v>
      </c>
      <c r="NEH223" s="158"/>
      <c r="NEI223" s="158"/>
      <c r="NEJ223" s="158"/>
      <c r="NEK223" s="158"/>
      <c r="NEL223" s="158"/>
      <c r="NEM223" s="158"/>
      <c r="NEN223" s="159"/>
      <c r="NEO223" s="157" t="s">
        <v>116</v>
      </c>
      <c r="NEP223" s="158"/>
      <c r="NEQ223" s="158"/>
      <c r="NER223" s="158"/>
      <c r="NES223" s="158"/>
      <c r="NET223" s="158"/>
      <c r="NEU223" s="158"/>
      <c r="NEV223" s="159"/>
      <c r="NEW223" s="157" t="s">
        <v>116</v>
      </c>
      <c r="NEX223" s="158"/>
      <c r="NEY223" s="158"/>
      <c r="NEZ223" s="158"/>
      <c r="NFA223" s="158"/>
      <c r="NFB223" s="158"/>
      <c r="NFC223" s="158"/>
      <c r="NFD223" s="159"/>
      <c r="NFE223" s="157" t="s">
        <v>116</v>
      </c>
      <c r="NFF223" s="158"/>
      <c r="NFG223" s="158"/>
      <c r="NFH223" s="158"/>
      <c r="NFI223" s="158"/>
      <c r="NFJ223" s="158"/>
      <c r="NFK223" s="158"/>
      <c r="NFL223" s="159"/>
      <c r="NFM223" s="157" t="s">
        <v>116</v>
      </c>
      <c r="NFN223" s="158"/>
      <c r="NFO223" s="158"/>
      <c r="NFP223" s="158"/>
      <c r="NFQ223" s="158"/>
      <c r="NFR223" s="158"/>
      <c r="NFS223" s="158"/>
      <c r="NFT223" s="159"/>
      <c r="NFU223" s="157" t="s">
        <v>116</v>
      </c>
      <c r="NFV223" s="158"/>
      <c r="NFW223" s="158"/>
      <c r="NFX223" s="158"/>
      <c r="NFY223" s="158"/>
      <c r="NFZ223" s="158"/>
      <c r="NGA223" s="158"/>
      <c r="NGB223" s="159"/>
      <c r="NGC223" s="157" t="s">
        <v>116</v>
      </c>
      <c r="NGD223" s="158"/>
      <c r="NGE223" s="158"/>
      <c r="NGF223" s="158"/>
      <c r="NGG223" s="158"/>
      <c r="NGH223" s="158"/>
      <c r="NGI223" s="158"/>
      <c r="NGJ223" s="159"/>
      <c r="NGK223" s="157" t="s">
        <v>116</v>
      </c>
      <c r="NGL223" s="158"/>
      <c r="NGM223" s="158"/>
      <c r="NGN223" s="158"/>
      <c r="NGO223" s="158"/>
      <c r="NGP223" s="158"/>
      <c r="NGQ223" s="158"/>
      <c r="NGR223" s="159"/>
      <c r="NGS223" s="157" t="s">
        <v>116</v>
      </c>
      <c r="NGT223" s="158"/>
      <c r="NGU223" s="158"/>
      <c r="NGV223" s="158"/>
      <c r="NGW223" s="158"/>
      <c r="NGX223" s="158"/>
      <c r="NGY223" s="158"/>
      <c r="NGZ223" s="159"/>
      <c r="NHA223" s="157" t="s">
        <v>116</v>
      </c>
      <c r="NHB223" s="158"/>
      <c r="NHC223" s="158"/>
      <c r="NHD223" s="158"/>
      <c r="NHE223" s="158"/>
      <c r="NHF223" s="158"/>
      <c r="NHG223" s="158"/>
      <c r="NHH223" s="159"/>
      <c r="NHI223" s="157" t="s">
        <v>116</v>
      </c>
      <c r="NHJ223" s="158"/>
      <c r="NHK223" s="158"/>
      <c r="NHL223" s="158"/>
      <c r="NHM223" s="158"/>
      <c r="NHN223" s="158"/>
      <c r="NHO223" s="158"/>
      <c r="NHP223" s="159"/>
      <c r="NHQ223" s="157" t="s">
        <v>116</v>
      </c>
      <c r="NHR223" s="158"/>
      <c r="NHS223" s="158"/>
      <c r="NHT223" s="158"/>
      <c r="NHU223" s="158"/>
      <c r="NHV223" s="158"/>
      <c r="NHW223" s="158"/>
      <c r="NHX223" s="159"/>
      <c r="NHY223" s="157" t="s">
        <v>116</v>
      </c>
      <c r="NHZ223" s="158"/>
      <c r="NIA223" s="158"/>
      <c r="NIB223" s="158"/>
      <c r="NIC223" s="158"/>
      <c r="NID223" s="158"/>
      <c r="NIE223" s="158"/>
      <c r="NIF223" s="159"/>
      <c r="NIG223" s="157" t="s">
        <v>116</v>
      </c>
      <c r="NIH223" s="158"/>
      <c r="NII223" s="158"/>
      <c r="NIJ223" s="158"/>
      <c r="NIK223" s="158"/>
      <c r="NIL223" s="158"/>
      <c r="NIM223" s="158"/>
      <c r="NIN223" s="159"/>
      <c r="NIO223" s="157" t="s">
        <v>116</v>
      </c>
      <c r="NIP223" s="158"/>
      <c r="NIQ223" s="158"/>
      <c r="NIR223" s="158"/>
      <c r="NIS223" s="158"/>
      <c r="NIT223" s="158"/>
      <c r="NIU223" s="158"/>
      <c r="NIV223" s="159"/>
      <c r="NIW223" s="157" t="s">
        <v>116</v>
      </c>
      <c r="NIX223" s="158"/>
      <c r="NIY223" s="158"/>
      <c r="NIZ223" s="158"/>
      <c r="NJA223" s="158"/>
      <c r="NJB223" s="158"/>
      <c r="NJC223" s="158"/>
      <c r="NJD223" s="159"/>
      <c r="NJE223" s="157" t="s">
        <v>116</v>
      </c>
      <c r="NJF223" s="158"/>
      <c r="NJG223" s="158"/>
      <c r="NJH223" s="158"/>
      <c r="NJI223" s="158"/>
      <c r="NJJ223" s="158"/>
      <c r="NJK223" s="158"/>
      <c r="NJL223" s="159"/>
      <c r="NJM223" s="157" t="s">
        <v>116</v>
      </c>
      <c r="NJN223" s="158"/>
      <c r="NJO223" s="158"/>
      <c r="NJP223" s="158"/>
      <c r="NJQ223" s="158"/>
      <c r="NJR223" s="158"/>
      <c r="NJS223" s="158"/>
      <c r="NJT223" s="159"/>
      <c r="NJU223" s="157" t="s">
        <v>116</v>
      </c>
      <c r="NJV223" s="158"/>
      <c r="NJW223" s="158"/>
      <c r="NJX223" s="158"/>
      <c r="NJY223" s="158"/>
      <c r="NJZ223" s="158"/>
      <c r="NKA223" s="158"/>
      <c r="NKB223" s="159"/>
      <c r="NKC223" s="157" t="s">
        <v>116</v>
      </c>
      <c r="NKD223" s="158"/>
      <c r="NKE223" s="158"/>
      <c r="NKF223" s="158"/>
      <c r="NKG223" s="158"/>
      <c r="NKH223" s="158"/>
      <c r="NKI223" s="158"/>
      <c r="NKJ223" s="159"/>
      <c r="NKK223" s="157" t="s">
        <v>116</v>
      </c>
      <c r="NKL223" s="158"/>
      <c r="NKM223" s="158"/>
      <c r="NKN223" s="158"/>
      <c r="NKO223" s="158"/>
      <c r="NKP223" s="158"/>
      <c r="NKQ223" s="158"/>
      <c r="NKR223" s="159"/>
      <c r="NKS223" s="157" t="s">
        <v>116</v>
      </c>
      <c r="NKT223" s="158"/>
      <c r="NKU223" s="158"/>
      <c r="NKV223" s="158"/>
      <c r="NKW223" s="158"/>
      <c r="NKX223" s="158"/>
      <c r="NKY223" s="158"/>
      <c r="NKZ223" s="159"/>
      <c r="NLA223" s="157" t="s">
        <v>116</v>
      </c>
      <c r="NLB223" s="158"/>
      <c r="NLC223" s="158"/>
      <c r="NLD223" s="158"/>
      <c r="NLE223" s="158"/>
      <c r="NLF223" s="158"/>
      <c r="NLG223" s="158"/>
      <c r="NLH223" s="159"/>
      <c r="NLI223" s="157" t="s">
        <v>116</v>
      </c>
      <c r="NLJ223" s="158"/>
      <c r="NLK223" s="158"/>
      <c r="NLL223" s="158"/>
      <c r="NLM223" s="158"/>
      <c r="NLN223" s="158"/>
      <c r="NLO223" s="158"/>
      <c r="NLP223" s="159"/>
      <c r="NLQ223" s="157" t="s">
        <v>116</v>
      </c>
      <c r="NLR223" s="158"/>
      <c r="NLS223" s="158"/>
      <c r="NLT223" s="158"/>
      <c r="NLU223" s="158"/>
      <c r="NLV223" s="158"/>
      <c r="NLW223" s="158"/>
      <c r="NLX223" s="159"/>
      <c r="NLY223" s="157" t="s">
        <v>116</v>
      </c>
      <c r="NLZ223" s="158"/>
      <c r="NMA223" s="158"/>
      <c r="NMB223" s="158"/>
      <c r="NMC223" s="158"/>
      <c r="NMD223" s="158"/>
      <c r="NME223" s="158"/>
      <c r="NMF223" s="159"/>
      <c r="NMG223" s="157" t="s">
        <v>116</v>
      </c>
      <c r="NMH223" s="158"/>
      <c r="NMI223" s="158"/>
      <c r="NMJ223" s="158"/>
      <c r="NMK223" s="158"/>
      <c r="NML223" s="158"/>
      <c r="NMM223" s="158"/>
      <c r="NMN223" s="159"/>
      <c r="NMO223" s="157" t="s">
        <v>116</v>
      </c>
      <c r="NMP223" s="158"/>
      <c r="NMQ223" s="158"/>
      <c r="NMR223" s="158"/>
      <c r="NMS223" s="158"/>
      <c r="NMT223" s="158"/>
      <c r="NMU223" s="158"/>
      <c r="NMV223" s="159"/>
      <c r="NMW223" s="157" t="s">
        <v>116</v>
      </c>
      <c r="NMX223" s="158"/>
      <c r="NMY223" s="158"/>
      <c r="NMZ223" s="158"/>
      <c r="NNA223" s="158"/>
      <c r="NNB223" s="158"/>
      <c r="NNC223" s="158"/>
      <c r="NND223" s="159"/>
      <c r="NNE223" s="157" t="s">
        <v>116</v>
      </c>
      <c r="NNF223" s="158"/>
      <c r="NNG223" s="158"/>
      <c r="NNH223" s="158"/>
      <c r="NNI223" s="158"/>
      <c r="NNJ223" s="158"/>
      <c r="NNK223" s="158"/>
      <c r="NNL223" s="159"/>
      <c r="NNM223" s="157" t="s">
        <v>116</v>
      </c>
      <c r="NNN223" s="158"/>
      <c r="NNO223" s="158"/>
      <c r="NNP223" s="158"/>
      <c r="NNQ223" s="158"/>
      <c r="NNR223" s="158"/>
      <c r="NNS223" s="158"/>
      <c r="NNT223" s="159"/>
      <c r="NNU223" s="157" t="s">
        <v>116</v>
      </c>
      <c r="NNV223" s="158"/>
      <c r="NNW223" s="158"/>
      <c r="NNX223" s="158"/>
      <c r="NNY223" s="158"/>
      <c r="NNZ223" s="158"/>
      <c r="NOA223" s="158"/>
      <c r="NOB223" s="159"/>
      <c r="NOC223" s="157" t="s">
        <v>116</v>
      </c>
      <c r="NOD223" s="158"/>
      <c r="NOE223" s="158"/>
      <c r="NOF223" s="158"/>
      <c r="NOG223" s="158"/>
      <c r="NOH223" s="158"/>
      <c r="NOI223" s="158"/>
      <c r="NOJ223" s="159"/>
      <c r="NOK223" s="157" t="s">
        <v>116</v>
      </c>
      <c r="NOL223" s="158"/>
      <c r="NOM223" s="158"/>
      <c r="NON223" s="158"/>
      <c r="NOO223" s="158"/>
      <c r="NOP223" s="158"/>
      <c r="NOQ223" s="158"/>
      <c r="NOR223" s="159"/>
      <c r="NOS223" s="157" t="s">
        <v>116</v>
      </c>
      <c r="NOT223" s="158"/>
      <c r="NOU223" s="158"/>
      <c r="NOV223" s="158"/>
      <c r="NOW223" s="158"/>
      <c r="NOX223" s="158"/>
      <c r="NOY223" s="158"/>
      <c r="NOZ223" s="159"/>
      <c r="NPA223" s="157" t="s">
        <v>116</v>
      </c>
      <c r="NPB223" s="158"/>
      <c r="NPC223" s="158"/>
      <c r="NPD223" s="158"/>
      <c r="NPE223" s="158"/>
      <c r="NPF223" s="158"/>
      <c r="NPG223" s="158"/>
      <c r="NPH223" s="159"/>
      <c r="NPI223" s="157" t="s">
        <v>116</v>
      </c>
      <c r="NPJ223" s="158"/>
      <c r="NPK223" s="158"/>
      <c r="NPL223" s="158"/>
      <c r="NPM223" s="158"/>
      <c r="NPN223" s="158"/>
      <c r="NPO223" s="158"/>
      <c r="NPP223" s="159"/>
      <c r="NPQ223" s="157" t="s">
        <v>116</v>
      </c>
      <c r="NPR223" s="158"/>
      <c r="NPS223" s="158"/>
      <c r="NPT223" s="158"/>
      <c r="NPU223" s="158"/>
      <c r="NPV223" s="158"/>
      <c r="NPW223" s="158"/>
      <c r="NPX223" s="159"/>
      <c r="NPY223" s="157" t="s">
        <v>116</v>
      </c>
      <c r="NPZ223" s="158"/>
      <c r="NQA223" s="158"/>
      <c r="NQB223" s="158"/>
      <c r="NQC223" s="158"/>
      <c r="NQD223" s="158"/>
      <c r="NQE223" s="158"/>
      <c r="NQF223" s="159"/>
      <c r="NQG223" s="157" t="s">
        <v>116</v>
      </c>
      <c r="NQH223" s="158"/>
      <c r="NQI223" s="158"/>
      <c r="NQJ223" s="158"/>
      <c r="NQK223" s="158"/>
      <c r="NQL223" s="158"/>
      <c r="NQM223" s="158"/>
      <c r="NQN223" s="159"/>
      <c r="NQO223" s="157" t="s">
        <v>116</v>
      </c>
      <c r="NQP223" s="158"/>
      <c r="NQQ223" s="158"/>
      <c r="NQR223" s="158"/>
      <c r="NQS223" s="158"/>
      <c r="NQT223" s="158"/>
      <c r="NQU223" s="158"/>
      <c r="NQV223" s="159"/>
      <c r="NQW223" s="157" t="s">
        <v>116</v>
      </c>
      <c r="NQX223" s="158"/>
      <c r="NQY223" s="158"/>
      <c r="NQZ223" s="158"/>
      <c r="NRA223" s="158"/>
      <c r="NRB223" s="158"/>
      <c r="NRC223" s="158"/>
      <c r="NRD223" s="159"/>
      <c r="NRE223" s="157" t="s">
        <v>116</v>
      </c>
      <c r="NRF223" s="158"/>
      <c r="NRG223" s="158"/>
      <c r="NRH223" s="158"/>
      <c r="NRI223" s="158"/>
      <c r="NRJ223" s="158"/>
      <c r="NRK223" s="158"/>
      <c r="NRL223" s="159"/>
      <c r="NRM223" s="157" t="s">
        <v>116</v>
      </c>
      <c r="NRN223" s="158"/>
      <c r="NRO223" s="158"/>
      <c r="NRP223" s="158"/>
      <c r="NRQ223" s="158"/>
      <c r="NRR223" s="158"/>
      <c r="NRS223" s="158"/>
      <c r="NRT223" s="159"/>
      <c r="NRU223" s="157" t="s">
        <v>116</v>
      </c>
      <c r="NRV223" s="158"/>
      <c r="NRW223" s="158"/>
      <c r="NRX223" s="158"/>
      <c r="NRY223" s="158"/>
      <c r="NRZ223" s="158"/>
      <c r="NSA223" s="158"/>
      <c r="NSB223" s="159"/>
      <c r="NSC223" s="157" t="s">
        <v>116</v>
      </c>
      <c r="NSD223" s="158"/>
      <c r="NSE223" s="158"/>
      <c r="NSF223" s="158"/>
      <c r="NSG223" s="158"/>
      <c r="NSH223" s="158"/>
      <c r="NSI223" s="158"/>
      <c r="NSJ223" s="159"/>
      <c r="NSK223" s="157" t="s">
        <v>116</v>
      </c>
      <c r="NSL223" s="158"/>
      <c r="NSM223" s="158"/>
      <c r="NSN223" s="158"/>
      <c r="NSO223" s="158"/>
      <c r="NSP223" s="158"/>
      <c r="NSQ223" s="158"/>
      <c r="NSR223" s="159"/>
      <c r="NSS223" s="157" t="s">
        <v>116</v>
      </c>
      <c r="NST223" s="158"/>
      <c r="NSU223" s="158"/>
      <c r="NSV223" s="158"/>
      <c r="NSW223" s="158"/>
      <c r="NSX223" s="158"/>
      <c r="NSY223" s="158"/>
      <c r="NSZ223" s="159"/>
      <c r="NTA223" s="157" t="s">
        <v>116</v>
      </c>
      <c r="NTB223" s="158"/>
      <c r="NTC223" s="158"/>
      <c r="NTD223" s="158"/>
      <c r="NTE223" s="158"/>
      <c r="NTF223" s="158"/>
      <c r="NTG223" s="158"/>
      <c r="NTH223" s="159"/>
      <c r="NTI223" s="157" t="s">
        <v>116</v>
      </c>
      <c r="NTJ223" s="158"/>
      <c r="NTK223" s="158"/>
      <c r="NTL223" s="158"/>
      <c r="NTM223" s="158"/>
      <c r="NTN223" s="158"/>
      <c r="NTO223" s="158"/>
      <c r="NTP223" s="159"/>
      <c r="NTQ223" s="157" t="s">
        <v>116</v>
      </c>
      <c r="NTR223" s="158"/>
      <c r="NTS223" s="158"/>
      <c r="NTT223" s="158"/>
      <c r="NTU223" s="158"/>
      <c r="NTV223" s="158"/>
      <c r="NTW223" s="158"/>
      <c r="NTX223" s="159"/>
      <c r="NTY223" s="157" t="s">
        <v>116</v>
      </c>
      <c r="NTZ223" s="158"/>
      <c r="NUA223" s="158"/>
      <c r="NUB223" s="158"/>
      <c r="NUC223" s="158"/>
      <c r="NUD223" s="158"/>
      <c r="NUE223" s="158"/>
      <c r="NUF223" s="159"/>
      <c r="NUG223" s="157" t="s">
        <v>116</v>
      </c>
      <c r="NUH223" s="158"/>
      <c r="NUI223" s="158"/>
      <c r="NUJ223" s="158"/>
      <c r="NUK223" s="158"/>
      <c r="NUL223" s="158"/>
      <c r="NUM223" s="158"/>
      <c r="NUN223" s="159"/>
      <c r="NUO223" s="157" t="s">
        <v>116</v>
      </c>
      <c r="NUP223" s="158"/>
      <c r="NUQ223" s="158"/>
      <c r="NUR223" s="158"/>
      <c r="NUS223" s="158"/>
      <c r="NUT223" s="158"/>
      <c r="NUU223" s="158"/>
      <c r="NUV223" s="159"/>
      <c r="NUW223" s="157" t="s">
        <v>116</v>
      </c>
      <c r="NUX223" s="158"/>
      <c r="NUY223" s="158"/>
      <c r="NUZ223" s="158"/>
      <c r="NVA223" s="158"/>
      <c r="NVB223" s="158"/>
      <c r="NVC223" s="158"/>
      <c r="NVD223" s="159"/>
      <c r="NVE223" s="157" t="s">
        <v>116</v>
      </c>
      <c r="NVF223" s="158"/>
      <c r="NVG223" s="158"/>
      <c r="NVH223" s="158"/>
      <c r="NVI223" s="158"/>
      <c r="NVJ223" s="158"/>
      <c r="NVK223" s="158"/>
      <c r="NVL223" s="159"/>
      <c r="NVM223" s="157" t="s">
        <v>116</v>
      </c>
      <c r="NVN223" s="158"/>
      <c r="NVO223" s="158"/>
      <c r="NVP223" s="158"/>
      <c r="NVQ223" s="158"/>
      <c r="NVR223" s="158"/>
      <c r="NVS223" s="158"/>
      <c r="NVT223" s="159"/>
      <c r="NVU223" s="157" t="s">
        <v>116</v>
      </c>
      <c r="NVV223" s="158"/>
      <c r="NVW223" s="158"/>
      <c r="NVX223" s="158"/>
      <c r="NVY223" s="158"/>
      <c r="NVZ223" s="158"/>
      <c r="NWA223" s="158"/>
      <c r="NWB223" s="159"/>
      <c r="NWC223" s="157" t="s">
        <v>116</v>
      </c>
      <c r="NWD223" s="158"/>
      <c r="NWE223" s="158"/>
      <c r="NWF223" s="158"/>
      <c r="NWG223" s="158"/>
      <c r="NWH223" s="158"/>
      <c r="NWI223" s="158"/>
      <c r="NWJ223" s="159"/>
      <c r="NWK223" s="157" t="s">
        <v>116</v>
      </c>
      <c r="NWL223" s="158"/>
      <c r="NWM223" s="158"/>
      <c r="NWN223" s="158"/>
      <c r="NWO223" s="158"/>
      <c r="NWP223" s="158"/>
      <c r="NWQ223" s="158"/>
      <c r="NWR223" s="159"/>
      <c r="NWS223" s="157" t="s">
        <v>116</v>
      </c>
      <c r="NWT223" s="158"/>
      <c r="NWU223" s="158"/>
      <c r="NWV223" s="158"/>
      <c r="NWW223" s="158"/>
      <c r="NWX223" s="158"/>
      <c r="NWY223" s="158"/>
      <c r="NWZ223" s="159"/>
      <c r="NXA223" s="157" t="s">
        <v>116</v>
      </c>
      <c r="NXB223" s="158"/>
      <c r="NXC223" s="158"/>
      <c r="NXD223" s="158"/>
      <c r="NXE223" s="158"/>
      <c r="NXF223" s="158"/>
      <c r="NXG223" s="158"/>
      <c r="NXH223" s="159"/>
      <c r="NXI223" s="157" t="s">
        <v>116</v>
      </c>
      <c r="NXJ223" s="158"/>
      <c r="NXK223" s="158"/>
      <c r="NXL223" s="158"/>
      <c r="NXM223" s="158"/>
      <c r="NXN223" s="158"/>
      <c r="NXO223" s="158"/>
      <c r="NXP223" s="159"/>
      <c r="NXQ223" s="157" t="s">
        <v>116</v>
      </c>
      <c r="NXR223" s="158"/>
      <c r="NXS223" s="158"/>
      <c r="NXT223" s="158"/>
      <c r="NXU223" s="158"/>
      <c r="NXV223" s="158"/>
      <c r="NXW223" s="158"/>
      <c r="NXX223" s="159"/>
      <c r="NXY223" s="157" t="s">
        <v>116</v>
      </c>
      <c r="NXZ223" s="158"/>
      <c r="NYA223" s="158"/>
      <c r="NYB223" s="158"/>
      <c r="NYC223" s="158"/>
      <c r="NYD223" s="158"/>
      <c r="NYE223" s="158"/>
      <c r="NYF223" s="159"/>
      <c r="NYG223" s="157" t="s">
        <v>116</v>
      </c>
      <c r="NYH223" s="158"/>
      <c r="NYI223" s="158"/>
      <c r="NYJ223" s="158"/>
      <c r="NYK223" s="158"/>
      <c r="NYL223" s="158"/>
      <c r="NYM223" s="158"/>
      <c r="NYN223" s="159"/>
      <c r="NYO223" s="157" t="s">
        <v>116</v>
      </c>
      <c r="NYP223" s="158"/>
      <c r="NYQ223" s="158"/>
      <c r="NYR223" s="158"/>
      <c r="NYS223" s="158"/>
      <c r="NYT223" s="158"/>
      <c r="NYU223" s="158"/>
      <c r="NYV223" s="159"/>
      <c r="NYW223" s="157" t="s">
        <v>116</v>
      </c>
      <c r="NYX223" s="158"/>
      <c r="NYY223" s="158"/>
      <c r="NYZ223" s="158"/>
      <c r="NZA223" s="158"/>
      <c r="NZB223" s="158"/>
      <c r="NZC223" s="158"/>
      <c r="NZD223" s="159"/>
      <c r="NZE223" s="157" t="s">
        <v>116</v>
      </c>
      <c r="NZF223" s="158"/>
      <c r="NZG223" s="158"/>
      <c r="NZH223" s="158"/>
      <c r="NZI223" s="158"/>
      <c r="NZJ223" s="158"/>
      <c r="NZK223" s="158"/>
      <c r="NZL223" s="159"/>
      <c r="NZM223" s="157" t="s">
        <v>116</v>
      </c>
      <c r="NZN223" s="158"/>
      <c r="NZO223" s="158"/>
      <c r="NZP223" s="158"/>
      <c r="NZQ223" s="158"/>
      <c r="NZR223" s="158"/>
      <c r="NZS223" s="158"/>
      <c r="NZT223" s="159"/>
      <c r="NZU223" s="157" t="s">
        <v>116</v>
      </c>
      <c r="NZV223" s="158"/>
      <c r="NZW223" s="158"/>
      <c r="NZX223" s="158"/>
      <c r="NZY223" s="158"/>
      <c r="NZZ223" s="158"/>
      <c r="OAA223" s="158"/>
      <c r="OAB223" s="159"/>
      <c r="OAC223" s="157" t="s">
        <v>116</v>
      </c>
      <c r="OAD223" s="158"/>
      <c r="OAE223" s="158"/>
      <c r="OAF223" s="158"/>
      <c r="OAG223" s="158"/>
      <c r="OAH223" s="158"/>
      <c r="OAI223" s="158"/>
      <c r="OAJ223" s="159"/>
      <c r="OAK223" s="157" t="s">
        <v>116</v>
      </c>
      <c r="OAL223" s="158"/>
      <c r="OAM223" s="158"/>
      <c r="OAN223" s="158"/>
      <c r="OAO223" s="158"/>
      <c r="OAP223" s="158"/>
      <c r="OAQ223" s="158"/>
      <c r="OAR223" s="159"/>
      <c r="OAS223" s="157" t="s">
        <v>116</v>
      </c>
      <c r="OAT223" s="158"/>
      <c r="OAU223" s="158"/>
      <c r="OAV223" s="158"/>
      <c r="OAW223" s="158"/>
      <c r="OAX223" s="158"/>
      <c r="OAY223" s="158"/>
      <c r="OAZ223" s="159"/>
      <c r="OBA223" s="157" t="s">
        <v>116</v>
      </c>
      <c r="OBB223" s="158"/>
      <c r="OBC223" s="158"/>
      <c r="OBD223" s="158"/>
      <c r="OBE223" s="158"/>
      <c r="OBF223" s="158"/>
      <c r="OBG223" s="158"/>
      <c r="OBH223" s="159"/>
      <c r="OBI223" s="157" t="s">
        <v>116</v>
      </c>
      <c r="OBJ223" s="158"/>
      <c r="OBK223" s="158"/>
      <c r="OBL223" s="158"/>
      <c r="OBM223" s="158"/>
      <c r="OBN223" s="158"/>
      <c r="OBO223" s="158"/>
      <c r="OBP223" s="159"/>
      <c r="OBQ223" s="157" t="s">
        <v>116</v>
      </c>
      <c r="OBR223" s="158"/>
      <c r="OBS223" s="158"/>
      <c r="OBT223" s="158"/>
      <c r="OBU223" s="158"/>
      <c r="OBV223" s="158"/>
      <c r="OBW223" s="158"/>
      <c r="OBX223" s="159"/>
      <c r="OBY223" s="157" t="s">
        <v>116</v>
      </c>
      <c r="OBZ223" s="158"/>
      <c r="OCA223" s="158"/>
      <c r="OCB223" s="158"/>
      <c r="OCC223" s="158"/>
      <c r="OCD223" s="158"/>
      <c r="OCE223" s="158"/>
      <c r="OCF223" s="159"/>
      <c r="OCG223" s="157" t="s">
        <v>116</v>
      </c>
      <c r="OCH223" s="158"/>
      <c r="OCI223" s="158"/>
      <c r="OCJ223" s="158"/>
      <c r="OCK223" s="158"/>
      <c r="OCL223" s="158"/>
      <c r="OCM223" s="158"/>
      <c r="OCN223" s="159"/>
      <c r="OCO223" s="157" t="s">
        <v>116</v>
      </c>
      <c r="OCP223" s="158"/>
      <c r="OCQ223" s="158"/>
      <c r="OCR223" s="158"/>
      <c r="OCS223" s="158"/>
      <c r="OCT223" s="158"/>
      <c r="OCU223" s="158"/>
      <c r="OCV223" s="159"/>
      <c r="OCW223" s="157" t="s">
        <v>116</v>
      </c>
      <c r="OCX223" s="158"/>
      <c r="OCY223" s="158"/>
      <c r="OCZ223" s="158"/>
      <c r="ODA223" s="158"/>
      <c r="ODB223" s="158"/>
      <c r="ODC223" s="158"/>
      <c r="ODD223" s="159"/>
      <c r="ODE223" s="157" t="s">
        <v>116</v>
      </c>
      <c r="ODF223" s="158"/>
      <c r="ODG223" s="158"/>
      <c r="ODH223" s="158"/>
      <c r="ODI223" s="158"/>
      <c r="ODJ223" s="158"/>
      <c r="ODK223" s="158"/>
      <c r="ODL223" s="159"/>
      <c r="ODM223" s="157" t="s">
        <v>116</v>
      </c>
      <c r="ODN223" s="158"/>
      <c r="ODO223" s="158"/>
      <c r="ODP223" s="158"/>
      <c r="ODQ223" s="158"/>
      <c r="ODR223" s="158"/>
      <c r="ODS223" s="158"/>
      <c r="ODT223" s="159"/>
      <c r="ODU223" s="157" t="s">
        <v>116</v>
      </c>
      <c r="ODV223" s="158"/>
      <c r="ODW223" s="158"/>
      <c r="ODX223" s="158"/>
      <c r="ODY223" s="158"/>
      <c r="ODZ223" s="158"/>
      <c r="OEA223" s="158"/>
      <c r="OEB223" s="159"/>
      <c r="OEC223" s="157" t="s">
        <v>116</v>
      </c>
      <c r="OED223" s="158"/>
      <c r="OEE223" s="158"/>
      <c r="OEF223" s="158"/>
      <c r="OEG223" s="158"/>
      <c r="OEH223" s="158"/>
      <c r="OEI223" s="158"/>
      <c r="OEJ223" s="159"/>
      <c r="OEK223" s="157" t="s">
        <v>116</v>
      </c>
      <c r="OEL223" s="158"/>
      <c r="OEM223" s="158"/>
      <c r="OEN223" s="158"/>
      <c r="OEO223" s="158"/>
      <c r="OEP223" s="158"/>
      <c r="OEQ223" s="158"/>
      <c r="OER223" s="159"/>
      <c r="OES223" s="157" t="s">
        <v>116</v>
      </c>
      <c r="OET223" s="158"/>
      <c r="OEU223" s="158"/>
      <c r="OEV223" s="158"/>
      <c r="OEW223" s="158"/>
      <c r="OEX223" s="158"/>
      <c r="OEY223" s="158"/>
      <c r="OEZ223" s="159"/>
      <c r="OFA223" s="157" t="s">
        <v>116</v>
      </c>
      <c r="OFB223" s="158"/>
      <c r="OFC223" s="158"/>
      <c r="OFD223" s="158"/>
      <c r="OFE223" s="158"/>
      <c r="OFF223" s="158"/>
      <c r="OFG223" s="158"/>
      <c r="OFH223" s="159"/>
      <c r="OFI223" s="157" t="s">
        <v>116</v>
      </c>
      <c r="OFJ223" s="158"/>
      <c r="OFK223" s="158"/>
      <c r="OFL223" s="158"/>
      <c r="OFM223" s="158"/>
      <c r="OFN223" s="158"/>
      <c r="OFO223" s="158"/>
      <c r="OFP223" s="159"/>
      <c r="OFQ223" s="157" t="s">
        <v>116</v>
      </c>
      <c r="OFR223" s="158"/>
      <c r="OFS223" s="158"/>
      <c r="OFT223" s="158"/>
      <c r="OFU223" s="158"/>
      <c r="OFV223" s="158"/>
      <c r="OFW223" s="158"/>
      <c r="OFX223" s="159"/>
      <c r="OFY223" s="157" t="s">
        <v>116</v>
      </c>
      <c r="OFZ223" s="158"/>
      <c r="OGA223" s="158"/>
      <c r="OGB223" s="158"/>
      <c r="OGC223" s="158"/>
      <c r="OGD223" s="158"/>
      <c r="OGE223" s="158"/>
      <c r="OGF223" s="159"/>
      <c r="OGG223" s="157" t="s">
        <v>116</v>
      </c>
      <c r="OGH223" s="158"/>
      <c r="OGI223" s="158"/>
      <c r="OGJ223" s="158"/>
      <c r="OGK223" s="158"/>
      <c r="OGL223" s="158"/>
      <c r="OGM223" s="158"/>
      <c r="OGN223" s="159"/>
      <c r="OGO223" s="157" t="s">
        <v>116</v>
      </c>
      <c r="OGP223" s="158"/>
      <c r="OGQ223" s="158"/>
      <c r="OGR223" s="158"/>
      <c r="OGS223" s="158"/>
      <c r="OGT223" s="158"/>
      <c r="OGU223" s="158"/>
      <c r="OGV223" s="159"/>
      <c r="OGW223" s="157" t="s">
        <v>116</v>
      </c>
      <c r="OGX223" s="158"/>
      <c r="OGY223" s="158"/>
      <c r="OGZ223" s="158"/>
      <c r="OHA223" s="158"/>
      <c r="OHB223" s="158"/>
      <c r="OHC223" s="158"/>
      <c r="OHD223" s="159"/>
      <c r="OHE223" s="157" t="s">
        <v>116</v>
      </c>
      <c r="OHF223" s="158"/>
      <c r="OHG223" s="158"/>
      <c r="OHH223" s="158"/>
      <c r="OHI223" s="158"/>
      <c r="OHJ223" s="158"/>
      <c r="OHK223" s="158"/>
      <c r="OHL223" s="159"/>
      <c r="OHM223" s="157" t="s">
        <v>116</v>
      </c>
      <c r="OHN223" s="158"/>
      <c r="OHO223" s="158"/>
      <c r="OHP223" s="158"/>
      <c r="OHQ223" s="158"/>
      <c r="OHR223" s="158"/>
      <c r="OHS223" s="158"/>
      <c r="OHT223" s="159"/>
      <c r="OHU223" s="157" t="s">
        <v>116</v>
      </c>
      <c r="OHV223" s="158"/>
      <c r="OHW223" s="158"/>
      <c r="OHX223" s="158"/>
      <c r="OHY223" s="158"/>
      <c r="OHZ223" s="158"/>
      <c r="OIA223" s="158"/>
      <c r="OIB223" s="159"/>
      <c r="OIC223" s="157" t="s">
        <v>116</v>
      </c>
      <c r="OID223" s="158"/>
      <c r="OIE223" s="158"/>
      <c r="OIF223" s="158"/>
      <c r="OIG223" s="158"/>
      <c r="OIH223" s="158"/>
      <c r="OII223" s="158"/>
      <c r="OIJ223" s="159"/>
      <c r="OIK223" s="157" t="s">
        <v>116</v>
      </c>
      <c r="OIL223" s="158"/>
      <c r="OIM223" s="158"/>
      <c r="OIN223" s="158"/>
      <c r="OIO223" s="158"/>
      <c r="OIP223" s="158"/>
      <c r="OIQ223" s="158"/>
      <c r="OIR223" s="159"/>
      <c r="OIS223" s="157" t="s">
        <v>116</v>
      </c>
      <c r="OIT223" s="158"/>
      <c r="OIU223" s="158"/>
      <c r="OIV223" s="158"/>
      <c r="OIW223" s="158"/>
      <c r="OIX223" s="158"/>
      <c r="OIY223" s="158"/>
      <c r="OIZ223" s="159"/>
      <c r="OJA223" s="157" t="s">
        <v>116</v>
      </c>
      <c r="OJB223" s="158"/>
      <c r="OJC223" s="158"/>
      <c r="OJD223" s="158"/>
      <c r="OJE223" s="158"/>
      <c r="OJF223" s="158"/>
      <c r="OJG223" s="158"/>
      <c r="OJH223" s="159"/>
      <c r="OJI223" s="157" t="s">
        <v>116</v>
      </c>
      <c r="OJJ223" s="158"/>
      <c r="OJK223" s="158"/>
      <c r="OJL223" s="158"/>
      <c r="OJM223" s="158"/>
      <c r="OJN223" s="158"/>
      <c r="OJO223" s="158"/>
      <c r="OJP223" s="159"/>
      <c r="OJQ223" s="157" t="s">
        <v>116</v>
      </c>
      <c r="OJR223" s="158"/>
      <c r="OJS223" s="158"/>
      <c r="OJT223" s="158"/>
      <c r="OJU223" s="158"/>
      <c r="OJV223" s="158"/>
      <c r="OJW223" s="158"/>
      <c r="OJX223" s="159"/>
      <c r="OJY223" s="157" t="s">
        <v>116</v>
      </c>
      <c r="OJZ223" s="158"/>
      <c r="OKA223" s="158"/>
      <c r="OKB223" s="158"/>
      <c r="OKC223" s="158"/>
      <c r="OKD223" s="158"/>
      <c r="OKE223" s="158"/>
      <c r="OKF223" s="159"/>
      <c r="OKG223" s="157" t="s">
        <v>116</v>
      </c>
      <c r="OKH223" s="158"/>
      <c r="OKI223" s="158"/>
      <c r="OKJ223" s="158"/>
      <c r="OKK223" s="158"/>
      <c r="OKL223" s="158"/>
      <c r="OKM223" s="158"/>
      <c r="OKN223" s="159"/>
      <c r="OKO223" s="157" t="s">
        <v>116</v>
      </c>
      <c r="OKP223" s="158"/>
      <c r="OKQ223" s="158"/>
      <c r="OKR223" s="158"/>
      <c r="OKS223" s="158"/>
      <c r="OKT223" s="158"/>
      <c r="OKU223" s="158"/>
      <c r="OKV223" s="159"/>
      <c r="OKW223" s="157" t="s">
        <v>116</v>
      </c>
      <c r="OKX223" s="158"/>
      <c r="OKY223" s="158"/>
      <c r="OKZ223" s="158"/>
      <c r="OLA223" s="158"/>
      <c r="OLB223" s="158"/>
      <c r="OLC223" s="158"/>
      <c r="OLD223" s="159"/>
      <c r="OLE223" s="157" t="s">
        <v>116</v>
      </c>
      <c r="OLF223" s="158"/>
      <c r="OLG223" s="158"/>
      <c r="OLH223" s="158"/>
      <c r="OLI223" s="158"/>
      <c r="OLJ223" s="158"/>
      <c r="OLK223" s="158"/>
      <c r="OLL223" s="159"/>
      <c r="OLM223" s="157" t="s">
        <v>116</v>
      </c>
      <c r="OLN223" s="158"/>
      <c r="OLO223" s="158"/>
      <c r="OLP223" s="158"/>
      <c r="OLQ223" s="158"/>
      <c r="OLR223" s="158"/>
      <c r="OLS223" s="158"/>
      <c r="OLT223" s="159"/>
      <c r="OLU223" s="157" t="s">
        <v>116</v>
      </c>
      <c r="OLV223" s="158"/>
      <c r="OLW223" s="158"/>
      <c r="OLX223" s="158"/>
      <c r="OLY223" s="158"/>
      <c r="OLZ223" s="158"/>
      <c r="OMA223" s="158"/>
      <c r="OMB223" s="159"/>
      <c r="OMC223" s="157" t="s">
        <v>116</v>
      </c>
      <c r="OMD223" s="158"/>
      <c r="OME223" s="158"/>
      <c r="OMF223" s="158"/>
      <c r="OMG223" s="158"/>
      <c r="OMH223" s="158"/>
      <c r="OMI223" s="158"/>
      <c r="OMJ223" s="159"/>
      <c r="OMK223" s="157" t="s">
        <v>116</v>
      </c>
      <c r="OML223" s="158"/>
      <c r="OMM223" s="158"/>
      <c r="OMN223" s="158"/>
      <c r="OMO223" s="158"/>
      <c r="OMP223" s="158"/>
      <c r="OMQ223" s="158"/>
      <c r="OMR223" s="159"/>
      <c r="OMS223" s="157" t="s">
        <v>116</v>
      </c>
      <c r="OMT223" s="158"/>
      <c r="OMU223" s="158"/>
      <c r="OMV223" s="158"/>
      <c r="OMW223" s="158"/>
      <c r="OMX223" s="158"/>
      <c r="OMY223" s="158"/>
      <c r="OMZ223" s="159"/>
      <c r="ONA223" s="157" t="s">
        <v>116</v>
      </c>
      <c r="ONB223" s="158"/>
      <c r="ONC223" s="158"/>
      <c r="OND223" s="158"/>
      <c r="ONE223" s="158"/>
      <c r="ONF223" s="158"/>
      <c r="ONG223" s="158"/>
      <c r="ONH223" s="159"/>
      <c r="ONI223" s="157" t="s">
        <v>116</v>
      </c>
      <c r="ONJ223" s="158"/>
      <c r="ONK223" s="158"/>
      <c r="ONL223" s="158"/>
      <c r="ONM223" s="158"/>
      <c r="ONN223" s="158"/>
      <c r="ONO223" s="158"/>
      <c r="ONP223" s="159"/>
      <c r="ONQ223" s="157" t="s">
        <v>116</v>
      </c>
      <c r="ONR223" s="158"/>
      <c r="ONS223" s="158"/>
      <c r="ONT223" s="158"/>
      <c r="ONU223" s="158"/>
      <c r="ONV223" s="158"/>
      <c r="ONW223" s="158"/>
      <c r="ONX223" s="159"/>
      <c r="ONY223" s="157" t="s">
        <v>116</v>
      </c>
      <c r="ONZ223" s="158"/>
      <c r="OOA223" s="158"/>
      <c r="OOB223" s="158"/>
      <c r="OOC223" s="158"/>
      <c r="OOD223" s="158"/>
      <c r="OOE223" s="158"/>
      <c r="OOF223" s="159"/>
      <c r="OOG223" s="157" t="s">
        <v>116</v>
      </c>
      <c r="OOH223" s="158"/>
      <c r="OOI223" s="158"/>
      <c r="OOJ223" s="158"/>
      <c r="OOK223" s="158"/>
      <c r="OOL223" s="158"/>
      <c r="OOM223" s="158"/>
      <c r="OON223" s="159"/>
      <c r="OOO223" s="157" t="s">
        <v>116</v>
      </c>
      <c r="OOP223" s="158"/>
      <c r="OOQ223" s="158"/>
      <c r="OOR223" s="158"/>
      <c r="OOS223" s="158"/>
      <c r="OOT223" s="158"/>
      <c r="OOU223" s="158"/>
      <c r="OOV223" s="159"/>
      <c r="OOW223" s="157" t="s">
        <v>116</v>
      </c>
      <c r="OOX223" s="158"/>
      <c r="OOY223" s="158"/>
      <c r="OOZ223" s="158"/>
      <c r="OPA223" s="158"/>
      <c r="OPB223" s="158"/>
      <c r="OPC223" s="158"/>
      <c r="OPD223" s="159"/>
      <c r="OPE223" s="157" t="s">
        <v>116</v>
      </c>
      <c r="OPF223" s="158"/>
      <c r="OPG223" s="158"/>
      <c r="OPH223" s="158"/>
      <c r="OPI223" s="158"/>
      <c r="OPJ223" s="158"/>
      <c r="OPK223" s="158"/>
      <c r="OPL223" s="159"/>
      <c r="OPM223" s="157" t="s">
        <v>116</v>
      </c>
      <c r="OPN223" s="158"/>
      <c r="OPO223" s="158"/>
      <c r="OPP223" s="158"/>
      <c r="OPQ223" s="158"/>
      <c r="OPR223" s="158"/>
      <c r="OPS223" s="158"/>
      <c r="OPT223" s="159"/>
      <c r="OPU223" s="157" t="s">
        <v>116</v>
      </c>
      <c r="OPV223" s="158"/>
      <c r="OPW223" s="158"/>
      <c r="OPX223" s="158"/>
      <c r="OPY223" s="158"/>
      <c r="OPZ223" s="158"/>
      <c r="OQA223" s="158"/>
      <c r="OQB223" s="159"/>
      <c r="OQC223" s="157" t="s">
        <v>116</v>
      </c>
      <c r="OQD223" s="158"/>
      <c r="OQE223" s="158"/>
      <c r="OQF223" s="158"/>
      <c r="OQG223" s="158"/>
      <c r="OQH223" s="158"/>
      <c r="OQI223" s="158"/>
      <c r="OQJ223" s="159"/>
      <c r="OQK223" s="157" t="s">
        <v>116</v>
      </c>
      <c r="OQL223" s="158"/>
      <c r="OQM223" s="158"/>
      <c r="OQN223" s="158"/>
      <c r="OQO223" s="158"/>
      <c r="OQP223" s="158"/>
      <c r="OQQ223" s="158"/>
      <c r="OQR223" s="159"/>
      <c r="OQS223" s="157" t="s">
        <v>116</v>
      </c>
      <c r="OQT223" s="158"/>
      <c r="OQU223" s="158"/>
      <c r="OQV223" s="158"/>
      <c r="OQW223" s="158"/>
      <c r="OQX223" s="158"/>
      <c r="OQY223" s="158"/>
      <c r="OQZ223" s="159"/>
      <c r="ORA223" s="157" t="s">
        <v>116</v>
      </c>
      <c r="ORB223" s="158"/>
      <c r="ORC223" s="158"/>
      <c r="ORD223" s="158"/>
      <c r="ORE223" s="158"/>
      <c r="ORF223" s="158"/>
      <c r="ORG223" s="158"/>
      <c r="ORH223" s="159"/>
      <c r="ORI223" s="157" t="s">
        <v>116</v>
      </c>
      <c r="ORJ223" s="158"/>
      <c r="ORK223" s="158"/>
      <c r="ORL223" s="158"/>
      <c r="ORM223" s="158"/>
      <c r="ORN223" s="158"/>
      <c r="ORO223" s="158"/>
      <c r="ORP223" s="159"/>
      <c r="ORQ223" s="157" t="s">
        <v>116</v>
      </c>
      <c r="ORR223" s="158"/>
      <c r="ORS223" s="158"/>
      <c r="ORT223" s="158"/>
      <c r="ORU223" s="158"/>
      <c r="ORV223" s="158"/>
      <c r="ORW223" s="158"/>
      <c r="ORX223" s="159"/>
      <c r="ORY223" s="157" t="s">
        <v>116</v>
      </c>
      <c r="ORZ223" s="158"/>
      <c r="OSA223" s="158"/>
      <c r="OSB223" s="158"/>
      <c r="OSC223" s="158"/>
      <c r="OSD223" s="158"/>
      <c r="OSE223" s="158"/>
      <c r="OSF223" s="159"/>
      <c r="OSG223" s="157" t="s">
        <v>116</v>
      </c>
      <c r="OSH223" s="158"/>
      <c r="OSI223" s="158"/>
      <c r="OSJ223" s="158"/>
      <c r="OSK223" s="158"/>
      <c r="OSL223" s="158"/>
      <c r="OSM223" s="158"/>
      <c r="OSN223" s="159"/>
      <c r="OSO223" s="157" t="s">
        <v>116</v>
      </c>
      <c r="OSP223" s="158"/>
      <c r="OSQ223" s="158"/>
      <c r="OSR223" s="158"/>
      <c r="OSS223" s="158"/>
      <c r="OST223" s="158"/>
      <c r="OSU223" s="158"/>
      <c r="OSV223" s="159"/>
      <c r="OSW223" s="157" t="s">
        <v>116</v>
      </c>
      <c r="OSX223" s="158"/>
      <c r="OSY223" s="158"/>
      <c r="OSZ223" s="158"/>
      <c r="OTA223" s="158"/>
      <c r="OTB223" s="158"/>
      <c r="OTC223" s="158"/>
      <c r="OTD223" s="159"/>
      <c r="OTE223" s="157" t="s">
        <v>116</v>
      </c>
      <c r="OTF223" s="158"/>
      <c r="OTG223" s="158"/>
      <c r="OTH223" s="158"/>
      <c r="OTI223" s="158"/>
      <c r="OTJ223" s="158"/>
      <c r="OTK223" s="158"/>
      <c r="OTL223" s="159"/>
      <c r="OTM223" s="157" t="s">
        <v>116</v>
      </c>
      <c r="OTN223" s="158"/>
      <c r="OTO223" s="158"/>
      <c r="OTP223" s="158"/>
      <c r="OTQ223" s="158"/>
      <c r="OTR223" s="158"/>
      <c r="OTS223" s="158"/>
      <c r="OTT223" s="159"/>
      <c r="OTU223" s="157" t="s">
        <v>116</v>
      </c>
      <c r="OTV223" s="158"/>
      <c r="OTW223" s="158"/>
      <c r="OTX223" s="158"/>
      <c r="OTY223" s="158"/>
      <c r="OTZ223" s="158"/>
      <c r="OUA223" s="158"/>
      <c r="OUB223" s="159"/>
      <c r="OUC223" s="157" t="s">
        <v>116</v>
      </c>
      <c r="OUD223" s="158"/>
      <c r="OUE223" s="158"/>
      <c r="OUF223" s="158"/>
      <c r="OUG223" s="158"/>
      <c r="OUH223" s="158"/>
      <c r="OUI223" s="158"/>
      <c r="OUJ223" s="159"/>
      <c r="OUK223" s="157" t="s">
        <v>116</v>
      </c>
      <c r="OUL223" s="158"/>
      <c r="OUM223" s="158"/>
      <c r="OUN223" s="158"/>
      <c r="OUO223" s="158"/>
      <c r="OUP223" s="158"/>
      <c r="OUQ223" s="158"/>
      <c r="OUR223" s="159"/>
      <c r="OUS223" s="157" t="s">
        <v>116</v>
      </c>
      <c r="OUT223" s="158"/>
      <c r="OUU223" s="158"/>
      <c r="OUV223" s="158"/>
      <c r="OUW223" s="158"/>
      <c r="OUX223" s="158"/>
      <c r="OUY223" s="158"/>
      <c r="OUZ223" s="159"/>
      <c r="OVA223" s="157" t="s">
        <v>116</v>
      </c>
      <c r="OVB223" s="158"/>
      <c r="OVC223" s="158"/>
      <c r="OVD223" s="158"/>
      <c r="OVE223" s="158"/>
      <c r="OVF223" s="158"/>
      <c r="OVG223" s="158"/>
      <c r="OVH223" s="159"/>
      <c r="OVI223" s="157" t="s">
        <v>116</v>
      </c>
      <c r="OVJ223" s="158"/>
      <c r="OVK223" s="158"/>
      <c r="OVL223" s="158"/>
      <c r="OVM223" s="158"/>
      <c r="OVN223" s="158"/>
      <c r="OVO223" s="158"/>
      <c r="OVP223" s="159"/>
      <c r="OVQ223" s="157" t="s">
        <v>116</v>
      </c>
      <c r="OVR223" s="158"/>
      <c r="OVS223" s="158"/>
      <c r="OVT223" s="158"/>
      <c r="OVU223" s="158"/>
      <c r="OVV223" s="158"/>
      <c r="OVW223" s="158"/>
      <c r="OVX223" s="159"/>
      <c r="OVY223" s="157" t="s">
        <v>116</v>
      </c>
      <c r="OVZ223" s="158"/>
      <c r="OWA223" s="158"/>
      <c r="OWB223" s="158"/>
      <c r="OWC223" s="158"/>
      <c r="OWD223" s="158"/>
      <c r="OWE223" s="158"/>
      <c r="OWF223" s="159"/>
      <c r="OWG223" s="157" t="s">
        <v>116</v>
      </c>
      <c r="OWH223" s="158"/>
      <c r="OWI223" s="158"/>
      <c r="OWJ223" s="158"/>
      <c r="OWK223" s="158"/>
      <c r="OWL223" s="158"/>
      <c r="OWM223" s="158"/>
      <c r="OWN223" s="159"/>
      <c r="OWO223" s="157" t="s">
        <v>116</v>
      </c>
      <c r="OWP223" s="158"/>
      <c r="OWQ223" s="158"/>
      <c r="OWR223" s="158"/>
      <c r="OWS223" s="158"/>
      <c r="OWT223" s="158"/>
      <c r="OWU223" s="158"/>
      <c r="OWV223" s="159"/>
      <c r="OWW223" s="157" t="s">
        <v>116</v>
      </c>
      <c r="OWX223" s="158"/>
      <c r="OWY223" s="158"/>
      <c r="OWZ223" s="158"/>
      <c r="OXA223" s="158"/>
      <c r="OXB223" s="158"/>
      <c r="OXC223" s="158"/>
      <c r="OXD223" s="159"/>
      <c r="OXE223" s="157" t="s">
        <v>116</v>
      </c>
      <c r="OXF223" s="158"/>
      <c r="OXG223" s="158"/>
      <c r="OXH223" s="158"/>
      <c r="OXI223" s="158"/>
      <c r="OXJ223" s="158"/>
      <c r="OXK223" s="158"/>
      <c r="OXL223" s="159"/>
      <c r="OXM223" s="157" t="s">
        <v>116</v>
      </c>
      <c r="OXN223" s="158"/>
      <c r="OXO223" s="158"/>
      <c r="OXP223" s="158"/>
      <c r="OXQ223" s="158"/>
      <c r="OXR223" s="158"/>
      <c r="OXS223" s="158"/>
      <c r="OXT223" s="159"/>
      <c r="OXU223" s="157" t="s">
        <v>116</v>
      </c>
      <c r="OXV223" s="158"/>
      <c r="OXW223" s="158"/>
      <c r="OXX223" s="158"/>
      <c r="OXY223" s="158"/>
      <c r="OXZ223" s="158"/>
      <c r="OYA223" s="158"/>
      <c r="OYB223" s="159"/>
      <c r="OYC223" s="157" t="s">
        <v>116</v>
      </c>
      <c r="OYD223" s="158"/>
      <c r="OYE223" s="158"/>
      <c r="OYF223" s="158"/>
      <c r="OYG223" s="158"/>
      <c r="OYH223" s="158"/>
      <c r="OYI223" s="158"/>
      <c r="OYJ223" s="159"/>
      <c r="OYK223" s="157" t="s">
        <v>116</v>
      </c>
      <c r="OYL223" s="158"/>
      <c r="OYM223" s="158"/>
      <c r="OYN223" s="158"/>
      <c r="OYO223" s="158"/>
      <c r="OYP223" s="158"/>
      <c r="OYQ223" s="158"/>
      <c r="OYR223" s="159"/>
      <c r="OYS223" s="157" t="s">
        <v>116</v>
      </c>
      <c r="OYT223" s="158"/>
      <c r="OYU223" s="158"/>
      <c r="OYV223" s="158"/>
      <c r="OYW223" s="158"/>
      <c r="OYX223" s="158"/>
      <c r="OYY223" s="158"/>
      <c r="OYZ223" s="159"/>
      <c r="OZA223" s="157" t="s">
        <v>116</v>
      </c>
      <c r="OZB223" s="158"/>
      <c r="OZC223" s="158"/>
      <c r="OZD223" s="158"/>
      <c r="OZE223" s="158"/>
      <c r="OZF223" s="158"/>
      <c r="OZG223" s="158"/>
      <c r="OZH223" s="159"/>
      <c r="OZI223" s="157" t="s">
        <v>116</v>
      </c>
      <c r="OZJ223" s="158"/>
      <c r="OZK223" s="158"/>
      <c r="OZL223" s="158"/>
      <c r="OZM223" s="158"/>
      <c r="OZN223" s="158"/>
      <c r="OZO223" s="158"/>
      <c r="OZP223" s="159"/>
      <c r="OZQ223" s="157" t="s">
        <v>116</v>
      </c>
      <c r="OZR223" s="158"/>
      <c r="OZS223" s="158"/>
      <c r="OZT223" s="158"/>
      <c r="OZU223" s="158"/>
      <c r="OZV223" s="158"/>
      <c r="OZW223" s="158"/>
      <c r="OZX223" s="159"/>
      <c r="OZY223" s="157" t="s">
        <v>116</v>
      </c>
      <c r="OZZ223" s="158"/>
      <c r="PAA223" s="158"/>
      <c r="PAB223" s="158"/>
      <c r="PAC223" s="158"/>
      <c r="PAD223" s="158"/>
      <c r="PAE223" s="158"/>
      <c r="PAF223" s="159"/>
      <c r="PAG223" s="157" t="s">
        <v>116</v>
      </c>
      <c r="PAH223" s="158"/>
      <c r="PAI223" s="158"/>
      <c r="PAJ223" s="158"/>
      <c r="PAK223" s="158"/>
      <c r="PAL223" s="158"/>
      <c r="PAM223" s="158"/>
      <c r="PAN223" s="159"/>
      <c r="PAO223" s="157" t="s">
        <v>116</v>
      </c>
      <c r="PAP223" s="158"/>
      <c r="PAQ223" s="158"/>
      <c r="PAR223" s="158"/>
      <c r="PAS223" s="158"/>
      <c r="PAT223" s="158"/>
      <c r="PAU223" s="158"/>
      <c r="PAV223" s="159"/>
      <c r="PAW223" s="157" t="s">
        <v>116</v>
      </c>
      <c r="PAX223" s="158"/>
      <c r="PAY223" s="158"/>
      <c r="PAZ223" s="158"/>
      <c r="PBA223" s="158"/>
      <c r="PBB223" s="158"/>
      <c r="PBC223" s="158"/>
      <c r="PBD223" s="159"/>
      <c r="PBE223" s="157" t="s">
        <v>116</v>
      </c>
      <c r="PBF223" s="158"/>
      <c r="PBG223" s="158"/>
      <c r="PBH223" s="158"/>
      <c r="PBI223" s="158"/>
      <c r="PBJ223" s="158"/>
      <c r="PBK223" s="158"/>
      <c r="PBL223" s="159"/>
      <c r="PBM223" s="157" t="s">
        <v>116</v>
      </c>
      <c r="PBN223" s="158"/>
      <c r="PBO223" s="158"/>
      <c r="PBP223" s="158"/>
      <c r="PBQ223" s="158"/>
      <c r="PBR223" s="158"/>
      <c r="PBS223" s="158"/>
      <c r="PBT223" s="159"/>
      <c r="PBU223" s="157" t="s">
        <v>116</v>
      </c>
      <c r="PBV223" s="158"/>
      <c r="PBW223" s="158"/>
      <c r="PBX223" s="158"/>
      <c r="PBY223" s="158"/>
      <c r="PBZ223" s="158"/>
      <c r="PCA223" s="158"/>
      <c r="PCB223" s="159"/>
      <c r="PCC223" s="157" t="s">
        <v>116</v>
      </c>
      <c r="PCD223" s="158"/>
      <c r="PCE223" s="158"/>
      <c r="PCF223" s="158"/>
      <c r="PCG223" s="158"/>
      <c r="PCH223" s="158"/>
      <c r="PCI223" s="158"/>
      <c r="PCJ223" s="159"/>
      <c r="PCK223" s="157" t="s">
        <v>116</v>
      </c>
      <c r="PCL223" s="158"/>
      <c r="PCM223" s="158"/>
      <c r="PCN223" s="158"/>
      <c r="PCO223" s="158"/>
      <c r="PCP223" s="158"/>
      <c r="PCQ223" s="158"/>
      <c r="PCR223" s="159"/>
      <c r="PCS223" s="157" t="s">
        <v>116</v>
      </c>
      <c r="PCT223" s="158"/>
      <c r="PCU223" s="158"/>
      <c r="PCV223" s="158"/>
      <c r="PCW223" s="158"/>
      <c r="PCX223" s="158"/>
      <c r="PCY223" s="158"/>
      <c r="PCZ223" s="159"/>
      <c r="PDA223" s="157" t="s">
        <v>116</v>
      </c>
      <c r="PDB223" s="158"/>
      <c r="PDC223" s="158"/>
      <c r="PDD223" s="158"/>
      <c r="PDE223" s="158"/>
      <c r="PDF223" s="158"/>
      <c r="PDG223" s="158"/>
      <c r="PDH223" s="159"/>
      <c r="PDI223" s="157" t="s">
        <v>116</v>
      </c>
      <c r="PDJ223" s="158"/>
      <c r="PDK223" s="158"/>
      <c r="PDL223" s="158"/>
      <c r="PDM223" s="158"/>
      <c r="PDN223" s="158"/>
      <c r="PDO223" s="158"/>
      <c r="PDP223" s="159"/>
      <c r="PDQ223" s="157" t="s">
        <v>116</v>
      </c>
      <c r="PDR223" s="158"/>
      <c r="PDS223" s="158"/>
      <c r="PDT223" s="158"/>
      <c r="PDU223" s="158"/>
      <c r="PDV223" s="158"/>
      <c r="PDW223" s="158"/>
      <c r="PDX223" s="159"/>
      <c r="PDY223" s="157" t="s">
        <v>116</v>
      </c>
      <c r="PDZ223" s="158"/>
      <c r="PEA223" s="158"/>
      <c r="PEB223" s="158"/>
      <c r="PEC223" s="158"/>
      <c r="PED223" s="158"/>
      <c r="PEE223" s="158"/>
      <c r="PEF223" s="159"/>
      <c r="PEG223" s="157" t="s">
        <v>116</v>
      </c>
      <c r="PEH223" s="158"/>
      <c r="PEI223" s="158"/>
      <c r="PEJ223" s="158"/>
      <c r="PEK223" s="158"/>
      <c r="PEL223" s="158"/>
      <c r="PEM223" s="158"/>
      <c r="PEN223" s="159"/>
      <c r="PEO223" s="157" t="s">
        <v>116</v>
      </c>
      <c r="PEP223" s="158"/>
      <c r="PEQ223" s="158"/>
      <c r="PER223" s="158"/>
      <c r="PES223" s="158"/>
      <c r="PET223" s="158"/>
      <c r="PEU223" s="158"/>
      <c r="PEV223" s="159"/>
      <c r="PEW223" s="157" t="s">
        <v>116</v>
      </c>
      <c r="PEX223" s="158"/>
      <c r="PEY223" s="158"/>
      <c r="PEZ223" s="158"/>
      <c r="PFA223" s="158"/>
      <c r="PFB223" s="158"/>
      <c r="PFC223" s="158"/>
      <c r="PFD223" s="159"/>
      <c r="PFE223" s="157" t="s">
        <v>116</v>
      </c>
      <c r="PFF223" s="158"/>
      <c r="PFG223" s="158"/>
      <c r="PFH223" s="158"/>
      <c r="PFI223" s="158"/>
      <c r="PFJ223" s="158"/>
      <c r="PFK223" s="158"/>
      <c r="PFL223" s="159"/>
      <c r="PFM223" s="157" t="s">
        <v>116</v>
      </c>
      <c r="PFN223" s="158"/>
      <c r="PFO223" s="158"/>
      <c r="PFP223" s="158"/>
      <c r="PFQ223" s="158"/>
      <c r="PFR223" s="158"/>
      <c r="PFS223" s="158"/>
      <c r="PFT223" s="159"/>
      <c r="PFU223" s="157" t="s">
        <v>116</v>
      </c>
      <c r="PFV223" s="158"/>
      <c r="PFW223" s="158"/>
      <c r="PFX223" s="158"/>
      <c r="PFY223" s="158"/>
      <c r="PFZ223" s="158"/>
      <c r="PGA223" s="158"/>
      <c r="PGB223" s="159"/>
      <c r="PGC223" s="157" t="s">
        <v>116</v>
      </c>
      <c r="PGD223" s="158"/>
      <c r="PGE223" s="158"/>
      <c r="PGF223" s="158"/>
      <c r="PGG223" s="158"/>
      <c r="PGH223" s="158"/>
      <c r="PGI223" s="158"/>
      <c r="PGJ223" s="159"/>
      <c r="PGK223" s="157" t="s">
        <v>116</v>
      </c>
      <c r="PGL223" s="158"/>
      <c r="PGM223" s="158"/>
      <c r="PGN223" s="158"/>
      <c r="PGO223" s="158"/>
      <c r="PGP223" s="158"/>
      <c r="PGQ223" s="158"/>
      <c r="PGR223" s="159"/>
      <c r="PGS223" s="157" t="s">
        <v>116</v>
      </c>
      <c r="PGT223" s="158"/>
      <c r="PGU223" s="158"/>
      <c r="PGV223" s="158"/>
      <c r="PGW223" s="158"/>
      <c r="PGX223" s="158"/>
      <c r="PGY223" s="158"/>
      <c r="PGZ223" s="159"/>
      <c r="PHA223" s="157" t="s">
        <v>116</v>
      </c>
      <c r="PHB223" s="158"/>
      <c r="PHC223" s="158"/>
      <c r="PHD223" s="158"/>
      <c r="PHE223" s="158"/>
      <c r="PHF223" s="158"/>
      <c r="PHG223" s="158"/>
      <c r="PHH223" s="159"/>
      <c r="PHI223" s="157" t="s">
        <v>116</v>
      </c>
      <c r="PHJ223" s="158"/>
      <c r="PHK223" s="158"/>
      <c r="PHL223" s="158"/>
      <c r="PHM223" s="158"/>
      <c r="PHN223" s="158"/>
      <c r="PHO223" s="158"/>
      <c r="PHP223" s="159"/>
      <c r="PHQ223" s="157" t="s">
        <v>116</v>
      </c>
      <c r="PHR223" s="158"/>
      <c r="PHS223" s="158"/>
      <c r="PHT223" s="158"/>
      <c r="PHU223" s="158"/>
      <c r="PHV223" s="158"/>
      <c r="PHW223" s="158"/>
      <c r="PHX223" s="159"/>
      <c r="PHY223" s="157" t="s">
        <v>116</v>
      </c>
      <c r="PHZ223" s="158"/>
      <c r="PIA223" s="158"/>
      <c r="PIB223" s="158"/>
      <c r="PIC223" s="158"/>
      <c r="PID223" s="158"/>
      <c r="PIE223" s="158"/>
      <c r="PIF223" s="159"/>
      <c r="PIG223" s="157" t="s">
        <v>116</v>
      </c>
      <c r="PIH223" s="158"/>
      <c r="PII223" s="158"/>
      <c r="PIJ223" s="158"/>
      <c r="PIK223" s="158"/>
      <c r="PIL223" s="158"/>
      <c r="PIM223" s="158"/>
      <c r="PIN223" s="159"/>
      <c r="PIO223" s="157" t="s">
        <v>116</v>
      </c>
      <c r="PIP223" s="158"/>
      <c r="PIQ223" s="158"/>
      <c r="PIR223" s="158"/>
      <c r="PIS223" s="158"/>
      <c r="PIT223" s="158"/>
      <c r="PIU223" s="158"/>
      <c r="PIV223" s="159"/>
      <c r="PIW223" s="157" t="s">
        <v>116</v>
      </c>
      <c r="PIX223" s="158"/>
      <c r="PIY223" s="158"/>
      <c r="PIZ223" s="158"/>
      <c r="PJA223" s="158"/>
      <c r="PJB223" s="158"/>
      <c r="PJC223" s="158"/>
      <c r="PJD223" s="159"/>
      <c r="PJE223" s="157" t="s">
        <v>116</v>
      </c>
      <c r="PJF223" s="158"/>
      <c r="PJG223" s="158"/>
      <c r="PJH223" s="158"/>
      <c r="PJI223" s="158"/>
      <c r="PJJ223" s="158"/>
      <c r="PJK223" s="158"/>
      <c r="PJL223" s="159"/>
      <c r="PJM223" s="157" t="s">
        <v>116</v>
      </c>
      <c r="PJN223" s="158"/>
      <c r="PJO223" s="158"/>
      <c r="PJP223" s="158"/>
      <c r="PJQ223" s="158"/>
      <c r="PJR223" s="158"/>
      <c r="PJS223" s="158"/>
      <c r="PJT223" s="159"/>
      <c r="PJU223" s="157" t="s">
        <v>116</v>
      </c>
      <c r="PJV223" s="158"/>
      <c r="PJW223" s="158"/>
      <c r="PJX223" s="158"/>
      <c r="PJY223" s="158"/>
      <c r="PJZ223" s="158"/>
      <c r="PKA223" s="158"/>
      <c r="PKB223" s="159"/>
      <c r="PKC223" s="157" t="s">
        <v>116</v>
      </c>
      <c r="PKD223" s="158"/>
      <c r="PKE223" s="158"/>
      <c r="PKF223" s="158"/>
      <c r="PKG223" s="158"/>
      <c r="PKH223" s="158"/>
      <c r="PKI223" s="158"/>
      <c r="PKJ223" s="159"/>
      <c r="PKK223" s="157" t="s">
        <v>116</v>
      </c>
      <c r="PKL223" s="158"/>
      <c r="PKM223" s="158"/>
      <c r="PKN223" s="158"/>
      <c r="PKO223" s="158"/>
      <c r="PKP223" s="158"/>
      <c r="PKQ223" s="158"/>
      <c r="PKR223" s="159"/>
      <c r="PKS223" s="157" t="s">
        <v>116</v>
      </c>
      <c r="PKT223" s="158"/>
      <c r="PKU223" s="158"/>
      <c r="PKV223" s="158"/>
      <c r="PKW223" s="158"/>
      <c r="PKX223" s="158"/>
      <c r="PKY223" s="158"/>
      <c r="PKZ223" s="159"/>
      <c r="PLA223" s="157" t="s">
        <v>116</v>
      </c>
      <c r="PLB223" s="158"/>
      <c r="PLC223" s="158"/>
      <c r="PLD223" s="158"/>
      <c r="PLE223" s="158"/>
      <c r="PLF223" s="158"/>
      <c r="PLG223" s="158"/>
      <c r="PLH223" s="159"/>
      <c r="PLI223" s="157" t="s">
        <v>116</v>
      </c>
      <c r="PLJ223" s="158"/>
      <c r="PLK223" s="158"/>
      <c r="PLL223" s="158"/>
      <c r="PLM223" s="158"/>
      <c r="PLN223" s="158"/>
      <c r="PLO223" s="158"/>
      <c r="PLP223" s="159"/>
      <c r="PLQ223" s="157" t="s">
        <v>116</v>
      </c>
      <c r="PLR223" s="158"/>
      <c r="PLS223" s="158"/>
      <c r="PLT223" s="158"/>
      <c r="PLU223" s="158"/>
      <c r="PLV223" s="158"/>
      <c r="PLW223" s="158"/>
      <c r="PLX223" s="159"/>
      <c r="PLY223" s="157" t="s">
        <v>116</v>
      </c>
      <c r="PLZ223" s="158"/>
      <c r="PMA223" s="158"/>
      <c r="PMB223" s="158"/>
      <c r="PMC223" s="158"/>
      <c r="PMD223" s="158"/>
      <c r="PME223" s="158"/>
      <c r="PMF223" s="159"/>
      <c r="PMG223" s="157" t="s">
        <v>116</v>
      </c>
      <c r="PMH223" s="158"/>
      <c r="PMI223" s="158"/>
      <c r="PMJ223" s="158"/>
      <c r="PMK223" s="158"/>
      <c r="PML223" s="158"/>
      <c r="PMM223" s="158"/>
      <c r="PMN223" s="159"/>
      <c r="PMO223" s="157" t="s">
        <v>116</v>
      </c>
      <c r="PMP223" s="158"/>
      <c r="PMQ223" s="158"/>
      <c r="PMR223" s="158"/>
      <c r="PMS223" s="158"/>
      <c r="PMT223" s="158"/>
      <c r="PMU223" s="158"/>
      <c r="PMV223" s="159"/>
      <c r="PMW223" s="157" t="s">
        <v>116</v>
      </c>
      <c r="PMX223" s="158"/>
      <c r="PMY223" s="158"/>
      <c r="PMZ223" s="158"/>
      <c r="PNA223" s="158"/>
      <c r="PNB223" s="158"/>
      <c r="PNC223" s="158"/>
      <c r="PND223" s="159"/>
      <c r="PNE223" s="157" t="s">
        <v>116</v>
      </c>
      <c r="PNF223" s="158"/>
      <c r="PNG223" s="158"/>
      <c r="PNH223" s="158"/>
      <c r="PNI223" s="158"/>
      <c r="PNJ223" s="158"/>
      <c r="PNK223" s="158"/>
      <c r="PNL223" s="159"/>
      <c r="PNM223" s="157" t="s">
        <v>116</v>
      </c>
      <c r="PNN223" s="158"/>
      <c r="PNO223" s="158"/>
      <c r="PNP223" s="158"/>
      <c r="PNQ223" s="158"/>
      <c r="PNR223" s="158"/>
      <c r="PNS223" s="158"/>
      <c r="PNT223" s="159"/>
      <c r="PNU223" s="157" t="s">
        <v>116</v>
      </c>
      <c r="PNV223" s="158"/>
      <c r="PNW223" s="158"/>
      <c r="PNX223" s="158"/>
      <c r="PNY223" s="158"/>
      <c r="PNZ223" s="158"/>
      <c r="POA223" s="158"/>
      <c r="POB223" s="159"/>
      <c r="POC223" s="157" t="s">
        <v>116</v>
      </c>
      <c r="POD223" s="158"/>
      <c r="POE223" s="158"/>
      <c r="POF223" s="158"/>
      <c r="POG223" s="158"/>
      <c r="POH223" s="158"/>
      <c r="POI223" s="158"/>
      <c r="POJ223" s="159"/>
      <c r="POK223" s="157" t="s">
        <v>116</v>
      </c>
      <c r="POL223" s="158"/>
      <c r="POM223" s="158"/>
      <c r="PON223" s="158"/>
      <c r="POO223" s="158"/>
      <c r="POP223" s="158"/>
      <c r="POQ223" s="158"/>
      <c r="POR223" s="159"/>
      <c r="POS223" s="157" t="s">
        <v>116</v>
      </c>
      <c r="POT223" s="158"/>
      <c r="POU223" s="158"/>
      <c r="POV223" s="158"/>
      <c r="POW223" s="158"/>
      <c r="POX223" s="158"/>
      <c r="POY223" s="158"/>
      <c r="POZ223" s="159"/>
      <c r="PPA223" s="157" t="s">
        <v>116</v>
      </c>
      <c r="PPB223" s="158"/>
      <c r="PPC223" s="158"/>
      <c r="PPD223" s="158"/>
      <c r="PPE223" s="158"/>
      <c r="PPF223" s="158"/>
      <c r="PPG223" s="158"/>
      <c r="PPH223" s="159"/>
      <c r="PPI223" s="157" t="s">
        <v>116</v>
      </c>
      <c r="PPJ223" s="158"/>
      <c r="PPK223" s="158"/>
      <c r="PPL223" s="158"/>
      <c r="PPM223" s="158"/>
      <c r="PPN223" s="158"/>
      <c r="PPO223" s="158"/>
      <c r="PPP223" s="159"/>
      <c r="PPQ223" s="157" t="s">
        <v>116</v>
      </c>
      <c r="PPR223" s="158"/>
      <c r="PPS223" s="158"/>
      <c r="PPT223" s="158"/>
      <c r="PPU223" s="158"/>
      <c r="PPV223" s="158"/>
      <c r="PPW223" s="158"/>
      <c r="PPX223" s="159"/>
      <c r="PPY223" s="157" t="s">
        <v>116</v>
      </c>
      <c r="PPZ223" s="158"/>
      <c r="PQA223" s="158"/>
      <c r="PQB223" s="158"/>
      <c r="PQC223" s="158"/>
      <c r="PQD223" s="158"/>
      <c r="PQE223" s="158"/>
      <c r="PQF223" s="159"/>
      <c r="PQG223" s="157" t="s">
        <v>116</v>
      </c>
      <c r="PQH223" s="158"/>
      <c r="PQI223" s="158"/>
      <c r="PQJ223" s="158"/>
      <c r="PQK223" s="158"/>
      <c r="PQL223" s="158"/>
      <c r="PQM223" s="158"/>
      <c r="PQN223" s="159"/>
      <c r="PQO223" s="157" t="s">
        <v>116</v>
      </c>
      <c r="PQP223" s="158"/>
      <c r="PQQ223" s="158"/>
      <c r="PQR223" s="158"/>
      <c r="PQS223" s="158"/>
      <c r="PQT223" s="158"/>
      <c r="PQU223" s="158"/>
      <c r="PQV223" s="159"/>
      <c r="PQW223" s="157" t="s">
        <v>116</v>
      </c>
      <c r="PQX223" s="158"/>
      <c r="PQY223" s="158"/>
      <c r="PQZ223" s="158"/>
      <c r="PRA223" s="158"/>
      <c r="PRB223" s="158"/>
      <c r="PRC223" s="158"/>
      <c r="PRD223" s="159"/>
      <c r="PRE223" s="157" t="s">
        <v>116</v>
      </c>
      <c r="PRF223" s="158"/>
      <c r="PRG223" s="158"/>
      <c r="PRH223" s="158"/>
      <c r="PRI223" s="158"/>
      <c r="PRJ223" s="158"/>
      <c r="PRK223" s="158"/>
      <c r="PRL223" s="159"/>
      <c r="PRM223" s="157" t="s">
        <v>116</v>
      </c>
      <c r="PRN223" s="158"/>
      <c r="PRO223" s="158"/>
      <c r="PRP223" s="158"/>
      <c r="PRQ223" s="158"/>
      <c r="PRR223" s="158"/>
      <c r="PRS223" s="158"/>
      <c r="PRT223" s="159"/>
      <c r="PRU223" s="157" t="s">
        <v>116</v>
      </c>
      <c r="PRV223" s="158"/>
      <c r="PRW223" s="158"/>
      <c r="PRX223" s="158"/>
      <c r="PRY223" s="158"/>
      <c r="PRZ223" s="158"/>
      <c r="PSA223" s="158"/>
      <c r="PSB223" s="159"/>
      <c r="PSC223" s="157" t="s">
        <v>116</v>
      </c>
      <c r="PSD223" s="158"/>
      <c r="PSE223" s="158"/>
      <c r="PSF223" s="158"/>
      <c r="PSG223" s="158"/>
      <c r="PSH223" s="158"/>
      <c r="PSI223" s="158"/>
      <c r="PSJ223" s="159"/>
      <c r="PSK223" s="157" t="s">
        <v>116</v>
      </c>
      <c r="PSL223" s="158"/>
      <c r="PSM223" s="158"/>
      <c r="PSN223" s="158"/>
      <c r="PSO223" s="158"/>
      <c r="PSP223" s="158"/>
      <c r="PSQ223" s="158"/>
      <c r="PSR223" s="159"/>
      <c r="PSS223" s="157" t="s">
        <v>116</v>
      </c>
      <c r="PST223" s="158"/>
      <c r="PSU223" s="158"/>
      <c r="PSV223" s="158"/>
      <c r="PSW223" s="158"/>
      <c r="PSX223" s="158"/>
      <c r="PSY223" s="158"/>
      <c r="PSZ223" s="159"/>
      <c r="PTA223" s="157" t="s">
        <v>116</v>
      </c>
      <c r="PTB223" s="158"/>
      <c r="PTC223" s="158"/>
      <c r="PTD223" s="158"/>
      <c r="PTE223" s="158"/>
      <c r="PTF223" s="158"/>
      <c r="PTG223" s="158"/>
      <c r="PTH223" s="159"/>
      <c r="PTI223" s="157" t="s">
        <v>116</v>
      </c>
      <c r="PTJ223" s="158"/>
      <c r="PTK223" s="158"/>
      <c r="PTL223" s="158"/>
      <c r="PTM223" s="158"/>
      <c r="PTN223" s="158"/>
      <c r="PTO223" s="158"/>
      <c r="PTP223" s="159"/>
      <c r="PTQ223" s="157" t="s">
        <v>116</v>
      </c>
      <c r="PTR223" s="158"/>
      <c r="PTS223" s="158"/>
      <c r="PTT223" s="158"/>
      <c r="PTU223" s="158"/>
      <c r="PTV223" s="158"/>
      <c r="PTW223" s="158"/>
      <c r="PTX223" s="159"/>
      <c r="PTY223" s="157" t="s">
        <v>116</v>
      </c>
      <c r="PTZ223" s="158"/>
      <c r="PUA223" s="158"/>
      <c r="PUB223" s="158"/>
      <c r="PUC223" s="158"/>
      <c r="PUD223" s="158"/>
      <c r="PUE223" s="158"/>
      <c r="PUF223" s="159"/>
      <c r="PUG223" s="157" t="s">
        <v>116</v>
      </c>
      <c r="PUH223" s="158"/>
      <c r="PUI223" s="158"/>
      <c r="PUJ223" s="158"/>
      <c r="PUK223" s="158"/>
      <c r="PUL223" s="158"/>
      <c r="PUM223" s="158"/>
      <c r="PUN223" s="159"/>
      <c r="PUO223" s="157" t="s">
        <v>116</v>
      </c>
      <c r="PUP223" s="158"/>
      <c r="PUQ223" s="158"/>
      <c r="PUR223" s="158"/>
      <c r="PUS223" s="158"/>
      <c r="PUT223" s="158"/>
      <c r="PUU223" s="158"/>
      <c r="PUV223" s="159"/>
      <c r="PUW223" s="157" t="s">
        <v>116</v>
      </c>
      <c r="PUX223" s="158"/>
      <c r="PUY223" s="158"/>
      <c r="PUZ223" s="158"/>
      <c r="PVA223" s="158"/>
      <c r="PVB223" s="158"/>
      <c r="PVC223" s="158"/>
      <c r="PVD223" s="159"/>
      <c r="PVE223" s="157" t="s">
        <v>116</v>
      </c>
      <c r="PVF223" s="158"/>
      <c r="PVG223" s="158"/>
      <c r="PVH223" s="158"/>
      <c r="PVI223" s="158"/>
      <c r="PVJ223" s="158"/>
      <c r="PVK223" s="158"/>
      <c r="PVL223" s="159"/>
      <c r="PVM223" s="157" t="s">
        <v>116</v>
      </c>
      <c r="PVN223" s="158"/>
      <c r="PVO223" s="158"/>
      <c r="PVP223" s="158"/>
      <c r="PVQ223" s="158"/>
      <c r="PVR223" s="158"/>
      <c r="PVS223" s="158"/>
      <c r="PVT223" s="159"/>
      <c r="PVU223" s="157" t="s">
        <v>116</v>
      </c>
      <c r="PVV223" s="158"/>
      <c r="PVW223" s="158"/>
      <c r="PVX223" s="158"/>
      <c r="PVY223" s="158"/>
      <c r="PVZ223" s="158"/>
      <c r="PWA223" s="158"/>
      <c r="PWB223" s="159"/>
      <c r="PWC223" s="157" t="s">
        <v>116</v>
      </c>
      <c r="PWD223" s="158"/>
      <c r="PWE223" s="158"/>
      <c r="PWF223" s="158"/>
      <c r="PWG223" s="158"/>
      <c r="PWH223" s="158"/>
      <c r="PWI223" s="158"/>
      <c r="PWJ223" s="159"/>
      <c r="PWK223" s="157" t="s">
        <v>116</v>
      </c>
      <c r="PWL223" s="158"/>
      <c r="PWM223" s="158"/>
      <c r="PWN223" s="158"/>
      <c r="PWO223" s="158"/>
      <c r="PWP223" s="158"/>
      <c r="PWQ223" s="158"/>
      <c r="PWR223" s="159"/>
      <c r="PWS223" s="157" t="s">
        <v>116</v>
      </c>
      <c r="PWT223" s="158"/>
      <c r="PWU223" s="158"/>
      <c r="PWV223" s="158"/>
      <c r="PWW223" s="158"/>
      <c r="PWX223" s="158"/>
      <c r="PWY223" s="158"/>
      <c r="PWZ223" s="159"/>
      <c r="PXA223" s="157" t="s">
        <v>116</v>
      </c>
      <c r="PXB223" s="158"/>
      <c r="PXC223" s="158"/>
      <c r="PXD223" s="158"/>
      <c r="PXE223" s="158"/>
      <c r="PXF223" s="158"/>
      <c r="PXG223" s="158"/>
      <c r="PXH223" s="159"/>
      <c r="PXI223" s="157" t="s">
        <v>116</v>
      </c>
      <c r="PXJ223" s="158"/>
      <c r="PXK223" s="158"/>
      <c r="PXL223" s="158"/>
      <c r="PXM223" s="158"/>
      <c r="PXN223" s="158"/>
      <c r="PXO223" s="158"/>
      <c r="PXP223" s="159"/>
      <c r="PXQ223" s="157" t="s">
        <v>116</v>
      </c>
      <c r="PXR223" s="158"/>
      <c r="PXS223" s="158"/>
      <c r="PXT223" s="158"/>
      <c r="PXU223" s="158"/>
      <c r="PXV223" s="158"/>
      <c r="PXW223" s="158"/>
      <c r="PXX223" s="159"/>
      <c r="PXY223" s="157" t="s">
        <v>116</v>
      </c>
      <c r="PXZ223" s="158"/>
      <c r="PYA223" s="158"/>
      <c r="PYB223" s="158"/>
      <c r="PYC223" s="158"/>
      <c r="PYD223" s="158"/>
      <c r="PYE223" s="158"/>
      <c r="PYF223" s="159"/>
      <c r="PYG223" s="157" t="s">
        <v>116</v>
      </c>
      <c r="PYH223" s="158"/>
      <c r="PYI223" s="158"/>
      <c r="PYJ223" s="158"/>
      <c r="PYK223" s="158"/>
      <c r="PYL223" s="158"/>
      <c r="PYM223" s="158"/>
      <c r="PYN223" s="159"/>
      <c r="PYO223" s="157" t="s">
        <v>116</v>
      </c>
      <c r="PYP223" s="158"/>
      <c r="PYQ223" s="158"/>
      <c r="PYR223" s="158"/>
      <c r="PYS223" s="158"/>
      <c r="PYT223" s="158"/>
      <c r="PYU223" s="158"/>
      <c r="PYV223" s="159"/>
      <c r="PYW223" s="157" t="s">
        <v>116</v>
      </c>
      <c r="PYX223" s="158"/>
      <c r="PYY223" s="158"/>
      <c r="PYZ223" s="158"/>
      <c r="PZA223" s="158"/>
      <c r="PZB223" s="158"/>
      <c r="PZC223" s="158"/>
      <c r="PZD223" s="159"/>
      <c r="PZE223" s="157" t="s">
        <v>116</v>
      </c>
      <c r="PZF223" s="158"/>
      <c r="PZG223" s="158"/>
      <c r="PZH223" s="158"/>
      <c r="PZI223" s="158"/>
      <c r="PZJ223" s="158"/>
      <c r="PZK223" s="158"/>
      <c r="PZL223" s="159"/>
      <c r="PZM223" s="157" t="s">
        <v>116</v>
      </c>
      <c r="PZN223" s="158"/>
      <c r="PZO223" s="158"/>
      <c r="PZP223" s="158"/>
      <c r="PZQ223" s="158"/>
      <c r="PZR223" s="158"/>
      <c r="PZS223" s="158"/>
      <c r="PZT223" s="159"/>
      <c r="PZU223" s="157" t="s">
        <v>116</v>
      </c>
      <c r="PZV223" s="158"/>
      <c r="PZW223" s="158"/>
      <c r="PZX223" s="158"/>
      <c r="PZY223" s="158"/>
      <c r="PZZ223" s="158"/>
      <c r="QAA223" s="158"/>
      <c r="QAB223" s="159"/>
      <c r="QAC223" s="157" t="s">
        <v>116</v>
      </c>
      <c r="QAD223" s="158"/>
      <c r="QAE223" s="158"/>
      <c r="QAF223" s="158"/>
      <c r="QAG223" s="158"/>
      <c r="QAH223" s="158"/>
      <c r="QAI223" s="158"/>
      <c r="QAJ223" s="159"/>
      <c r="QAK223" s="157" t="s">
        <v>116</v>
      </c>
      <c r="QAL223" s="158"/>
      <c r="QAM223" s="158"/>
      <c r="QAN223" s="158"/>
      <c r="QAO223" s="158"/>
      <c r="QAP223" s="158"/>
      <c r="QAQ223" s="158"/>
      <c r="QAR223" s="159"/>
      <c r="QAS223" s="157" t="s">
        <v>116</v>
      </c>
      <c r="QAT223" s="158"/>
      <c r="QAU223" s="158"/>
      <c r="QAV223" s="158"/>
      <c r="QAW223" s="158"/>
      <c r="QAX223" s="158"/>
      <c r="QAY223" s="158"/>
      <c r="QAZ223" s="159"/>
      <c r="QBA223" s="157" t="s">
        <v>116</v>
      </c>
      <c r="QBB223" s="158"/>
      <c r="QBC223" s="158"/>
      <c r="QBD223" s="158"/>
      <c r="QBE223" s="158"/>
      <c r="QBF223" s="158"/>
      <c r="QBG223" s="158"/>
      <c r="QBH223" s="159"/>
      <c r="QBI223" s="157" t="s">
        <v>116</v>
      </c>
      <c r="QBJ223" s="158"/>
      <c r="QBK223" s="158"/>
      <c r="QBL223" s="158"/>
      <c r="QBM223" s="158"/>
      <c r="QBN223" s="158"/>
      <c r="QBO223" s="158"/>
      <c r="QBP223" s="159"/>
      <c r="QBQ223" s="157" t="s">
        <v>116</v>
      </c>
      <c r="QBR223" s="158"/>
      <c r="QBS223" s="158"/>
      <c r="QBT223" s="158"/>
      <c r="QBU223" s="158"/>
      <c r="QBV223" s="158"/>
      <c r="QBW223" s="158"/>
      <c r="QBX223" s="159"/>
      <c r="QBY223" s="157" t="s">
        <v>116</v>
      </c>
      <c r="QBZ223" s="158"/>
      <c r="QCA223" s="158"/>
      <c r="QCB223" s="158"/>
      <c r="QCC223" s="158"/>
      <c r="QCD223" s="158"/>
      <c r="QCE223" s="158"/>
      <c r="QCF223" s="159"/>
      <c r="QCG223" s="157" t="s">
        <v>116</v>
      </c>
      <c r="QCH223" s="158"/>
      <c r="QCI223" s="158"/>
      <c r="QCJ223" s="158"/>
      <c r="QCK223" s="158"/>
      <c r="QCL223" s="158"/>
      <c r="QCM223" s="158"/>
      <c r="QCN223" s="159"/>
      <c r="QCO223" s="157" t="s">
        <v>116</v>
      </c>
      <c r="QCP223" s="158"/>
      <c r="QCQ223" s="158"/>
      <c r="QCR223" s="158"/>
      <c r="QCS223" s="158"/>
      <c r="QCT223" s="158"/>
      <c r="QCU223" s="158"/>
      <c r="QCV223" s="159"/>
      <c r="QCW223" s="157" t="s">
        <v>116</v>
      </c>
      <c r="QCX223" s="158"/>
      <c r="QCY223" s="158"/>
      <c r="QCZ223" s="158"/>
      <c r="QDA223" s="158"/>
      <c r="QDB223" s="158"/>
      <c r="QDC223" s="158"/>
      <c r="QDD223" s="159"/>
      <c r="QDE223" s="157" t="s">
        <v>116</v>
      </c>
      <c r="QDF223" s="158"/>
      <c r="QDG223" s="158"/>
      <c r="QDH223" s="158"/>
      <c r="QDI223" s="158"/>
      <c r="QDJ223" s="158"/>
      <c r="QDK223" s="158"/>
      <c r="QDL223" s="159"/>
      <c r="QDM223" s="157" t="s">
        <v>116</v>
      </c>
      <c r="QDN223" s="158"/>
      <c r="QDO223" s="158"/>
      <c r="QDP223" s="158"/>
      <c r="QDQ223" s="158"/>
      <c r="QDR223" s="158"/>
      <c r="QDS223" s="158"/>
      <c r="QDT223" s="159"/>
      <c r="QDU223" s="157" t="s">
        <v>116</v>
      </c>
      <c r="QDV223" s="158"/>
      <c r="QDW223" s="158"/>
      <c r="QDX223" s="158"/>
      <c r="QDY223" s="158"/>
      <c r="QDZ223" s="158"/>
      <c r="QEA223" s="158"/>
      <c r="QEB223" s="159"/>
      <c r="QEC223" s="157" t="s">
        <v>116</v>
      </c>
      <c r="QED223" s="158"/>
      <c r="QEE223" s="158"/>
      <c r="QEF223" s="158"/>
      <c r="QEG223" s="158"/>
      <c r="QEH223" s="158"/>
      <c r="QEI223" s="158"/>
      <c r="QEJ223" s="159"/>
      <c r="QEK223" s="157" t="s">
        <v>116</v>
      </c>
      <c r="QEL223" s="158"/>
      <c r="QEM223" s="158"/>
      <c r="QEN223" s="158"/>
      <c r="QEO223" s="158"/>
      <c r="QEP223" s="158"/>
      <c r="QEQ223" s="158"/>
      <c r="QER223" s="159"/>
      <c r="QES223" s="157" t="s">
        <v>116</v>
      </c>
      <c r="QET223" s="158"/>
      <c r="QEU223" s="158"/>
      <c r="QEV223" s="158"/>
      <c r="QEW223" s="158"/>
      <c r="QEX223" s="158"/>
      <c r="QEY223" s="158"/>
      <c r="QEZ223" s="159"/>
      <c r="QFA223" s="157" t="s">
        <v>116</v>
      </c>
      <c r="QFB223" s="158"/>
      <c r="QFC223" s="158"/>
      <c r="QFD223" s="158"/>
      <c r="QFE223" s="158"/>
      <c r="QFF223" s="158"/>
      <c r="QFG223" s="158"/>
      <c r="QFH223" s="159"/>
      <c r="QFI223" s="157" t="s">
        <v>116</v>
      </c>
      <c r="QFJ223" s="158"/>
      <c r="QFK223" s="158"/>
      <c r="QFL223" s="158"/>
      <c r="QFM223" s="158"/>
      <c r="QFN223" s="158"/>
      <c r="QFO223" s="158"/>
      <c r="QFP223" s="159"/>
      <c r="QFQ223" s="157" t="s">
        <v>116</v>
      </c>
      <c r="QFR223" s="158"/>
      <c r="QFS223" s="158"/>
      <c r="QFT223" s="158"/>
      <c r="QFU223" s="158"/>
      <c r="QFV223" s="158"/>
      <c r="QFW223" s="158"/>
      <c r="QFX223" s="159"/>
      <c r="QFY223" s="157" t="s">
        <v>116</v>
      </c>
      <c r="QFZ223" s="158"/>
      <c r="QGA223" s="158"/>
      <c r="QGB223" s="158"/>
      <c r="QGC223" s="158"/>
      <c r="QGD223" s="158"/>
      <c r="QGE223" s="158"/>
      <c r="QGF223" s="159"/>
      <c r="QGG223" s="157" t="s">
        <v>116</v>
      </c>
      <c r="QGH223" s="158"/>
      <c r="QGI223" s="158"/>
      <c r="QGJ223" s="158"/>
      <c r="QGK223" s="158"/>
      <c r="QGL223" s="158"/>
      <c r="QGM223" s="158"/>
      <c r="QGN223" s="159"/>
      <c r="QGO223" s="157" t="s">
        <v>116</v>
      </c>
      <c r="QGP223" s="158"/>
      <c r="QGQ223" s="158"/>
      <c r="QGR223" s="158"/>
      <c r="QGS223" s="158"/>
      <c r="QGT223" s="158"/>
      <c r="QGU223" s="158"/>
      <c r="QGV223" s="159"/>
      <c r="QGW223" s="157" t="s">
        <v>116</v>
      </c>
      <c r="QGX223" s="158"/>
      <c r="QGY223" s="158"/>
      <c r="QGZ223" s="158"/>
      <c r="QHA223" s="158"/>
      <c r="QHB223" s="158"/>
      <c r="QHC223" s="158"/>
      <c r="QHD223" s="159"/>
      <c r="QHE223" s="157" t="s">
        <v>116</v>
      </c>
      <c r="QHF223" s="158"/>
      <c r="QHG223" s="158"/>
      <c r="QHH223" s="158"/>
      <c r="QHI223" s="158"/>
      <c r="QHJ223" s="158"/>
      <c r="QHK223" s="158"/>
      <c r="QHL223" s="159"/>
      <c r="QHM223" s="157" t="s">
        <v>116</v>
      </c>
      <c r="QHN223" s="158"/>
      <c r="QHO223" s="158"/>
      <c r="QHP223" s="158"/>
      <c r="QHQ223" s="158"/>
      <c r="QHR223" s="158"/>
      <c r="QHS223" s="158"/>
      <c r="QHT223" s="159"/>
      <c r="QHU223" s="157" t="s">
        <v>116</v>
      </c>
      <c r="QHV223" s="158"/>
      <c r="QHW223" s="158"/>
      <c r="QHX223" s="158"/>
      <c r="QHY223" s="158"/>
      <c r="QHZ223" s="158"/>
      <c r="QIA223" s="158"/>
      <c r="QIB223" s="159"/>
      <c r="QIC223" s="157" t="s">
        <v>116</v>
      </c>
      <c r="QID223" s="158"/>
      <c r="QIE223" s="158"/>
      <c r="QIF223" s="158"/>
      <c r="QIG223" s="158"/>
      <c r="QIH223" s="158"/>
      <c r="QII223" s="158"/>
      <c r="QIJ223" s="159"/>
      <c r="QIK223" s="157" t="s">
        <v>116</v>
      </c>
      <c r="QIL223" s="158"/>
      <c r="QIM223" s="158"/>
      <c r="QIN223" s="158"/>
      <c r="QIO223" s="158"/>
      <c r="QIP223" s="158"/>
      <c r="QIQ223" s="158"/>
      <c r="QIR223" s="159"/>
      <c r="QIS223" s="157" t="s">
        <v>116</v>
      </c>
      <c r="QIT223" s="158"/>
      <c r="QIU223" s="158"/>
      <c r="QIV223" s="158"/>
      <c r="QIW223" s="158"/>
      <c r="QIX223" s="158"/>
      <c r="QIY223" s="158"/>
      <c r="QIZ223" s="159"/>
      <c r="QJA223" s="157" t="s">
        <v>116</v>
      </c>
      <c r="QJB223" s="158"/>
      <c r="QJC223" s="158"/>
      <c r="QJD223" s="158"/>
      <c r="QJE223" s="158"/>
      <c r="QJF223" s="158"/>
      <c r="QJG223" s="158"/>
      <c r="QJH223" s="159"/>
      <c r="QJI223" s="157" t="s">
        <v>116</v>
      </c>
      <c r="QJJ223" s="158"/>
      <c r="QJK223" s="158"/>
      <c r="QJL223" s="158"/>
      <c r="QJM223" s="158"/>
      <c r="QJN223" s="158"/>
      <c r="QJO223" s="158"/>
      <c r="QJP223" s="159"/>
      <c r="QJQ223" s="157" t="s">
        <v>116</v>
      </c>
      <c r="QJR223" s="158"/>
      <c r="QJS223" s="158"/>
      <c r="QJT223" s="158"/>
      <c r="QJU223" s="158"/>
      <c r="QJV223" s="158"/>
      <c r="QJW223" s="158"/>
      <c r="QJX223" s="159"/>
      <c r="QJY223" s="157" t="s">
        <v>116</v>
      </c>
      <c r="QJZ223" s="158"/>
      <c r="QKA223" s="158"/>
      <c r="QKB223" s="158"/>
      <c r="QKC223" s="158"/>
      <c r="QKD223" s="158"/>
      <c r="QKE223" s="158"/>
      <c r="QKF223" s="159"/>
      <c r="QKG223" s="157" t="s">
        <v>116</v>
      </c>
      <c r="QKH223" s="158"/>
      <c r="QKI223" s="158"/>
      <c r="QKJ223" s="158"/>
      <c r="QKK223" s="158"/>
      <c r="QKL223" s="158"/>
      <c r="QKM223" s="158"/>
      <c r="QKN223" s="159"/>
      <c r="QKO223" s="157" t="s">
        <v>116</v>
      </c>
      <c r="QKP223" s="158"/>
      <c r="QKQ223" s="158"/>
      <c r="QKR223" s="158"/>
      <c r="QKS223" s="158"/>
      <c r="QKT223" s="158"/>
      <c r="QKU223" s="158"/>
      <c r="QKV223" s="159"/>
      <c r="QKW223" s="157" t="s">
        <v>116</v>
      </c>
      <c r="QKX223" s="158"/>
      <c r="QKY223" s="158"/>
      <c r="QKZ223" s="158"/>
      <c r="QLA223" s="158"/>
      <c r="QLB223" s="158"/>
      <c r="QLC223" s="158"/>
      <c r="QLD223" s="159"/>
      <c r="QLE223" s="157" t="s">
        <v>116</v>
      </c>
      <c r="QLF223" s="158"/>
      <c r="QLG223" s="158"/>
      <c r="QLH223" s="158"/>
      <c r="QLI223" s="158"/>
      <c r="QLJ223" s="158"/>
      <c r="QLK223" s="158"/>
      <c r="QLL223" s="159"/>
      <c r="QLM223" s="157" t="s">
        <v>116</v>
      </c>
      <c r="QLN223" s="158"/>
      <c r="QLO223" s="158"/>
      <c r="QLP223" s="158"/>
      <c r="QLQ223" s="158"/>
      <c r="QLR223" s="158"/>
      <c r="QLS223" s="158"/>
      <c r="QLT223" s="159"/>
      <c r="QLU223" s="157" t="s">
        <v>116</v>
      </c>
      <c r="QLV223" s="158"/>
      <c r="QLW223" s="158"/>
      <c r="QLX223" s="158"/>
      <c r="QLY223" s="158"/>
      <c r="QLZ223" s="158"/>
      <c r="QMA223" s="158"/>
      <c r="QMB223" s="159"/>
      <c r="QMC223" s="157" t="s">
        <v>116</v>
      </c>
      <c r="QMD223" s="158"/>
      <c r="QME223" s="158"/>
      <c r="QMF223" s="158"/>
      <c r="QMG223" s="158"/>
      <c r="QMH223" s="158"/>
      <c r="QMI223" s="158"/>
      <c r="QMJ223" s="159"/>
      <c r="QMK223" s="157" t="s">
        <v>116</v>
      </c>
      <c r="QML223" s="158"/>
      <c r="QMM223" s="158"/>
      <c r="QMN223" s="158"/>
      <c r="QMO223" s="158"/>
      <c r="QMP223" s="158"/>
      <c r="QMQ223" s="158"/>
      <c r="QMR223" s="159"/>
      <c r="QMS223" s="157" t="s">
        <v>116</v>
      </c>
      <c r="QMT223" s="158"/>
      <c r="QMU223" s="158"/>
      <c r="QMV223" s="158"/>
      <c r="QMW223" s="158"/>
      <c r="QMX223" s="158"/>
      <c r="QMY223" s="158"/>
      <c r="QMZ223" s="159"/>
      <c r="QNA223" s="157" t="s">
        <v>116</v>
      </c>
      <c r="QNB223" s="158"/>
      <c r="QNC223" s="158"/>
      <c r="QND223" s="158"/>
      <c r="QNE223" s="158"/>
      <c r="QNF223" s="158"/>
      <c r="QNG223" s="158"/>
      <c r="QNH223" s="159"/>
      <c r="QNI223" s="157" t="s">
        <v>116</v>
      </c>
      <c r="QNJ223" s="158"/>
      <c r="QNK223" s="158"/>
      <c r="QNL223" s="158"/>
      <c r="QNM223" s="158"/>
      <c r="QNN223" s="158"/>
      <c r="QNO223" s="158"/>
      <c r="QNP223" s="159"/>
      <c r="QNQ223" s="157" t="s">
        <v>116</v>
      </c>
      <c r="QNR223" s="158"/>
      <c r="QNS223" s="158"/>
      <c r="QNT223" s="158"/>
      <c r="QNU223" s="158"/>
      <c r="QNV223" s="158"/>
      <c r="QNW223" s="158"/>
      <c r="QNX223" s="159"/>
      <c r="QNY223" s="157" t="s">
        <v>116</v>
      </c>
      <c r="QNZ223" s="158"/>
      <c r="QOA223" s="158"/>
      <c r="QOB223" s="158"/>
      <c r="QOC223" s="158"/>
      <c r="QOD223" s="158"/>
      <c r="QOE223" s="158"/>
      <c r="QOF223" s="159"/>
      <c r="QOG223" s="157" t="s">
        <v>116</v>
      </c>
      <c r="QOH223" s="158"/>
      <c r="QOI223" s="158"/>
      <c r="QOJ223" s="158"/>
      <c r="QOK223" s="158"/>
      <c r="QOL223" s="158"/>
      <c r="QOM223" s="158"/>
      <c r="QON223" s="159"/>
      <c r="QOO223" s="157" t="s">
        <v>116</v>
      </c>
      <c r="QOP223" s="158"/>
      <c r="QOQ223" s="158"/>
      <c r="QOR223" s="158"/>
      <c r="QOS223" s="158"/>
      <c r="QOT223" s="158"/>
      <c r="QOU223" s="158"/>
      <c r="QOV223" s="159"/>
      <c r="QOW223" s="157" t="s">
        <v>116</v>
      </c>
      <c r="QOX223" s="158"/>
      <c r="QOY223" s="158"/>
      <c r="QOZ223" s="158"/>
      <c r="QPA223" s="158"/>
      <c r="QPB223" s="158"/>
      <c r="QPC223" s="158"/>
      <c r="QPD223" s="159"/>
      <c r="QPE223" s="157" t="s">
        <v>116</v>
      </c>
      <c r="QPF223" s="158"/>
      <c r="QPG223" s="158"/>
      <c r="QPH223" s="158"/>
      <c r="QPI223" s="158"/>
      <c r="QPJ223" s="158"/>
      <c r="QPK223" s="158"/>
      <c r="QPL223" s="159"/>
      <c r="QPM223" s="157" t="s">
        <v>116</v>
      </c>
      <c r="QPN223" s="158"/>
      <c r="QPO223" s="158"/>
      <c r="QPP223" s="158"/>
      <c r="QPQ223" s="158"/>
      <c r="QPR223" s="158"/>
      <c r="QPS223" s="158"/>
      <c r="QPT223" s="159"/>
      <c r="QPU223" s="157" t="s">
        <v>116</v>
      </c>
      <c r="QPV223" s="158"/>
      <c r="QPW223" s="158"/>
      <c r="QPX223" s="158"/>
      <c r="QPY223" s="158"/>
      <c r="QPZ223" s="158"/>
      <c r="QQA223" s="158"/>
      <c r="QQB223" s="159"/>
      <c r="QQC223" s="157" t="s">
        <v>116</v>
      </c>
      <c r="QQD223" s="158"/>
      <c r="QQE223" s="158"/>
      <c r="QQF223" s="158"/>
      <c r="QQG223" s="158"/>
      <c r="QQH223" s="158"/>
      <c r="QQI223" s="158"/>
      <c r="QQJ223" s="159"/>
      <c r="QQK223" s="157" t="s">
        <v>116</v>
      </c>
      <c r="QQL223" s="158"/>
      <c r="QQM223" s="158"/>
      <c r="QQN223" s="158"/>
      <c r="QQO223" s="158"/>
      <c r="QQP223" s="158"/>
      <c r="QQQ223" s="158"/>
      <c r="QQR223" s="159"/>
      <c r="QQS223" s="157" t="s">
        <v>116</v>
      </c>
      <c r="QQT223" s="158"/>
      <c r="QQU223" s="158"/>
      <c r="QQV223" s="158"/>
      <c r="QQW223" s="158"/>
      <c r="QQX223" s="158"/>
      <c r="QQY223" s="158"/>
      <c r="QQZ223" s="159"/>
      <c r="QRA223" s="157" t="s">
        <v>116</v>
      </c>
      <c r="QRB223" s="158"/>
      <c r="QRC223" s="158"/>
      <c r="QRD223" s="158"/>
      <c r="QRE223" s="158"/>
      <c r="QRF223" s="158"/>
      <c r="QRG223" s="158"/>
      <c r="QRH223" s="159"/>
      <c r="QRI223" s="157" t="s">
        <v>116</v>
      </c>
      <c r="QRJ223" s="158"/>
      <c r="QRK223" s="158"/>
      <c r="QRL223" s="158"/>
      <c r="QRM223" s="158"/>
      <c r="QRN223" s="158"/>
      <c r="QRO223" s="158"/>
      <c r="QRP223" s="159"/>
      <c r="QRQ223" s="157" t="s">
        <v>116</v>
      </c>
      <c r="QRR223" s="158"/>
      <c r="QRS223" s="158"/>
      <c r="QRT223" s="158"/>
      <c r="QRU223" s="158"/>
      <c r="QRV223" s="158"/>
      <c r="QRW223" s="158"/>
      <c r="QRX223" s="159"/>
      <c r="QRY223" s="157" t="s">
        <v>116</v>
      </c>
      <c r="QRZ223" s="158"/>
      <c r="QSA223" s="158"/>
      <c r="QSB223" s="158"/>
      <c r="QSC223" s="158"/>
      <c r="QSD223" s="158"/>
      <c r="QSE223" s="158"/>
      <c r="QSF223" s="159"/>
      <c r="QSG223" s="157" t="s">
        <v>116</v>
      </c>
      <c r="QSH223" s="158"/>
      <c r="QSI223" s="158"/>
      <c r="QSJ223" s="158"/>
      <c r="QSK223" s="158"/>
      <c r="QSL223" s="158"/>
      <c r="QSM223" s="158"/>
      <c r="QSN223" s="159"/>
      <c r="QSO223" s="157" t="s">
        <v>116</v>
      </c>
      <c r="QSP223" s="158"/>
      <c r="QSQ223" s="158"/>
      <c r="QSR223" s="158"/>
      <c r="QSS223" s="158"/>
      <c r="QST223" s="158"/>
      <c r="QSU223" s="158"/>
      <c r="QSV223" s="159"/>
      <c r="QSW223" s="157" t="s">
        <v>116</v>
      </c>
      <c r="QSX223" s="158"/>
      <c r="QSY223" s="158"/>
      <c r="QSZ223" s="158"/>
      <c r="QTA223" s="158"/>
      <c r="QTB223" s="158"/>
      <c r="QTC223" s="158"/>
      <c r="QTD223" s="159"/>
      <c r="QTE223" s="157" t="s">
        <v>116</v>
      </c>
      <c r="QTF223" s="158"/>
      <c r="QTG223" s="158"/>
      <c r="QTH223" s="158"/>
      <c r="QTI223" s="158"/>
      <c r="QTJ223" s="158"/>
      <c r="QTK223" s="158"/>
      <c r="QTL223" s="159"/>
      <c r="QTM223" s="157" t="s">
        <v>116</v>
      </c>
      <c r="QTN223" s="158"/>
      <c r="QTO223" s="158"/>
      <c r="QTP223" s="158"/>
      <c r="QTQ223" s="158"/>
      <c r="QTR223" s="158"/>
      <c r="QTS223" s="158"/>
      <c r="QTT223" s="159"/>
      <c r="QTU223" s="157" t="s">
        <v>116</v>
      </c>
      <c r="QTV223" s="158"/>
      <c r="QTW223" s="158"/>
      <c r="QTX223" s="158"/>
      <c r="QTY223" s="158"/>
      <c r="QTZ223" s="158"/>
      <c r="QUA223" s="158"/>
      <c r="QUB223" s="159"/>
      <c r="QUC223" s="157" t="s">
        <v>116</v>
      </c>
      <c r="QUD223" s="158"/>
      <c r="QUE223" s="158"/>
      <c r="QUF223" s="158"/>
      <c r="QUG223" s="158"/>
      <c r="QUH223" s="158"/>
      <c r="QUI223" s="158"/>
      <c r="QUJ223" s="159"/>
      <c r="QUK223" s="157" t="s">
        <v>116</v>
      </c>
      <c r="QUL223" s="158"/>
      <c r="QUM223" s="158"/>
      <c r="QUN223" s="158"/>
      <c r="QUO223" s="158"/>
      <c r="QUP223" s="158"/>
      <c r="QUQ223" s="158"/>
      <c r="QUR223" s="159"/>
      <c r="QUS223" s="157" t="s">
        <v>116</v>
      </c>
      <c r="QUT223" s="158"/>
      <c r="QUU223" s="158"/>
      <c r="QUV223" s="158"/>
      <c r="QUW223" s="158"/>
      <c r="QUX223" s="158"/>
      <c r="QUY223" s="158"/>
      <c r="QUZ223" s="159"/>
      <c r="QVA223" s="157" t="s">
        <v>116</v>
      </c>
      <c r="QVB223" s="158"/>
      <c r="QVC223" s="158"/>
      <c r="QVD223" s="158"/>
      <c r="QVE223" s="158"/>
      <c r="QVF223" s="158"/>
      <c r="QVG223" s="158"/>
      <c r="QVH223" s="159"/>
      <c r="QVI223" s="157" t="s">
        <v>116</v>
      </c>
      <c r="QVJ223" s="158"/>
      <c r="QVK223" s="158"/>
      <c r="QVL223" s="158"/>
      <c r="QVM223" s="158"/>
      <c r="QVN223" s="158"/>
      <c r="QVO223" s="158"/>
      <c r="QVP223" s="159"/>
      <c r="QVQ223" s="157" t="s">
        <v>116</v>
      </c>
      <c r="QVR223" s="158"/>
      <c r="QVS223" s="158"/>
      <c r="QVT223" s="158"/>
      <c r="QVU223" s="158"/>
      <c r="QVV223" s="158"/>
      <c r="QVW223" s="158"/>
      <c r="QVX223" s="159"/>
      <c r="QVY223" s="157" t="s">
        <v>116</v>
      </c>
      <c r="QVZ223" s="158"/>
      <c r="QWA223" s="158"/>
      <c r="QWB223" s="158"/>
      <c r="QWC223" s="158"/>
      <c r="QWD223" s="158"/>
      <c r="QWE223" s="158"/>
      <c r="QWF223" s="159"/>
      <c r="QWG223" s="157" t="s">
        <v>116</v>
      </c>
      <c r="QWH223" s="158"/>
      <c r="QWI223" s="158"/>
      <c r="QWJ223" s="158"/>
      <c r="QWK223" s="158"/>
      <c r="QWL223" s="158"/>
      <c r="QWM223" s="158"/>
      <c r="QWN223" s="159"/>
      <c r="QWO223" s="157" t="s">
        <v>116</v>
      </c>
      <c r="QWP223" s="158"/>
      <c r="QWQ223" s="158"/>
      <c r="QWR223" s="158"/>
      <c r="QWS223" s="158"/>
      <c r="QWT223" s="158"/>
      <c r="QWU223" s="158"/>
      <c r="QWV223" s="159"/>
      <c r="QWW223" s="157" t="s">
        <v>116</v>
      </c>
      <c r="QWX223" s="158"/>
      <c r="QWY223" s="158"/>
      <c r="QWZ223" s="158"/>
      <c r="QXA223" s="158"/>
      <c r="QXB223" s="158"/>
      <c r="QXC223" s="158"/>
      <c r="QXD223" s="159"/>
      <c r="QXE223" s="157" t="s">
        <v>116</v>
      </c>
      <c r="QXF223" s="158"/>
      <c r="QXG223" s="158"/>
      <c r="QXH223" s="158"/>
      <c r="QXI223" s="158"/>
      <c r="QXJ223" s="158"/>
      <c r="QXK223" s="158"/>
      <c r="QXL223" s="159"/>
      <c r="QXM223" s="157" t="s">
        <v>116</v>
      </c>
      <c r="QXN223" s="158"/>
      <c r="QXO223" s="158"/>
      <c r="QXP223" s="158"/>
      <c r="QXQ223" s="158"/>
      <c r="QXR223" s="158"/>
      <c r="QXS223" s="158"/>
      <c r="QXT223" s="159"/>
      <c r="QXU223" s="157" t="s">
        <v>116</v>
      </c>
      <c r="QXV223" s="158"/>
      <c r="QXW223" s="158"/>
      <c r="QXX223" s="158"/>
      <c r="QXY223" s="158"/>
      <c r="QXZ223" s="158"/>
      <c r="QYA223" s="158"/>
      <c r="QYB223" s="159"/>
      <c r="QYC223" s="157" t="s">
        <v>116</v>
      </c>
      <c r="QYD223" s="158"/>
      <c r="QYE223" s="158"/>
      <c r="QYF223" s="158"/>
      <c r="QYG223" s="158"/>
      <c r="QYH223" s="158"/>
      <c r="QYI223" s="158"/>
      <c r="QYJ223" s="159"/>
      <c r="QYK223" s="157" t="s">
        <v>116</v>
      </c>
      <c r="QYL223" s="158"/>
      <c r="QYM223" s="158"/>
      <c r="QYN223" s="158"/>
      <c r="QYO223" s="158"/>
      <c r="QYP223" s="158"/>
      <c r="QYQ223" s="158"/>
      <c r="QYR223" s="159"/>
      <c r="QYS223" s="157" t="s">
        <v>116</v>
      </c>
      <c r="QYT223" s="158"/>
      <c r="QYU223" s="158"/>
      <c r="QYV223" s="158"/>
      <c r="QYW223" s="158"/>
      <c r="QYX223" s="158"/>
      <c r="QYY223" s="158"/>
      <c r="QYZ223" s="159"/>
      <c r="QZA223" s="157" t="s">
        <v>116</v>
      </c>
      <c r="QZB223" s="158"/>
      <c r="QZC223" s="158"/>
      <c r="QZD223" s="158"/>
      <c r="QZE223" s="158"/>
      <c r="QZF223" s="158"/>
      <c r="QZG223" s="158"/>
      <c r="QZH223" s="159"/>
      <c r="QZI223" s="157" t="s">
        <v>116</v>
      </c>
      <c r="QZJ223" s="158"/>
      <c r="QZK223" s="158"/>
      <c r="QZL223" s="158"/>
      <c r="QZM223" s="158"/>
      <c r="QZN223" s="158"/>
      <c r="QZO223" s="158"/>
      <c r="QZP223" s="159"/>
      <c r="QZQ223" s="157" t="s">
        <v>116</v>
      </c>
      <c r="QZR223" s="158"/>
      <c r="QZS223" s="158"/>
      <c r="QZT223" s="158"/>
      <c r="QZU223" s="158"/>
      <c r="QZV223" s="158"/>
      <c r="QZW223" s="158"/>
      <c r="QZX223" s="159"/>
      <c r="QZY223" s="157" t="s">
        <v>116</v>
      </c>
      <c r="QZZ223" s="158"/>
      <c r="RAA223" s="158"/>
      <c r="RAB223" s="158"/>
      <c r="RAC223" s="158"/>
      <c r="RAD223" s="158"/>
      <c r="RAE223" s="158"/>
      <c r="RAF223" s="159"/>
      <c r="RAG223" s="157" t="s">
        <v>116</v>
      </c>
      <c r="RAH223" s="158"/>
      <c r="RAI223" s="158"/>
      <c r="RAJ223" s="158"/>
      <c r="RAK223" s="158"/>
      <c r="RAL223" s="158"/>
      <c r="RAM223" s="158"/>
      <c r="RAN223" s="159"/>
      <c r="RAO223" s="157" t="s">
        <v>116</v>
      </c>
      <c r="RAP223" s="158"/>
      <c r="RAQ223" s="158"/>
      <c r="RAR223" s="158"/>
      <c r="RAS223" s="158"/>
      <c r="RAT223" s="158"/>
      <c r="RAU223" s="158"/>
      <c r="RAV223" s="159"/>
      <c r="RAW223" s="157" t="s">
        <v>116</v>
      </c>
      <c r="RAX223" s="158"/>
      <c r="RAY223" s="158"/>
      <c r="RAZ223" s="158"/>
      <c r="RBA223" s="158"/>
      <c r="RBB223" s="158"/>
      <c r="RBC223" s="158"/>
      <c r="RBD223" s="159"/>
      <c r="RBE223" s="157" t="s">
        <v>116</v>
      </c>
      <c r="RBF223" s="158"/>
      <c r="RBG223" s="158"/>
      <c r="RBH223" s="158"/>
      <c r="RBI223" s="158"/>
      <c r="RBJ223" s="158"/>
      <c r="RBK223" s="158"/>
      <c r="RBL223" s="159"/>
      <c r="RBM223" s="157" t="s">
        <v>116</v>
      </c>
      <c r="RBN223" s="158"/>
      <c r="RBO223" s="158"/>
      <c r="RBP223" s="158"/>
      <c r="RBQ223" s="158"/>
      <c r="RBR223" s="158"/>
      <c r="RBS223" s="158"/>
      <c r="RBT223" s="159"/>
      <c r="RBU223" s="157" t="s">
        <v>116</v>
      </c>
      <c r="RBV223" s="158"/>
      <c r="RBW223" s="158"/>
      <c r="RBX223" s="158"/>
      <c r="RBY223" s="158"/>
      <c r="RBZ223" s="158"/>
      <c r="RCA223" s="158"/>
      <c r="RCB223" s="159"/>
      <c r="RCC223" s="157" t="s">
        <v>116</v>
      </c>
      <c r="RCD223" s="158"/>
      <c r="RCE223" s="158"/>
      <c r="RCF223" s="158"/>
      <c r="RCG223" s="158"/>
      <c r="RCH223" s="158"/>
      <c r="RCI223" s="158"/>
      <c r="RCJ223" s="159"/>
      <c r="RCK223" s="157" t="s">
        <v>116</v>
      </c>
      <c r="RCL223" s="158"/>
      <c r="RCM223" s="158"/>
      <c r="RCN223" s="158"/>
      <c r="RCO223" s="158"/>
      <c r="RCP223" s="158"/>
      <c r="RCQ223" s="158"/>
      <c r="RCR223" s="159"/>
      <c r="RCS223" s="157" t="s">
        <v>116</v>
      </c>
      <c r="RCT223" s="158"/>
      <c r="RCU223" s="158"/>
      <c r="RCV223" s="158"/>
      <c r="RCW223" s="158"/>
      <c r="RCX223" s="158"/>
      <c r="RCY223" s="158"/>
      <c r="RCZ223" s="159"/>
      <c r="RDA223" s="157" t="s">
        <v>116</v>
      </c>
      <c r="RDB223" s="158"/>
      <c r="RDC223" s="158"/>
      <c r="RDD223" s="158"/>
      <c r="RDE223" s="158"/>
      <c r="RDF223" s="158"/>
      <c r="RDG223" s="158"/>
      <c r="RDH223" s="159"/>
      <c r="RDI223" s="157" t="s">
        <v>116</v>
      </c>
      <c r="RDJ223" s="158"/>
      <c r="RDK223" s="158"/>
      <c r="RDL223" s="158"/>
      <c r="RDM223" s="158"/>
      <c r="RDN223" s="158"/>
      <c r="RDO223" s="158"/>
      <c r="RDP223" s="159"/>
      <c r="RDQ223" s="157" t="s">
        <v>116</v>
      </c>
      <c r="RDR223" s="158"/>
      <c r="RDS223" s="158"/>
      <c r="RDT223" s="158"/>
      <c r="RDU223" s="158"/>
      <c r="RDV223" s="158"/>
      <c r="RDW223" s="158"/>
      <c r="RDX223" s="159"/>
      <c r="RDY223" s="157" t="s">
        <v>116</v>
      </c>
      <c r="RDZ223" s="158"/>
      <c r="REA223" s="158"/>
      <c r="REB223" s="158"/>
      <c r="REC223" s="158"/>
      <c r="RED223" s="158"/>
      <c r="REE223" s="158"/>
      <c r="REF223" s="159"/>
      <c r="REG223" s="157" t="s">
        <v>116</v>
      </c>
      <c r="REH223" s="158"/>
      <c r="REI223" s="158"/>
      <c r="REJ223" s="158"/>
      <c r="REK223" s="158"/>
      <c r="REL223" s="158"/>
      <c r="REM223" s="158"/>
      <c r="REN223" s="159"/>
      <c r="REO223" s="157" t="s">
        <v>116</v>
      </c>
      <c r="REP223" s="158"/>
      <c r="REQ223" s="158"/>
      <c r="RER223" s="158"/>
      <c r="RES223" s="158"/>
      <c r="RET223" s="158"/>
      <c r="REU223" s="158"/>
      <c r="REV223" s="159"/>
      <c r="REW223" s="157" t="s">
        <v>116</v>
      </c>
      <c r="REX223" s="158"/>
      <c r="REY223" s="158"/>
      <c r="REZ223" s="158"/>
      <c r="RFA223" s="158"/>
      <c r="RFB223" s="158"/>
      <c r="RFC223" s="158"/>
      <c r="RFD223" s="159"/>
      <c r="RFE223" s="157" t="s">
        <v>116</v>
      </c>
      <c r="RFF223" s="158"/>
      <c r="RFG223" s="158"/>
      <c r="RFH223" s="158"/>
      <c r="RFI223" s="158"/>
      <c r="RFJ223" s="158"/>
      <c r="RFK223" s="158"/>
      <c r="RFL223" s="159"/>
      <c r="RFM223" s="157" t="s">
        <v>116</v>
      </c>
      <c r="RFN223" s="158"/>
      <c r="RFO223" s="158"/>
      <c r="RFP223" s="158"/>
      <c r="RFQ223" s="158"/>
      <c r="RFR223" s="158"/>
      <c r="RFS223" s="158"/>
      <c r="RFT223" s="159"/>
      <c r="RFU223" s="157" t="s">
        <v>116</v>
      </c>
      <c r="RFV223" s="158"/>
      <c r="RFW223" s="158"/>
      <c r="RFX223" s="158"/>
      <c r="RFY223" s="158"/>
      <c r="RFZ223" s="158"/>
      <c r="RGA223" s="158"/>
      <c r="RGB223" s="159"/>
      <c r="RGC223" s="157" t="s">
        <v>116</v>
      </c>
      <c r="RGD223" s="158"/>
      <c r="RGE223" s="158"/>
      <c r="RGF223" s="158"/>
      <c r="RGG223" s="158"/>
      <c r="RGH223" s="158"/>
      <c r="RGI223" s="158"/>
      <c r="RGJ223" s="159"/>
      <c r="RGK223" s="157" t="s">
        <v>116</v>
      </c>
      <c r="RGL223" s="158"/>
      <c r="RGM223" s="158"/>
      <c r="RGN223" s="158"/>
      <c r="RGO223" s="158"/>
      <c r="RGP223" s="158"/>
      <c r="RGQ223" s="158"/>
      <c r="RGR223" s="159"/>
      <c r="RGS223" s="157" t="s">
        <v>116</v>
      </c>
      <c r="RGT223" s="158"/>
      <c r="RGU223" s="158"/>
      <c r="RGV223" s="158"/>
      <c r="RGW223" s="158"/>
      <c r="RGX223" s="158"/>
      <c r="RGY223" s="158"/>
      <c r="RGZ223" s="159"/>
      <c r="RHA223" s="157" t="s">
        <v>116</v>
      </c>
      <c r="RHB223" s="158"/>
      <c r="RHC223" s="158"/>
      <c r="RHD223" s="158"/>
      <c r="RHE223" s="158"/>
      <c r="RHF223" s="158"/>
      <c r="RHG223" s="158"/>
      <c r="RHH223" s="159"/>
      <c r="RHI223" s="157" t="s">
        <v>116</v>
      </c>
      <c r="RHJ223" s="158"/>
      <c r="RHK223" s="158"/>
      <c r="RHL223" s="158"/>
      <c r="RHM223" s="158"/>
      <c r="RHN223" s="158"/>
      <c r="RHO223" s="158"/>
      <c r="RHP223" s="159"/>
      <c r="RHQ223" s="157" t="s">
        <v>116</v>
      </c>
      <c r="RHR223" s="158"/>
      <c r="RHS223" s="158"/>
      <c r="RHT223" s="158"/>
      <c r="RHU223" s="158"/>
      <c r="RHV223" s="158"/>
      <c r="RHW223" s="158"/>
      <c r="RHX223" s="159"/>
      <c r="RHY223" s="157" t="s">
        <v>116</v>
      </c>
      <c r="RHZ223" s="158"/>
      <c r="RIA223" s="158"/>
      <c r="RIB223" s="158"/>
      <c r="RIC223" s="158"/>
      <c r="RID223" s="158"/>
      <c r="RIE223" s="158"/>
      <c r="RIF223" s="159"/>
      <c r="RIG223" s="157" t="s">
        <v>116</v>
      </c>
      <c r="RIH223" s="158"/>
      <c r="RII223" s="158"/>
      <c r="RIJ223" s="158"/>
      <c r="RIK223" s="158"/>
      <c r="RIL223" s="158"/>
      <c r="RIM223" s="158"/>
      <c r="RIN223" s="159"/>
      <c r="RIO223" s="157" t="s">
        <v>116</v>
      </c>
      <c r="RIP223" s="158"/>
      <c r="RIQ223" s="158"/>
      <c r="RIR223" s="158"/>
      <c r="RIS223" s="158"/>
      <c r="RIT223" s="158"/>
      <c r="RIU223" s="158"/>
      <c r="RIV223" s="159"/>
      <c r="RIW223" s="157" t="s">
        <v>116</v>
      </c>
      <c r="RIX223" s="158"/>
      <c r="RIY223" s="158"/>
      <c r="RIZ223" s="158"/>
      <c r="RJA223" s="158"/>
      <c r="RJB223" s="158"/>
      <c r="RJC223" s="158"/>
      <c r="RJD223" s="159"/>
      <c r="RJE223" s="157" t="s">
        <v>116</v>
      </c>
      <c r="RJF223" s="158"/>
      <c r="RJG223" s="158"/>
      <c r="RJH223" s="158"/>
      <c r="RJI223" s="158"/>
      <c r="RJJ223" s="158"/>
      <c r="RJK223" s="158"/>
      <c r="RJL223" s="159"/>
      <c r="RJM223" s="157" t="s">
        <v>116</v>
      </c>
      <c r="RJN223" s="158"/>
      <c r="RJO223" s="158"/>
      <c r="RJP223" s="158"/>
      <c r="RJQ223" s="158"/>
      <c r="RJR223" s="158"/>
      <c r="RJS223" s="158"/>
      <c r="RJT223" s="159"/>
      <c r="RJU223" s="157" t="s">
        <v>116</v>
      </c>
      <c r="RJV223" s="158"/>
      <c r="RJW223" s="158"/>
      <c r="RJX223" s="158"/>
      <c r="RJY223" s="158"/>
      <c r="RJZ223" s="158"/>
      <c r="RKA223" s="158"/>
      <c r="RKB223" s="159"/>
      <c r="RKC223" s="157" t="s">
        <v>116</v>
      </c>
      <c r="RKD223" s="158"/>
      <c r="RKE223" s="158"/>
      <c r="RKF223" s="158"/>
      <c r="RKG223" s="158"/>
      <c r="RKH223" s="158"/>
      <c r="RKI223" s="158"/>
      <c r="RKJ223" s="159"/>
      <c r="RKK223" s="157" t="s">
        <v>116</v>
      </c>
      <c r="RKL223" s="158"/>
      <c r="RKM223" s="158"/>
      <c r="RKN223" s="158"/>
      <c r="RKO223" s="158"/>
      <c r="RKP223" s="158"/>
      <c r="RKQ223" s="158"/>
      <c r="RKR223" s="159"/>
      <c r="RKS223" s="157" t="s">
        <v>116</v>
      </c>
      <c r="RKT223" s="158"/>
      <c r="RKU223" s="158"/>
      <c r="RKV223" s="158"/>
      <c r="RKW223" s="158"/>
      <c r="RKX223" s="158"/>
      <c r="RKY223" s="158"/>
      <c r="RKZ223" s="159"/>
      <c r="RLA223" s="157" t="s">
        <v>116</v>
      </c>
      <c r="RLB223" s="158"/>
      <c r="RLC223" s="158"/>
      <c r="RLD223" s="158"/>
      <c r="RLE223" s="158"/>
      <c r="RLF223" s="158"/>
      <c r="RLG223" s="158"/>
      <c r="RLH223" s="159"/>
      <c r="RLI223" s="157" t="s">
        <v>116</v>
      </c>
      <c r="RLJ223" s="158"/>
      <c r="RLK223" s="158"/>
      <c r="RLL223" s="158"/>
      <c r="RLM223" s="158"/>
      <c r="RLN223" s="158"/>
      <c r="RLO223" s="158"/>
      <c r="RLP223" s="159"/>
      <c r="RLQ223" s="157" t="s">
        <v>116</v>
      </c>
      <c r="RLR223" s="158"/>
      <c r="RLS223" s="158"/>
      <c r="RLT223" s="158"/>
      <c r="RLU223" s="158"/>
      <c r="RLV223" s="158"/>
      <c r="RLW223" s="158"/>
      <c r="RLX223" s="159"/>
      <c r="RLY223" s="157" t="s">
        <v>116</v>
      </c>
      <c r="RLZ223" s="158"/>
      <c r="RMA223" s="158"/>
      <c r="RMB223" s="158"/>
      <c r="RMC223" s="158"/>
      <c r="RMD223" s="158"/>
      <c r="RME223" s="158"/>
      <c r="RMF223" s="159"/>
      <c r="RMG223" s="157" t="s">
        <v>116</v>
      </c>
      <c r="RMH223" s="158"/>
      <c r="RMI223" s="158"/>
      <c r="RMJ223" s="158"/>
      <c r="RMK223" s="158"/>
      <c r="RML223" s="158"/>
      <c r="RMM223" s="158"/>
      <c r="RMN223" s="159"/>
      <c r="RMO223" s="157" t="s">
        <v>116</v>
      </c>
      <c r="RMP223" s="158"/>
      <c r="RMQ223" s="158"/>
      <c r="RMR223" s="158"/>
      <c r="RMS223" s="158"/>
      <c r="RMT223" s="158"/>
      <c r="RMU223" s="158"/>
      <c r="RMV223" s="159"/>
      <c r="RMW223" s="157" t="s">
        <v>116</v>
      </c>
      <c r="RMX223" s="158"/>
      <c r="RMY223" s="158"/>
      <c r="RMZ223" s="158"/>
      <c r="RNA223" s="158"/>
      <c r="RNB223" s="158"/>
      <c r="RNC223" s="158"/>
      <c r="RND223" s="159"/>
      <c r="RNE223" s="157" t="s">
        <v>116</v>
      </c>
      <c r="RNF223" s="158"/>
      <c r="RNG223" s="158"/>
      <c r="RNH223" s="158"/>
      <c r="RNI223" s="158"/>
      <c r="RNJ223" s="158"/>
      <c r="RNK223" s="158"/>
      <c r="RNL223" s="159"/>
      <c r="RNM223" s="157" t="s">
        <v>116</v>
      </c>
      <c r="RNN223" s="158"/>
      <c r="RNO223" s="158"/>
      <c r="RNP223" s="158"/>
      <c r="RNQ223" s="158"/>
      <c r="RNR223" s="158"/>
      <c r="RNS223" s="158"/>
      <c r="RNT223" s="159"/>
      <c r="RNU223" s="157" t="s">
        <v>116</v>
      </c>
      <c r="RNV223" s="158"/>
      <c r="RNW223" s="158"/>
      <c r="RNX223" s="158"/>
      <c r="RNY223" s="158"/>
      <c r="RNZ223" s="158"/>
      <c r="ROA223" s="158"/>
      <c r="ROB223" s="159"/>
      <c r="ROC223" s="157" t="s">
        <v>116</v>
      </c>
      <c r="ROD223" s="158"/>
      <c r="ROE223" s="158"/>
      <c r="ROF223" s="158"/>
      <c r="ROG223" s="158"/>
      <c r="ROH223" s="158"/>
      <c r="ROI223" s="158"/>
      <c r="ROJ223" s="159"/>
      <c r="ROK223" s="157" t="s">
        <v>116</v>
      </c>
      <c r="ROL223" s="158"/>
      <c r="ROM223" s="158"/>
      <c r="RON223" s="158"/>
      <c r="ROO223" s="158"/>
      <c r="ROP223" s="158"/>
      <c r="ROQ223" s="158"/>
      <c r="ROR223" s="159"/>
      <c r="ROS223" s="157" t="s">
        <v>116</v>
      </c>
      <c r="ROT223" s="158"/>
      <c r="ROU223" s="158"/>
      <c r="ROV223" s="158"/>
      <c r="ROW223" s="158"/>
      <c r="ROX223" s="158"/>
      <c r="ROY223" s="158"/>
      <c r="ROZ223" s="159"/>
      <c r="RPA223" s="157" t="s">
        <v>116</v>
      </c>
      <c r="RPB223" s="158"/>
      <c r="RPC223" s="158"/>
      <c r="RPD223" s="158"/>
      <c r="RPE223" s="158"/>
      <c r="RPF223" s="158"/>
      <c r="RPG223" s="158"/>
      <c r="RPH223" s="159"/>
      <c r="RPI223" s="157" t="s">
        <v>116</v>
      </c>
      <c r="RPJ223" s="158"/>
      <c r="RPK223" s="158"/>
      <c r="RPL223" s="158"/>
      <c r="RPM223" s="158"/>
      <c r="RPN223" s="158"/>
      <c r="RPO223" s="158"/>
      <c r="RPP223" s="159"/>
      <c r="RPQ223" s="157" t="s">
        <v>116</v>
      </c>
      <c r="RPR223" s="158"/>
      <c r="RPS223" s="158"/>
      <c r="RPT223" s="158"/>
      <c r="RPU223" s="158"/>
      <c r="RPV223" s="158"/>
      <c r="RPW223" s="158"/>
      <c r="RPX223" s="159"/>
      <c r="RPY223" s="157" t="s">
        <v>116</v>
      </c>
      <c r="RPZ223" s="158"/>
      <c r="RQA223" s="158"/>
      <c r="RQB223" s="158"/>
      <c r="RQC223" s="158"/>
      <c r="RQD223" s="158"/>
      <c r="RQE223" s="158"/>
      <c r="RQF223" s="159"/>
      <c r="RQG223" s="157" t="s">
        <v>116</v>
      </c>
      <c r="RQH223" s="158"/>
      <c r="RQI223" s="158"/>
      <c r="RQJ223" s="158"/>
      <c r="RQK223" s="158"/>
      <c r="RQL223" s="158"/>
      <c r="RQM223" s="158"/>
      <c r="RQN223" s="159"/>
      <c r="RQO223" s="157" t="s">
        <v>116</v>
      </c>
      <c r="RQP223" s="158"/>
      <c r="RQQ223" s="158"/>
      <c r="RQR223" s="158"/>
      <c r="RQS223" s="158"/>
      <c r="RQT223" s="158"/>
      <c r="RQU223" s="158"/>
      <c r="RQV223" s="159"/>
      <c r="RQW223" s="157" t="s">
        <v>116</v>
      </c>
      <c r="RQX223" s="158"/>
      <c r="RQY223" s="158"/>
      <c r="RQZ223" s="158"/>
      <c r="RRA223" s="158"/>
      <c r="RRB223" s="158"/>
      <c r="RRC223" s="158"/>
      <c r="RRD223" s="159"/>
      <c r="RRE223" s="157" t="s">
        <v>116</v>
      </c>
      <c r="RRF223" s="158"/>
      <c r="RRG223" s="158"/>
      <c r="RRH223" s="158"/>
      <c r="RRI223" s="158"/>
      <c r="RRJ223" s="158"/>
      <c r="RRK223" s="158"/>
      <c r="RRL223" s="159"/>
      <c r="RRM223" s="157" t="s">
        <v>116</v>
      </c>
      <c r="RRN223" s="158"/>
      <c r="RRO223" s="158"/>
      <c r="RRP223" s="158"/>
      <c r="RRQ223" s="158"/>
      <c r="RRR223" s="158"/>
      <c r="RRS223" s="158"/>
      <c r="RRT223" s="159"/>
      <c r="RRU223" s="157" t="s">
        <v>116</v>
      </c>
      <c r="RRV223" s="158"/>
      <c r="RRW223" s="158"/>
      <c r="RRX223" s="158"/>
      <c r="RRY223" s="158"/>
      <c r="RRZ223" s="158"/>
      <c r="RSA223" s="158"/>
      <c r="RSB223" s="159"/>
      <c r="RSC223" s="157" t="s">
        <v>116</v>
      </c>
      <c r="RSD223" s="158"/>
      <c r="RSE223" s="158"/>
      <c r="RSF223" s="158"/>
      <c r="RSG223" s="158"/>
      <c r="RSH223" s="158"/>
      <c r="RSI223" s="158"/>
      <c r="RSJ223" s="159"/>
      <c r="RSK223" s="157" t="s">
        <v>116</v>
      </c>
      <c r="RSL223" s="158"/>
      <c r="RSM223" s="158"/>
      <c r="RSN223" s="158"/>
      <c r="RSO223" s="158"/>
      <c r="RSP223" s="158"/>
      <c r="RSQ223" s="158"/>
      <c r="RSR223" s="159"/>
      <c r="RSS223" s="157" t="s">
        <v>116</v>
      </c>
      <c r="RST223" s="158"/>
      <c r="RSU223" s="158"/>
      <c r="RSV223" s="158"/>
      <c r="RSW223" s="158"/>
      <c r="RSX223" s="158"/>
      <c r="RSY223" s="158"/>
      <c r="RSZ223" s="159"/>
      <c r="RTA223" s="157" t="s">
        <v>116</v>
      </c>
      <c r="RTB223" s="158"/>
      <c r="RTC223" s="158"/>
      <c r="RTD223" s="158"/>
      <c r="RTE223" s="158"/>
      <c r="RTF223" s="158"/>
      <c r="RTG223" s="158"/>
      <c r="RTH223" s="159"/>
      <c r="RTI223" s="157" t="s">
        <v>116</v>
      </c>
      <c r="RTJ223" s="158"/>
      <c r="RTK223" s="158"/>
      <c r="RTL223" s="158"/>
      <c r="RTM223" s="158"/>
      <c r="RTN223" s="158"/>
      <c r="RTO223" s="158"/>
      <c r="RTP223" s="159"/>
      <c r="RTQ223" s="157" t="s">
        <v>116</v>
      </c>
      <c r="RTR223" s="158"/>
      <c r="RTS223" s="158"/>
      <c r="RTT223" s="158"/>
      <c r="RTU223" s="158"/>
      <c r="RTV223" s="158"/>
      <c r="RTW223" s="158"/>
      <c r="RTX223" s="159"/>
      <c r="RTY223" s="157" t="s">
        <v>116</v>
      </c>
      <c r="RTZ223" s="158"/>
      <c r="RUA223" s="158"/>
      <c r="RUB223" s="158"/>
      <c r="RUC223" s="158"/>
      <c r="RUD223" s="158"/>
      <c r="RUE223" s="158"/>
      <c r="RUF223" s="159"/>
      <c r="RUG223" s="157" t="s">
        <v>116</v>
      </c>
      <c r="RUH223" s="158"/>
      <c r="RUI223" s="158"/>
      <c r="RUJ223" s="158"/>
      <c r="RUK223" s="158"/>
      <c r="RUL223" s="158"/>
      <c r="RUM223" s="158"/>
      <c r="RUN223" s="159"/>
      <c r="RUO223" s="157" t="s">
        <v>116</v>
      </c>
      <c r="RUP223" s="158"/>
      <c r="RUQ223" s="158"/>
      <c r="RUR223" s="158"/>
      <c r="RUS223" s="158"/>
      <c r="RUT223" s="158"/>
      <c r="RUU223" s="158"/>
      <c r="RUV223" s="159"/>
      <c r="RUW223" s="157" t="s">
        <v>116</v>
      </c>
      <c r="RUX223" s="158"/>
      <c r="RUY223" s="158"/>
      <c r="RUZ223" s="158"/>
      <c r="RVA223" s="158"/>
      <c r="RVB223" s="158"/>
      <c r="RVC223" s="158"/>
      <c r="RVD223" s="159"/>
      <c r="RVE223" s="157" t="s">
        <v>116</v>
      </c>
      <c r="RVF223" s="158"/>
      <c r="RVG223" s="158"/>
      <c r="RVH223" s="158"/>
      <c r="RVI223" s="158"/>
      <c r="RVJ223" s="158"/>
      <c r="RVK223" s="158"/>
      <c r="RVL223" s="159"/>
      <c r="RVM223" s="157" t="s">
        <v>116</v>
      </c>
      <c r="RVN223" s="158"/>
      <c r="RVO223" s="158"/>
      <c r="RVP223" s="158"/>
      <c r="RVQ223" s="158"/>
      <c r="RVR223" s="158"/>
      <c r="RVS223" s="158"/>
      <c r="RVT223" s="159"/>
      <c r="RVU223" s="157" t="s">
        <v>116</v>
      </c>
      <c r="RVV223" s="158"/>
      <c r="RVW223" s="158"/>
      <c r="RVX223" s="158"/>
      <c r="RVY223" s="158"/>
      <c r="RVZ223" s="158"/>
      <c r="RWA223" s="158"/>
      <c r="RWB223" s="159"/>
      <c r="RWC223" s="157" t="s">
        <v>116</v>
      </c>
      <c r="RWD223" s="158"/>
      <c r="RWE223" s="158"/>
      <c r="RWF223" s="158"/>
      <c r="RWG223" s="158"/>
      <c r="RWH223" s="158"/>
      <c r="RWI223" s="158"/>
      <c r="RWJ223" s="159"/>
      <c r="RWK223" s="157" t="s">
        <v>116</v>
      </c>
      <c r="RWL223" s="158"/>
      <c r="RWM223" s="158"/>
      <c r="RWN223" s="158"/>
      <c r="RWO223" s="158"/>
      <c r="RWP223" s="158"/>
      <c r="RWQ223" s="158"/>
      <c r="RWR223" s="159"/>
      <c r="RWS223" s="157" t="s">
        <v>116</v>
      </c>
      <c r="RWT223" s="158"/>
      <c r="RWU223" s="158"/>
      <c r="RWV223" s="158"/>
      <c r="RWW223" s="158"/>
      <c r="RWX223" s="158"/>
      <c r="RWY223" s="158"/>
      <c r="RWZ223" s="159"/>
      <c r="RXA223" s="157" t="s">
        <v>116</v>
      </c>
      <c r="RXB223" s="158"/>
      <c r="RXC223" s="158"/>
      <c r="RXD223" s="158"/>
      <c r="RXE223" s="158"/>
      <c r="RXF223" s="158"/>
      <c r="RXG223" s="158"/>
      <c r="RXH223" s="159"/>
      <c r="RXI223" s="157" t="s">
        <v>116</v>
      </c>
      <c r="RXJ223" s="158"/>
      <c r="RXK223" s="158"/>
      <c r="RXL223" s="158"/>
      <c r="RXM223" s="158"/>
      <c r="RXN223" s="158"/>
      <c r="RXO223" s="158"/>
      <c r="RXP223" s="159"/>
      <c r="RXQ223" s="157" t="s">
        <v>116</v>
      </c>
      <c r="RXR223" s="158"/>
      <c r="RXS223" s="158"/>
      <c r="RXT223" s="158"/>
      <c r="RXU223" s="158"/>
      <c r="RXV223" s="158"/>
      <c r="RXW223" s="158"/>
      <c r="RXX223" s="159"/>
      <c r="RXY223" s="157" t="s">
        <v>116</v>
      </c>
      <c r="RXZ223" s="158"/>
      <c r="RYA223" s="158"/>
      <c r="RYB223" s="158"/>
      <c r="RYC223" s="158"/>
      <c r="RYD223" s="158"/>
      <c r="RYE223" s="158"/>
      <c r="RYF223" s="159"/>
      <c r="RYG223" s="157" t="s">
        <v>116</v>
      </c>
      <c r="RYH223" s="158"/>
      <c r="RYI223" s="158"/>
      <c r="RYJ223" s="158"/>
      <c r="RYK223" s="158"/>
      <c r="RYL223" s="158"/>
      <c r="RYM223" s="158"/>
      <c r="RYN223" s="159"/>
      <c r="RYO223" s="157" t="s">
        <v>116</v>
      </c>
      <c r="RYP223" s="158"/>
      <c r="RYQ223" s="158"/>
      <c r="RYR223" s="158"/>
      <c r="RYS223" s="158"/>
      <c r="RYT223" s="158"/>
      <c r="RYU223" s="158"/>
      <c r="RYV223" s="159"/>
      <c r="RYW223" s="157" t="s">
        <v>116</v>
      </c>
      <c r="RYX223" s="158"/>
      <c r="RYY223" s="158"/>
      <c r="RYZ223" s="158"/>
      <c r="RZA223" s="158"/>
      <c r="RZB223" s="158"/>
      <c r="RZC223" s="158"/>
      <c r="RZD223" s="159"/>
      <c r="RZE223" s="157" t="s">
        <v>116</v>
      </c>
      <c r="RZF223" s="158"/>
      <c r="RZG223" s="158"/>
      <c r="RZH223" s="158"/>
      <c r="RZI223" s="158"/>
      <c r="RZJ223" s="158"/>
      <c r="RZK223" s="158"/>
      <c r="RZL223" s="159"/>
      <c r="RZM223" s="157" t="s">
        <v>116</v>
      </c>
      <c r="RZN223" s="158"/>
      <c r="RZO223" s="158"/>
      <c r="RZP223" s="158"/>
      <c r="RZQ223" s="158"/>
      <c r="RZR223" s="158"/>
      <c r="RZS223" s="158"/>
      <c r="RZT223" s="159"/>
      <c r="RZU223" s="157" t="s">
        <v>116</v>
      </c>
      <c r="RZV223" s="158"/>
      <c r="RZW223" s="158"/>
      <c r="RZX223" s="158"/>
      <c r="RZY223" s="158"/>
      <c r="RZZ223" s="158"/>
      <c r="SAA223" s="158"/>
      <c r="SAB223" s="159"/>
      <c r="SAC223" s="157" t="s">
        <v>116</v>
      </c>
      <c r="SAD223" s="158"/>
      <c r="SAE223" s="158"/>
      <c r="SAF223" s="158"/>
      <c r="SAG223" s="158"/>
      <c r="SAH223" s="158"/>
      <c r="SAI223" s="158"/>
      <c r="SAJ223" s="159"/>
      <c r="SAK223" s="157" t="s">
        <v>116</v>
      </c>
      <c r="SAL223" s="158"/>
      <c r="SAM223" s="158"/>
      <c r="SAN223" s="158"/>
      <c r="SAO223" s="158"/>
      <c r="SAP223" s="158"/>
      <c r="SAQ223" s="158"/>
      <c r="SAR223" s="159"/>
      <c r="SAS223" s="157" t="s">
        <v>116</v>
      </c>
      <c r="SAT223" s="158"/>
      <c r="SAU223" s="158"/>
      <c r="SAV223" s="158"/>
      <c r="SAW223" s="158"/>
      <c r="SAX223" s="158"/>
      <c r="SAY223" s="158"/>
      <c r="SAZ223" s="159"/>
      <c r="SBA223" s="157" t="s">
        <v>116</v>
      </c>
      <c r="SBB223" s="158"/>
      <c r="SBC223" s="158"/>
      <c r="SBD223" s="158"/>
      <c r="SBE223" s="158"/>
      <c r="SBF223" s="158"/>
      <c r="SBG223" s="158"/>
      <c r="SBH223" s="159"/>
      <c r="SBI223" s="157" t="s">
        <v>116</v>
      </c>
      <c r="SBJ223" s="158"/>
      <c r="SBK223" s="158"/>
      <c r="SBL223" s="158"/>
      <c r="SBM223" s="158"/>
      <c r="SBN223" s="158"/>
      <c r="SBO223" s="158"/>
      <c r="SBP223" s="159"/>
      <c r="SBQ223" s="157" t="s">
        <v>116</v>
      </c>
      <c r="SBR223" s="158"/>
      <c r="SBS223" s="158"/>
      <c r="SBT223" s="158"/>
      <c r="SBU223" s="158"/>
      <c r="SBV223" s="158"/>
      <c r="SBW223" s="158"/>
      <c r="SBX223" s="159"/>
      <c r="SBY223" s="157" t="s">
        <v>116</v>
      </c>
      <c r="SBZ223" s="158"/>
      <c r="SCA223" s="158"/>
      <c r="SCB223" s="158"/>
      <c r="SCC223" s="158"/>
      <c r="SCD223" s="158"/>
      <c r="SCE223" s="158"/>
      <c r="SCF223" s="159"/>
      <c r="SCG223" s="157" t="s">
        <v>116</v>
      </c>
      <c r="SCH223" s="158"/>
      <c r="SCI223" s="158"/>
      <c r="SCJ223" s="158"/>
      <c r="SCK223" s="158"/>
      <c r="SCL223" s="158"/>
      <c r="SCM223" s="158"/>
      <c r="SCN223" s="159"/>
      <c r="SCO223" s="157" t="s">
        <v>116</v>
      </c>
      <c r="SCP223" s="158"/>
      <c r="SCQ223" s="158"/>
      <c r="SCR223" s="158"/>
      <c r="SCS223" s="158"/>
      <c r="SCT223" s="158"/>
      <c r="SCU223" s="158"/>
      <c r="SCV223" s="159"/>
      <c r="SCW223" s="157" t="s">
        <v>116</v>
      </c>
      <c r="SCX223" s="158"/>
      <c r="SCY223" s="158"/>
      <c r="SCZ223" s="158"/>
      <c r="SDA223" s="158"/>
      <c r="SDB223" s="158"/>
      <c r="SDC223" s="158"/>
      <c r="SDD223" s="159"/>
      <c r="SDE223" s="157" t="s">
        <v>116</v>
      </c>
      <c r="SDF223" s="158"/>
      <c r="SDG223" s="158"/>
      <c r="SDH223" s="158"/>
      <c r="SDI223" s="158"/>
      <c r="SDJ223" s="158"/>
      <c r="SDK223" s="158"/>
      <c r="SDL223" s="159"/>
      <c r="SDM223" s="157" t="s">
        <v>116</v>
      </c>
      <c r="SDN223" s="158"/>
      <c r="SDO223" s="158"/>
      <c r="SDP223" s="158"/>
      <c r="SDQ223" s="158"/>
      <c r="SDR223" s="158"/>
      <c r="SDS223" s="158"/>
      <c r="SDT223" s="159"/>
      <c r="SDU223" s="157" t="s">
        <v>116</v>
      </c>
      <c r="SDV223" s="158"/>
      <c r="SDW223" s="158"/>
      <c r="SDX223" s="158"/>
      <c r="SDY223" s="158"/>
      <c r="SDZ223" s="158"/>
      <c r="SEA223" s="158"/>
      <c r="SEB223" s="159"/>
      <c r="SEC223" s="157" t="s">
        <v>116</v>
      </c>
      <c r="SED223" s="158"/>
      <c r="SEE223" s="158"/>
      <c r="SEF223" s="158"/>
      <c r="SEG223" s="158"/>
      <c r="SEH223" s="158"/>
      <c r="SEI223" s="158"/>
      <c r="SEJ223" s="159"/>
      <c r="SEK223" s="157" t="s">
        <v>116</v>
      </c>
      <c r="SEL223" s="158"/>
      <c r="SEM223" s="158"/>
      <c r="SEN223" s="158"/>
      <c r="SEO223" s="158"/>
      <c r="SEP223" s="158"/>
      <c r="SEQ223" s="158"/>
      <c r="SER223" s="159"/>
      <c r="SES223" s="157" t="s">
        <v>116</v>
      </c>
      <c r="SET223" s="158"/>
      <c r="SEU223" s="158"/>
      <c r="SEV223" s="158"/>
      <c r="SEW223" s="158"/>
      <c r="SEX223" s="158"/>
      <c r="SEY223" s="158"/>
      <c r="SEZ223" s="159"/>
      <c r="SFA223" s="157" t="s">
        <v>116</v>
      </c>
      <c r="SFB223" s="158"/>
      <c r="SFC223" s="158"/>
      <c r="SFD223" s="158"/>
      <c r="SFE223" s="158"/>
      <c r="SFF223" s="158"/>
      <c r="SFG223" s="158"/>
      <c r="SFH223" s="159"/>
      <c r="SFI223" s="157" t="s">
        <v>116</v>
      </c>
      <c r="SFJ223" s="158"/>
      <c r="SFK223" s="158"/>
      <c r="SFL223" s="158"/>
      <c r="SFM223" s="158"/>
      <c r="SFN223" s="158"/>
      <c r="SFO223" s="158"/>
      <c r="SFP223" s="159"/>
      <c r="SFQ223" s="157" t="s">
        <v>116</v>
      </c>
      <c r="SFR223" s="158"/>
      <c r="SFS223" s="158"/>
      <c r="SFT223" s="158"/>
      <c r="SFU223" s="158"/>
      <c r="SFV223" s="158"/>
      <c r="SFW223" s="158"/>
      <c r="SFX223" s="159"/>
      <c r="SFY223" s="157" t="s">
        <v>116</v>
      </c>
      <c r="SFZ223" s="158"/>
      <c r="SGA223" s="158"/>
      <c r="SGB223" s="158"/>
      <c r="SGC223" s="158"/>
      <c r="SGD223" s="158"/>
      <c r="SGE223" s="158"/>
      <c r="SGF223" s="159"/>
      <c r="SGG223" s="157" t="s">
        <v>116</v>
      </c>
      <c r="SGH223" s="158"/>
      <c r="SGI223" s="158"/>
      <c r="SGJ223" s="158"/>
      <c r="SGK223" s="158"/>
      <c r="SGL223" s="158"/>
      <c r="SGM223" s="158"/>
      <c r="SGN223" s="159"/>
      <c r="SGO223" s="157" t="s">
        <v>116</v>
      </c>
      <c r="SGP223" s="158"/>
      <c r="SGQ223" s="158"/>
      <c r="SGR223" s="158"/>
      <c r="SGS223" s="158"/>
      <c r="SGT223" s="158"/>
      <c r="SGU223" s="158"/>
      <c r="SGV223" s="159"/>
      <c r="SGW223" s="157" t="s">
        <v>116</v>
      </c>
      <c r="SGX223" s="158"/>
      <c r="SGY223" s="158"/>
      <c r="SGZ223" s="158"/>
      <c r="SHA223" s="158"/>
      <c r="SHB223" s="158"/>
      <c r="SHC223" s="158"/>
      <c r="SHD223" s="159"/>
      <c r="SHE223" s="157" t="s">
        <v>116</v>
      </c>
      <c r="SHF223" s="158"/>
      <c r="SHG223" s="158"/>
      <c r="SHH223" s="158"/>
      <c r="SHI223" s="158"/>
      <c r="SHJ223" s="158"/>
      <c r="SHK223" s="158"/>
      <c r="SHL223" s="159"/>
      <c r="SHM223" s="157" t="s">
        <v>116</v>
      </c>
      <c r="SHN223" s="158"/>
      <c r="SHO223" s="158"/>
      <c r="SHP223" s="158"/>
      <c r="SHQ223" s="158"/>
      <c r="SHR223" s="158"/>
      <c r="SHS223" s="158"/>
      <c r="SHT223" s="159"/>
      <c r="SHU223" s="157" t="s">
        <v>116</v>
      </c>
      <c r="SHV223" s="158"/>
      <c r="SHW223" s="158"/>
      <c r="SHX223" s="158"/>
      <c r="SHY223" s="158"/>
      <c r="SHZ223" s="158"/>
      <c r="SIA223" s="158"/>
      <c r="SIB223" s="159"/>
      <c r="SIC223" s="157" t="s">
        <v>116</v>
      </c>
      <c r="SID223" s="158"/>
      <c r="SIE223" s="158"/>
      <c r="SIF223" s="158"/>
      <c r="SIG223" s="158"/>
      <c r="SIH223" s="158"/>
      <c r="SII223" s="158"/>
      <c r="SIJ223" s="159"/>
      <c r="SIK223" s="157" t="s">
        <v>116</v>
      </c>
      <c r="SIL223" s="158"/>
      <c r="SIM223" s="158"/>
      <c r="SIN223" s="158"/>
      <c r="SIO223" s="158"/>
      <c r="SIP223" s="158"/>
      <c r="SIQ223" s="158"/>
      <c r="SIR223" s="159"/>
      <c r="SIS223" s="157" t="s">
        <v>116</v>
      </c>
      <c r="SIT223" s="158"/>
      <c r="SIU223" s="158"/>
      <c r="SIV223" s="158"/>
      <c r="SIW223" s="158"/>
      <c r="SIX223" s="158"/>
      <c r="SIY223" s="158"/>
      <c r="SIZ223" s="159"/>
      <c r="SJA223" s="157" t="s">
        <v>116</v>
      </c>
      <c r="SJB223" s="158"/>
      <c r="SJC223" s="158"/>
      <c r="SJD223" s="158"/>
      <c r="SJE223" s="158"/>
      <c r="SJF223" s="158"/>
      <c r="SJG223" s="158"/>
      <c r="SJH223" s="159"/>
      <c r="SJI223" s="157" t="s">
        <v>116</v>
      </c>
      <c r="SJJ223" s="158"/>
      <c r="SJK223" s="158"/>
      <c r="SJL223" s="158"/>
      <c r="SJM223" s="158"/>
      <c r="SJN223" s="158"/>
      <c r="SJO223" s="158"/>
      <c r="SJP223" s="159"/>
      <c r="SJQ223" s="157" t="s">
        <v>116</v>
      </c>
      <c r="SJR223" s="158"/>
      <c r="SJS223" s="158"/>
      <c r="SJT223" s="158"/>
      <c r="SJU223" s="158"/>
      <c r="SJV223" s="158"/>
      <c r="SJW223" s="158"/>
      <c r="SJX223" s="159"/>
      <c r="SJY223" s="157" t="s">
        <v>116</v>
      </c>
      <c r="SJZ223" s="158"/>
      <c r="SKA223" s="158"/>
      <c r="SKB223" s="158"/>
      <c r="SKC223" s="158"/>
      <c r="SKD223" s="158"/>
      <c r="SKE223" s="158"/>
      <c r="SKF223" s="159"/>
      <c r="SKG223" s="157" t="s">
        <v>116</v>
      </c>
      <c r="SKH223" s="158"/>
      <c r="SKI223" s="158"/>
      <c r="SKJ223" s="158"/>
      <c r="SKK223" s="158"/>
      <c r="SKL223" s="158"/>
      <c r="SKM223" s="158"/>
      <c r="SKN223" s="159"/>
      <c r="SKO223" s="157" t="s">
        <v>116</v>
      </c>
      <c r="SKP223" s="158"/>
      <c r="SKQ223" s="158"/>
      <c r="SKR223" s="158"/>
      <c r="SKS223" s="158"/>
      <c r="SKT223" s="158"/>
      <c r="SKU223" s="158"/>
      <c r="SKV223" s="159"/>
      <c r="SKW223" s="157" t="s">
        <v>116</v>
      </c>
      <c r="SKX223" s="158"/>
      <c r="SKY223" s="158"/>
      <c r="SKZ223" s="158"/>
      <c r="SLA223" s="158"/>
      <c r="SLB223" s="158"/>
      <c r="SLC223" s="158"/>
      <c r="SLD223" s="159"/>
      <c r="SLE223" s="157" t="s">
        <v>116</v>
      </c>
      <c r="SLF223" s="158"/>
      <c r="SLG223" s="158"/>
      <c r="SLH223" s="158"/>
      <c r="SLI223" s="158"/>
      <c r="SLJ223" s="158"/>
      <c r="SLK223" s="158"/>
      <c r="SLL223" s="159"/>
      <c r="SLM223" s="157" t="s">
        <v>116</v>
      </c>
      <c r="SLN223" s="158"/>
      <c r="SLO223" s="158"/>
      <c r="SLP223" s="158"/>
      <c r="SLQ223" s="158"/>
      <c r="SLR223" s="158"/>
      <c r="SLS223" s="158"/>
      <c r="SLT223" s="159"/>
      <c r="SLU223" s="157" t="s">
        <v>116</v>
      </c>
      <c r="SLV223" s="158"/>
      <c r="SLW223" s="158"/>
      <c r="SLX223" s="158"/>
      <c r="SLY223" s="158"/>
      <c r="SLZ223" s="158"/>
      <c r="SMA223" s="158"/>
      <c r="SMB223" s="159"/>
      <c r="SMC223" s="157" t="s">
        <v>116</v>
      </c>
      <c r="SMD223" s="158"/>
      <c r="SME223" s="158"/>
      <c r="SMF223" s="158"/>
      <c r="SMG223" s="158"/>
      <c r="SMH223" s="158"/>
      <c r="SMI223" s="158"/>
      <c r="SMJ223" s="159"/>
      <c r="SMK223" s="157" t="s">
        <v>116</v>
      </c>
      <c r="SML223" s="158"/>
      <c r="SMM223" s="158"/>
      <c r="SMN223" s="158"/>
      <c r="SMO223" s="158"/>
      <c r="SMP223" s="158"/>
      <c r="SMQ223" s="158"/>
      <c r="SMR223" s="159"/>
      <c r="SMS223" s="157" t="s">
        <v>116</v>
      </c>
      <c r="SMT223" s="158"/>
      <c r="SMU223" s="158"/>
      <c r="SMV223" s="158"/>
      <c r="SMW223" s="158"/>
      <c r="SMX223" s="158"/>
      <c r="SMY223" s="158"/>
      <c r="SMZ223" s="159"/>
      <c r="SNA223" s="157" t="s">
        <v>116</v>
      </c>
      <c r="SNB223" s="158"/>
      <c r="SNC223" s="158"/>
      <c r="SND223" s="158"/>
      <c r="SNE223" s="158"/>
      <c r="SNF223" s="158"/>
      <c r="SNG223" s="158"/>
      <c r="SNH223" s="159"/>
      <c r="SNI223" s="157" t="s">
        <v>116</v>
      </c>
      <c r="SNJ223" s="158"/>
      <c r="SNK223" s="158"/>
      <c r="SNL223" s="158"/>
      <c r="SNM223" s="158"/>
      <c r="SNN223" s="158"/>
      <c r="SNO223" s="158"/>
      <c r="SNP223" s="159"/>
      <c r="SNQ223" s="157" t="s">
        <v>116</v>
      </c>
      <c r="SNR223" s="158"/>
      <c r="SNS223" s="158"/>
      <c r="SNT223" s="158"/>
      <c r="SNU223" s="158"/>
      <c r="SNV223" s="158"/>
      <c r="SNW223" s="158"/>
      <c r="SNX223" s="159"/>
      <c r="SNY223" s="157" t="s">
        <v>116</v>
      </c>
      <c r="SNZ223" s="158"/>
      <c r="SOA223" s="158"/>
      <c r="SOB223" s="158"/>
      <c r="SOC223" s="158"/>
      <c r="SOD223" s="158"/>
      <c r="SOE223" s="158"/>
      <c r="SOF223" s="159"/>
      <c r="SOG223" s="157" t="s">
        <v>116</v>
      </c>
      <c r="SOH223" s="158"/>
      <c r="SOI223" s="158"/>
      <c r="SOJ223" s="158"/>
      <c r="SOK223" s="158"/>
      <c r="SOL223" s="158"/>
      <c r="SOM223" s="158"/>
      <c r="SON223" s="159"/>
      <c r="SOO223" s="157" t="s">
        <v>116</v>
      </c>
      <c r="SOP223" s="158"/>
      <c r="SOQ223" s="158"/>
      <c r="SOR223" s="158"/>
      <c r="SOS223" s="158"/>
      <c r="SOT223" s="158"/>
      <c r="SOU223" s="158"/>
      <c r="SOV223" s="159"/>
      <c r="SOW223" s="157" t="s">
        <v>116</v>
      </c>
      <c r="SOX223" s="158"/>
      <c r="SOY223" s="158"/>
      <c r="SOZ223" s="158"/>
      <c r="SPA223" s="158"/>
      <c r="SPB223" s="158"/>
      <c r="SPC223" s="158"/>
      <c r="SPD223" s="159"/>
      <c r="SPE223" s="157" t="s">
        <v>116</v>
      </c>
      <c r="SPF223" s="158"/>
      <c r="SPG223" s="158"/>
      <c r="SPH223" s="158"/>
      <c r="SPI223" s="158"/>
      <c r="SPJ223" s="158"/>
      <c r="SPK223" s="158"/>
      <c r="SPL223" s="159"/>
      <c r="SPM223" s="157" t="s">
        <v>116</v>
      </c>
      <c r="SPN223" s="158"/>
      <c r="SPO223" s="158"/>
      <c r="SPP223" s="158"/>
      <c r="SPQ223" s="158"/>
      <c r="SPR223" s="158"/>
      <c r="SPS223" s="158"/>
      <c r="SPT223" s="159"/>
      <c r="SPU223" s="157" t="s">
        <v>116</v>
      </c>
      <c r="SPV223" s="158"/>
      <c r="SPW223" s="158"/>
      <c r="SPX223" s="158"/>
      <c r="SPY223" s="158"/>
      <c r="SPZ223" s="158"/>
      <c r="SQA223" s="158"/>
      <c r="SQB223" s="159"/>
      <c r="SQC223" s="157" t="s">
        <v>116</v>
      </c>
      <c r="SQD223" s="158"/>
      <c r="SQE223" s="158"/>
      <c r="SQF223" s="158"/>
      <c r="SQG223" s="158"/>
      <c r="SQH223" s="158"/>
      <c r="SQI223" s="158"/>
      <c r="SQJ223" s="159"/>
      <c r="SQK223" s="157" t="s">
        <v>116</v>
      </c>
      <c r="SQL223" s="158"/>
      <c r="SQM223" s="158"/>
      <c r="SQN223" s="158"/>
      <c r="SQO223" s="158"/>
      <c r="SQP223" s="158"/>
      <c r="SQQ223" s="158"/>
      <c r="SQR223" s="159"/>
      <c r="SQS223" s="157" t="s">
        <v>116</v>
      </c>
      <c r="SQT223" s="158"/>
      <c r="SQU223" s="158"/>
      <c r="SQV223" s="158"/>
      <c r="SQW223" s="158"/>
      <c r="SQX223" s="158"/>
      <c r="SQY223" s="158"/>
      <c r="SQZ223" s="159"/>
      <c r="SRA223" s="157" t="s">
        <v>116</v>
      </c>
      <c r="SRB223" s="158"/>
      <c r="SRC223" s="158"/>
      <c r="SRD223" s="158"/>
      <c r="SRE223" s="158"/>
      <c r="SRF223" s="158"/>
      <c r="SRG223" s="158"/>
      <c r="SRH223" s="159"/>
      <c r="SRI223" s="157" t="s">
        <v>116</v>
      </c>
      <c r="SRJ223" s="158"/>
      <c r="SRK223" s="158"/>
      <c r="SRL223" s="158"/>
      <c r="SRM223" s="158"/>
      <c r="SRN223" s="158"/>
      <c r="SRO223" s="158"/>
      <c r="SRP223" s="159"/>
      <c r="SRQ223" s="157" t="s">
        <v>116</v>
      </c>
      <c r="SRR223" s="158"/>
      <c r="SRS223" s="158"/>
      <c r="SRT223" s="158"/>
      <c r="SRU223" s="158"/>
      <c r="SRV223" s="158"/>
      <c r="SRW223" s="158"/>
      <c r="SRX223" s="159"/>
      <c r="SRY223" s="157" t="s">
        <v>116</v>
      </c>
      <c r="SRZ223" s="158"/>
      <c r="SSA223" s="158"/>
      <c r="SSB223" s="158"/>
      <c r="SSC223" s="158"/>
      <c r="SSD223" s="158"/>
      <c r="SSE223" s="158"/>
      <c r="SSF223" s="159"/>
      <c r="SSG223" s="157" t="s">
        <v>116</v>
      </c>
      <c r="SSH223" s="158"/>
      <c r="SSI223" s="158"/>
      <c r="SSJ223" s="158"/>
      <c r="SSK223" s="158"/>
      <c r="SSL223" s="158"/>
      <c r="SSM223" s="158"/>
      <c r="SSN223" s="159"/>
      <c r="SSO223" s="157" t="s">
        <v>116</v>
      </c>
      <c r="SSP223" s="158"/>
      <c r="SSQ223" s="158"/>
      <c r="SSR223" s="158"/>
      <c r="SSS223" s="158"/>
      <c r="SST223" s="158"/>
      <c r="SSU223" s="158"/>
      <c r="SSV223" s="159"/>
      <c r="SSW223" s="157" t="s">
        <v>116</v>
      </c>
      <c r="SSX223" s="158"/>
      <c r="SSY223" s="158"/>
      <c r="SSZ223" s="158"/>
      <c r="STA223" s="158"/>
      <c r="STB223" s="158"/>
      <c r="STC223" s="158"/>
      <c r="STD223" s="159"/>
      <c r="STE223" s="157" t="s">
        <v>116</v>
      </c>
      <c r="STF223" s="158"/>
      <c r="STG223" s="158"/>
      <c r="STH223" s="158"/>
      <c r="STI223" s="158"/>
      <c r="STJ223" s="158"/>
      <c r="STK223" s="158"/>
      <c r="STL223" s="159"/>
      <c r="STM223" s="157" t="s">
        <v>116</v>
      </c>
      <c r="STN223" s="158"/>
      <c r="STO223" s="158"/>
      <c r="STP223" s="158"/>
      <c r="STQ223" s="158"/>
      <c r="STR223" s="158"/>
      <c r="STS223" s="158"/>
      <c r="STT223" s="159"/>
      <c r="STU223" s="157" t="s">
        <v>116</v>
      </c>
      <c r="STV223" s="158"/>
      <c r="STW223" s="158"/>
      <c r="STX223" s="158"/>
      <c r="STY223" s="158"/>
      <c r="STZ223" s="158"/>
      <c r="SUA223" s="158"/>
      <c r="SUB223" s="159"/>
      <c r="SUC223" s="157" t="s">
        <v>116</v>
      </c>
      <c r="SUD223" s="158"/>
      <c r="SUE223" s="158"/>
      <c r="SUF223" s="158"/>
      <c r="SUG223" s="158"/>
      <c r="SUH223" s="158"/>
      <c r="SUI223" s="158"/>
      <c r="SUJ223" s="159"/>
      <c r="SUK223" s="157" t="s">
        <v>116</v>
      </c>
      <c r="SUL223" s="158"/>
      <c r="SUM223" s="158"/>
      <c r="SUN223" s="158"/>
      <c r="SUO223" s="158"/>
      <c r="SUP223" s="158"/>
      <c r="SUQ223" s="158"/>
      <c r="SUR223" s="159"/>
      <c r="SUS223" s="157" t="s">
        <v>116</v>
      </c>
      <c r="SUT223" s="158"/>
      <c r="SUU223" s="158"/>
      <c r="SUV223" s="158"/>
      <c r="SUW223" s="158"/>
      <c r="SUX223" s="158"/>
      <c r="SUY223" s="158"/>
      <c r="SUZ223" s="159"/>
      <c r="SVA223" s="157" t="s">
        <v>116</v>
      </c>
      <c r="SVB223" s="158"/>
      <c r="SVC223" s="158"/>
      <c r="SVD223" s="158"/>
      <c r="SVE223" s="158"/>
      <c r="SVF223" s="158"/>
      <c r="SVG223" s="158"/>
      <c r="SVH223" s="159"/>
      <c r="SVI223" s="157" t="s">
        <v>116</v>
      </c>
      <c r="SVJ223" s="158"/>
      <c r="SVK223" s="158"/>
      <c r="SVL223" s="158"/>
      <c r="SVM223" s="158"/>
      <c r="SVN223" s="158"/>
      <c r="SVO223" s="158"/>
      <c r="SVP223" s="159"/>
      <c r="SVQ223" s="157" t="s">
        <v>116</v>
      </c>
      <c r="SVR223" s="158"/>
      <c r="SVS223" s="158"/>
      <c r="SVT223" s="158"/>
      <c r="SVU223" s="158"/>
      <c r="SVV223" s="158"/>
      <c r="SVW223" s="158"/>
      <c r="SVX223" s="159"/>
      <c r="SVY223" s="157" t="s">
        <v>116</v>
      </c>
      <c r="SVZ223" s="158"/>
      <c r="SWA223" s="158"/>
      <c r="SWB223" s="158"/>
      <c r="SWC223" s="158"/>
      <c r="SWD223" s="158"/>
      <c r="SWE223" s="158"/>
      <c r="SWF223" s="159"/>
      <c r="SWG223" s="157" t="s">
        <v>116</v>
      </c>
      <c r="SWH223" s="158"/>
      <c r="SWI223" s="158"/>
      <c r="SWJ223" s="158"/>
      <c r="SWK223" s="158"/>
      <c r="SWL223" s="158"/>
      <c r="SWM223" s="158"/>
      <c r="SWN223" s="159"/>
      <c r="SWO223" s="157" t="s">
        <v>116</v>
      </c>
      <c r="SWP223" s="158"/>
      <c r="SWQ223" s="158"/>
      <c r="SWR223" s="158"/>
      <c r="SWS223" s="158"/>
      <c r="SWT223" s="158"/>
      <c r="SWU223" s="158"/>
      <c r="SWV223" s="159"/>
      <c r="SWW223" s="157" t="s">
        <v>116</v>
      </c>
      <c r="SWX223" s="158"/>
      <c r="SWY223" s="158"/>
      <c r="SWZ223" s="158"/>
      <c r="SXA223" s="158"/>
      <c r="SXB223" s="158"/>
      <c r="SXC223" s="158"/>
      <c r="SXD223" s="159"/>
      <c r="SXE223" s="157" t="s">
        <v>116</v>
      </c>
      <c r="SXF223" s="158"/>
      <c r="SXG223" s="158"/>
      <c r="SXH223" s="158"/>
      <c r="SXI223" s="158"/>
      <c r="SXJ223" s="158"/>
      <c r="SXK223" s="158"/>
      <c r="SXL223" s="159"/>
      <c r="SXM223" s="157" t="s">
        <v>116</v>
      </c>
      <c r="SXN223" s="158"/>
      <c r="SXO223" s="158"/>
      <c r="SXP223" s="158"/>
      <c r="SXQ223" s="158"/>
      <c r="SXR223" s="158"/>
      <c r="SXS223" s="158"/>
      <c r="SXT223" s="159"/>
      <c r="SXU223" s="157" t="s">
        <v>116</v>
      </c>
      <c r="SXV223" s="158"/>
      <c r="SXW223" s="158"/>
      <c r="SXX223" s="158"/>
      <c r="SXY223" s="158"/>
      <c r="SXZ223" s="158"/>
      <c r="SYA223" s="158"/>
      <c r="SYB223" s="159"/>
      <c r="SYC223" s="157" t="s">
        <v>116</v>
      </c>
      <c r="SYD223" s="158"/>
      <c r="SYE223" s="158"/>
      <c r="SYF223" s="158"/>
      <c r="SYG223" s="158"/>
      <c r="SYH223" s="158"/>
      <c r="SYI223" s="158"/>
      <c r="SYJ223" s="159"/>
      <c r="SYK223" s="157" t="s">
        <v>116</v>
      </c>
      <c r="SYL223" s="158"/>
      <c r="SYM223" s="158"/>
      <c r="SYN223" s="158"/>
      <c r="SYO223" s="158"/>
      <c r="SYP223" s="158"/>
      <c r="SYQ223" s="158"/>
      <c r="SYR223" s="159"/>
      <c r="SYS223" s="157" t="s">
        <v>116</v>
      </c>
      <c r="SYT223" s="158"/>
      <c r="SYU223" s="158"/>
      <c r="SYV223" s="158"/>
      <c r="SYW223" s="158"/>
      <c r="SYX223" s="158"/>
      <c r="SYY223" s="158"/>
      <c r="SYZ223" s="159"/>
      <c r="SZA223" s="157" t="s">
        <v>116</v>
      </c>
      <c r="SZB223" s="158"/>
      <c r="SZC223" s="158"/>
      <c r="SZD223" s="158"/>
      <c r="SZE223" s="158"/>
      <c r="SZF223" s="158"/>
      <c r="SZG223" s="158"/>
      <c r="SZH223" s="159"/>
      <c r="SZI223" s="157" t="s">
        <v>116</v>
      </c>
      <c r="SZJ223" s="158"/>
      <c r="SZK223" s="158"/>
      <c r="SZL223" s="158"/>
      <c r="SZM223" s="158"/>
      <c r="SZN223" s="158"/>
      <c r="SZO223" s="158"/>
      <c r="SZP223" s="159"/>
      <c r="SZQ223" s="157" t="s">
        <v>116</v>
      </c>
      <c r="SZR223" s="158"/>
      <c r="SZS223" s="158"/>
      <c r="SZT223" s="158"/>
      <c r="SZU223" s="158"/>
      <c r="SZV223" s="158"/>
      <c r="SZW223" s="158"/>
      <c r="SZX223" s="159"/>
      <c r="SZY223" s="157" t="s">
        <v>116</v>
      </c>
      <c r="SZZ223" s="158"/>
      <c r="TAA223" s="158"/>
      <c r="TAB223" s="158"/>
      <c r="TAC223" s="158"/>
      <c r="TAD223" s="158"/>
      <c r="TAE223" s="158"/>
      <c r="TAF223" s="159"/>
      <c r="TAG223" s="157" t="s">
        <v>116</v>
      </c>
      <c r="TAH223" s="158"/>
      <c r="TAI223" s="158"/>
      <c r="TAJ223" s="158"/>
      <c r="TAK223" s="158"/>
      <c r="TAL223" s="158"/>
      <c r="TAM223" s="158"/>
      <c r="TAN223" s="159"/>
      <c r="TAO223" s="157" t="s">
        <v>116</v>
      </c>
      <c r="TAP223" s="158"/>
      <c r="TAQ223" s="158"/>
      <c r="TAR223" s="158"/>
      <c r="TAS223" s="158"/>
      <c r="TAT223" s="158"/>
      <c r="TAU223" s="158"/>
      <c r="TAV223" s="159"/>
      <c r="TAW223" s="157" t="s">
        <v>116</v>
      </c>
      <c r="TAX223" s="158"/>
      <c r="TAY223" s="158"/>
      <c r="TAZ223" s="158"/>
      <c r="TBA223" s="158"/>
      <c r="TBB223" s="158"/>
      <c r="TBC223" s="158"/>
      <c r="TBD223" s="159"/>
      <c r="TBE223" s="157" t="s">
        <v>116</v>
      </c>
      <c r="TBF223" s="158"/>
      <c r="TBG223" s="158"/>
      <c r="TBH223" s="158"/>
      <c r="TBI223" s="158"/>
      <c r="TBJ223" s="158"/>
      <c r="TBK223" s="158"/>
      <c r="TBL223" s="159"/>
      <c r="TBM223" s="157" t="s">
        <v>116</v>
      </c>
      <c r="TBN223" s="158"/>
      <c r="TBO223" s="158"/>
      <c r="TBP223" s="158"/>
      <c r="TBQ223" s="158"/>
      <c r="TBR223" s="158"/>
      <c r="TBS223" s="158"/>
      <c r="TBT223" s="159"/>
      <c r="TBU223" s="157" t="s">
        <v>116</v>
      </c>
      <c r="TBV223" s="158"/>
      <c r="TBW223" s="158"/>
      <c r="TBX223" s="158"/>
      <c r="TBY223" s="158"/>
      <c r="TBZ223" s="158"/>
      <c r="TCA223" s="158"/>
      <c r="TCB223" s="159"/>
      <c r="TCC223" s="157" t="s">
        <v>116</v>
      </c>
      <c r="TCD223" s="158"/>
      <c r="TCE223" s="158"/>
      <c r="TCF223" s="158"/>
      <c r="TCG223" s="158"/>
      <c r="TCH223" s="158"/>
      <c r="TCI223" s="158"/>
      <c r="TCJ223" s="159"/>
      <c r="TCK223" s="157" t="s">
        <v>116</v>
      </c>
      <c r="TCL223" s="158"/>
      <c r="TCM223" s="158"/>
      <c r="TCN223" s="158"/>
      <c r="TCO223" s="158"/>
      <c r="TCP223" s="158"/>
      <c r="TCQ223" s="158"/>
      <c r="TCR223" s="159"/>
      <c r="TCS223" s="157" t="s">
        <v>116</v>
      </c>
      <c r="TCT223" s="158"/>
      <c r="TCU223" s="158"/>
      <c r="TCV223" s="158"/>
      <c r="TCW223" s="158"/>
      <c r="TCX223" s="158"/>
      <c r="TCY223" s="158"/>
      <c r="TCZ223" s="159"/>
      <c r="TDA223" s="157" t="s">
        <v>116</v>
      </c>
      <c r="TDB223" s="158"/>
      <c r="TDC223" s="158"/>
      <c r="TDD223" s="158"/>
      <c r="TDE223" s="158"/>
      <c r="TDF223" s="158"/>
      <c r="TDG223" s="158"/>
      <c r="TDH223" s="159"/>
      <c r="TDI223" s="157" t="s">
        <v>116</v>
      </c>
      <c r="TDJ223" s="158"/>
      <c r="TDK223" s="158"/>
      <c r="TDL223" s="158"/>
      <c r="TDM223" s="158"/>
      <c r="TDN223" s="158"/>
      <c r="TDO223" s="158"/>
      <c r="TDP223" s="159"/>
      <c r="TDQ223" s="157" t="s">
        <v>116</v>
      </c>
      <c r="TDR223" s="158"/>
      <c r="TDS223" s="158"/>
      <c r="TDT223" s="158"/>
      <c r="TDU223" s="158"/>
      <c r="TDV223" s="158"/>
      <c r="TDW223" s="158"/>
      <c r="TDX223" s="159"/>
      <c r="TDY223" s="157" t="s">
        <v>116</v>
      </c>
      <c r="TDZ223" s="158"/>
      <c r="TEA223" s="158"/>
      <c r="TEB223" s="158"/>
      <c r="TEC223" s="158"/>
      <c r="TED223" s="158"/>
      <c r="TEE223" s="158"/>
      <c r="TEF223" s="159"/>
      <c r="TEG223" s="157" t="s">
        <v>116</v>
      </c>
      <c r="TEH223" s="158"/>
      <c r="TEI223" s="158"/>
      <c r="TEJ223" s="158"/>
      <c r="TEK223" s="158"/>
      <c r="TEL223" s="158"/>
      <c r="TEM223" s="158"/>
      <c r="TEN223" s="159"/>
      <c r="TEO223" s="157" t="s">
        <v>116</v>
      </c>
      <c r="TEP223" s="158"/>
      <c r="TEQ223" s="158"/>
      <c r="TER223" s="158"/>
      <c r="TES223" s="158"/>
      <c r="TET223" s="158"/>
      <c r="TEU223" s="158"/>
      <c r="TEV223" s="159"/>
      <c r="TEW223" s="157" t="s">
        <v>116</v>
      </c>
      <c r="TEX223" s="158"/>
      <c r="TEY223" s="158"/>
      <c r="TEZ223" s="158"/>
      <c r="TFA223" s="158"/>
      <c r="TFB223" s="158"/>
      <c r="TFC223" s="158"/>
      <c r="TFD223" s="159"/>
      <c r="TFE223" s="157" t="s">
        <v>116</v>
      </c>
      <c r="TFF223" s="158"/>
      <c r="TFG223" s="158"/>
      <c r="TFH223" s="158"/>
      <c r="TFI223" s="158"/>
      <c r="TFJ223" s="158"/>
      <c r="TFK223" s="158"/>
      <c r="TFL223" s="159"/>
      <c r="TFM223" s="157" t="s">
        <v>116</v>
      </c>
      <c r="TFN223" s="158"/>
      <c r="TFO223" s="158"/>
      <c r="TFP223" s="158"/>
      <c r="TFQ223" s="158"/>
      <c r="TFR223" s="158"/>
      <c r="TFS223" s="158"/>
      <c r="TFT223" s="159"/>
      <c r="TFU223" s="157" t="s">
        <v>116</v>
      </c>
      <c r="TFV223" s="158"/>
      <c r="TFW223" s="158"/>
      <c r="TFX223" s="158"/>
      <c r="TFY223" s="158"/>
      <c r="TFZ223" s="158"/>
      <c r="TGA223" s="158"/>
      <c r="TGB223" s="159"/>
      <c r="TGC223" s="157" t="s">
        <v>116</v>
      </c>
      <c r="TGD223" s="158"/>
      <c r="TGE223" s="158"/>
      <c r="TGF223" s="158"/>
      <c r="TGG223" s="158"/>
      <c r="TGH223" s="158"/>
      <c r="TGI223" s="158"/>
      <c r="TGJ223" s="159"/>
      <c r="TGK223" s="157" t="s">
        <v>116</v>
      </c>
      <c r="TGL223" s="158"/>
      <c r="TGM223" s="158"/>
      <c r="TGN223" s="158"/>
      <c r="TGO223" s="158"/>
      <c r="TGP223" s="158"/>
      <c r="TGQ223" s="158"/>
      <c r="TGR223" s="159"/>
      <c r="TGS223" s="157" t="s">
        <v>116</v>
      </c>
      <c r="TGT223" s="158"/>
      <c r="TGU223" s="158"/>
      <c r="TGV223" s="158"/>
      <c r="TGW223" s="158"/>
      <c r="TGX223" s="158"/>
      <c r="TGY223" s="158"/>
      <c r="TGZ223" s="159"/>
      <c r="THA223" s="157" t="s">
        <v>116</v>
      </c>
      <c r="THB223" s="158"/>
      <c r="THC223" s="158"/>
      <c r="THD223" s="158"/>
      <c r="THE223" s="158"/>
      <c r="THF223" s="158"/>
      <c r="THG223" s="158"/>
      <c r="THH223" s="159"/>
      <c r="THI223" s="157" t="s">
        <v>116</v>
      </c>
      <c r="THJ223" s="158"/>
      <c r="THK223" s="158"/>
      <c r="THL223" s="158"/>
      <c r="THM223" s="158"/>
      <c r="THN223" s="158"/>
      <c r="THO223" s="158"/>
      <c r="THP223" s="159"/>
      <c r="THQ223" s="157" t="s">
        <v>116</v>
      </c>
      <c r="THR223" s="158"/>
      <c r="THS223" s="158"/>
      <c r="THT223" s="158"/>
      <c r="THU223" s="158"/>
      <c r="THV223" s="158"/>
      <c r="THW223" s="158"/>
      <c r="THX223" s="159"/>
      <c r="THY223" s="157" t="s">
        <v>116</v>
      </c>
      <c r="THZ223" s="158"/>
      <c r="TIA223" s="158"/>
      <c r="TIB223" s="158"/>
      <c r="TIC223" s="158"/>
      <c r="TID223" s="158"/>
      <c r="TIE223" s="158"/>
      <c r="TIF223" s="159"/>
      <c r="TIG223" s="157" t="s">
        <v>116</v>
      </c>
      <c r="TIH223" s="158"/>
      <c r="TII223" s="158"/>
      <c r="TIJ223" s="158"/>
      <c r="TIK223" s="158"/>
      <c r="TIL223" s="158"/>
      <c r="TIM223" s="158"/>
      <c r="TIN223" s="159"/>
      <c r="TIO223" s="157" t="s">
        <v>116</v>
      </c>
      <c r="TIP223" s="158"/>
      <c r="TIQ223" s="158"/>
      <c r="TIR223" s="158"/>
      <c r="TIS223" s="158"/>
      <c r="TIT223" s="158"/>
      <c r="TIU223" s="158"/>
      <c r="TIV223" s="159"/>
      <c r="TIW223" s="157" t="s">
        <v>116</v>
      </c>
      <c r="TIX223" s="158"/>
      <c r="TIY223" s="158"/>
      <c r="TIZ223" s="158"/>
      <c r="TJA223" s="158"/>
      <c r="TJB223" s="158"/>
      <c r="TJC223" s="158"/>
      <c r="TJD223" s="159"/>
      <c r="TJE223" s="157" t="s">
        <v>116</v>
      </c>
      <c r="TJF223" s="158"/>
      <c r="TJG223" s="158"/>
      <c r="TJH223" s="158"/>
      <c r="TJI223" s="158"/>
      <c r="TJJ223" s="158"/>
      <c r="TJK223" s="158"/>
      <c r="TJL223" s="159"/>
      <c r="TJM223" s="157" t="s">
        <v>116</v>
      </c>
      <c r="TJN223" s="158"/>
      <c r="TJO223" s="158"/>
      <c r="TJP223" s="158"/>
      <c r="TJQ223" s="158"/>
      <c r="TJR223" s="158"/>
      <c r="TJS223" s="158"/>
      <c r="TJT223" s="159"/>
      <c r="TJU223" s="157" t="s">
        <v>116</v>
      </c>
      <c r="TJV223" s="158"/>
      <c r="TJW223" s="158"/>
      <c r="TJX223" s="158"/>
      <c r="TJY223" s="158"/>
      <c r="TJZ223" s="158"/>
      <c r="TKA223" s="158"/>
      <c r="TKB223" s="159"/>
      <c r="TKC223" s="157" t="s">
        <v>116</v>
      </c>
      <c r="TKD223" s="158"/>
      <c r="TKE223" s="158"/>
      <c r="TKF223" s="158"/>
      <c r="TKG223" s="158"/>
      <c r="TKH223" s="158"/>
      <c r="TKI223" s="158"/>
      <c r="TKJ223" s="159"/>
      <c r="TKK223" s="157" t="s">
        <v>116</v>
      </c>
      <c r="TKL223" s="158"/>
      <c r="TKM223" s="158"/>
      <c r="TKN223" s="158"/>
      <c r="TKO223" s="158"/>
      <c r="TKP223" s="158"/>
      <c r="TKQ223" s="158"/>
      <c r="TKR223" s="159"/>
      <c r="TKS223" s="157" t="s">
        <v>116</v>
      </c>
      <c r="TKT223" s="158"/>
      <c r="TKU223" s="158"/>
      <c r="TKV223" s="158"/>
      <c r="TKW223" s="158"/>
      <c r="TKX223" s="158"/>
      <c r="TKY223" s="158"/>
      <c r="TKZ223" s="159"/>
      <c r="TLA223" s="157" t="s">
        <v>116</v>
      </c>
      <c r="TLB223" s="158"/>
      <c r="TLC223" s="158"/>
      <c r="TLD223" s="158"/>
      <c r="TLE223" s="158"/>
      <c r="TLF223" s="158"/>
      <c r="TLG223" s="158"/>
      <c r="TLH223" s="159"/>
      <c r="TLI223" s="157" t="s">
        <v>116</v>
      </c>
      <c r="TLJ223" s="158"/>
      <c r="TLK223" s="158"/>
      <c r="TLL223" s="158"/>
      <c r="TLM223" s="158"/>
      <c r="TLN223" s="158"/>
      <c r="TLO223" s="158"/>
      <c r="TLP223" s="159"/>
      <c r="TLQ223" s="157" t="s">
        <v>116</v>
      </c>
      <c r="TLR223" s="158"/>
      <c r="TLS223" s="158"/>
      <c r="TLT223" s="158"/>
      <c r="TLU223" s="158"/>
      <c r="TLV223" s="158"/>
      <c r="TLW223" s="158"/>
      <c r="TLX223" s="159"/>
      <c r="TLY223" s="157" t="s">
        <v>116</v>
      </c>
      <c r="TLZ223" s="158"/>
      <c r="TMA223" s="158"/>
      <c r="TMB223" s="158"/>
      <c r="TMC223" s="158"/>
      <c r="TMD223" s="158"/>
      <c r="TME223" s="158"/>
      <c r="TMF223" s="159"/>
      <c r="TMG223" s="157" t="s">
        <v>116</v>
      </c>
      <c r="TMH223" s="158"/>
      <c r="TMI223" s="158"/>
      <c r="TMJ223" s="158"/>
      <c r="TMK223" s="158"/>
      <c r="TML223" s="158"/>
      <c r="TMM223" s="158"/>
      <c r="TMN223" s="159"/>
      <c r="TMO223" s="157" t="s">
        <v>116</v>
      </c>
      <c r="TMP223" s="158"/>
      <c r="TMQ223" s="158"/>
      <c r="TMR223" s="158"/>
      <c r="TMS223" s="158"/>
      <c r="TMT223" s="158"/>
      <c r="TMU223" s="158"/>
      <c r="TMV223" s="159"/>
      <c r="TMW223" s="157" t="s">
        <v>116</v>
      </c>
      <c r="TMX223" s="158"/>
      <c r="TMY223" s="158"/>
      <c r="TMZ223" s="158"/>
      <c r="TNA223" s="158"/>
      <c r="TNB223" s="158"/>
      <c r="TNC223" s="158"/>
      <c r="TND223" s="159"/>
      <c r="TNE223" s="157" t="s">
        <v>116</v>
      </c>
      <c r="TNF223" s="158"/>
      <c r="TNG223" s="158"/>
      <c r="TNH223" s="158"/>
      <c r="TNI223" s="158"/>
      <c r="TNJ223" s="158"/>
      <c r="TNK223" s="158"/>
      <c r="TNL223" s="159"/>
      <c r="TNM223" s="157" t="s">
        <v>116</v>
      </c>
      <c r="TNN223" s="158"/>
      <c r="TNO223" s="158"/>
      <c r="TNP223" s="158"/>
      <c r="TNQ223" s="158"/>
      <c r="TNR223" s="158"/>
      <c r="TNS223" s="158"/>
      <c r="TNT223" s="159"/>
      <c r="TNU223" s="157" t="s">
        <v>116</v>
      </c>
      <c r="TNV223" s="158"/>
      <c r="TNW223" s="158"/>
      <c r="TNX223" s="158"/>
      <c r="TNY223" s="158"/>
      <c r="TNZ223" s="158"/>
      <c r="TOA223" s="158"/>
      <c r="TOB223" s="159"/>
      <c r="TOC223" s="157" t="s">
        <v>116</v>
      </c>
      <c r="TOD223" s="158"/>
      <c r="TOE223" s="158"/>
      <c r="TOF223" s="158"/>
      <c r="TOG223" s="158"/>
      <c r="TOH223" s="158"/>
      <c r="TOI223" s="158"/>
      <c r="TOJ223" s="159"/>
      <c r="TOK223" s="157" t="s">
        <v>116</v>
      </c>
      <c r="TOL223" s="158"/>
      <c r="TOM223" s="158"/>
      <c r="TON223" s="158"/>
      <c r="TOO223" s="158"/>
      <c r="TOP223" s="158"/>
      <c r="TOQ223" s="158"/>
      <c r="TOR223" s="159"/>
      <c r="TOS223" s="157" t="s">
        <v>116</v>
      </c>
      <c r="TOT223" s="158"/>
      <c r="TOU223" s="158"/>
      <c r="TOV223" s="158"/>
      <c r="TOW223" s="158"/>
      <c r="TOX223" s="158"/>
      <c r="TOY223" s="158"/>
      <c r="TOZ223" s="159"/>
      <c r="TPA223" s="157" t="s">
        <v>116</v>
      </c>
      <c r="TPB223" s="158"/>
      <c r="TPC223" s="158"/>
      <c r="TPD223" s="158"/>
      <c r="TPE223" s="158"/>
      <c r="TPF223" s="158"/>
      <c r="TPG223" s="158"/>
      <c r="TPH223" s="159"/>
      <c r="TPI223" s="157" t="s">
        <v>116</v>
      </c>
      <c r="TPJ223" s="158"/>
      <c r="TPK223" s="158"/>
      <c r="TPL223" s="158"/>
      <c r="TPM223" s="158"/>
      <c r="TPN223" s="158"/>
      <c r="TPO223" s="158"/>
      <c r="TPP223" s="159"/>
      <c r="TPQ223" s="157" t="s">
        <v>116</v>
      </c>
      <c r="TPR223" s="158"/>
      <c r="TPS223" s="158"/>
      <c r="TPT223" s="158"/>
      <c r="TPU223" s="158"/>
      <c r="TPV223" s="158"/>
      <c r="TPW223" s="158"/>
      <c r="TPX223" s="159"/>
      <c r="TPY223" s="157" t="s">
        <v>116</v>
      </c>
      <c r="TPZ223" s="158"/>
      <c r="TQA223" s="158"/>
      <c r="TQB223" s="158"/>
      <c r="TQC223" s="158"/>
      <c r="TQD223" s="158"/>
      <c r="TQE223" s="158"/>
      <c r="TQF223" s="159"/>
      <c r="TQG223" s="157" t="s">
        <v>116</v>
      </c>
      <c r="TQH223" s="158"/>
      <c r="TQI223" s="158"/>
      <c r="TQJ223" s="158"/>
      <c r="TQK223" s="158"/>
      <c r="TQL223" s="158"/>
      <c r="TQM223" s="158"/>
      <c r="TQN223" s="159"/>
      <c r="TQO223" s="157" t="s">
        <v>116</v>
      </c>
      <c r="TQP223" s="158"/>
      <c r="TQQ223" s="158"/>
      <c r="TQR223" s="158"/>
      <c r="TQS223" s="158"/>
      <c r="TQT223" s="158"/>
      <c r="TQU223" s="158"/>
      <c r="TQV223" s="159"/>
      <c r="TQW223" s="157" t="s">
        <v>116</v>
      </c>
      <c r="TQX223" s="158"/>
      <c r="TQY223" s="158"/>
      <c r="TQZ223" s="158"/>
      <c r="TRA223" s="158"/>
      <c r="TRB223" s="158"/>
      <c r="TRC223" s="158"/>
      <c r="TRD223" s="159"/>
      <c r="TRE223" s="157" t="s">
        <v>116</v>
      </c>
      <c r="TRF223" s="158"/>
      <c r="TRG223" s="158"/>
      <c r="TRH223" s="158"/>
      <c r="TRI223" s="158"/>
      <c r="TRJ223" s="158"/>
      <c r="TRK223" s="158"/>
      <c r="TRL223" s="159"/>
      <c r="TRM223" s="157" t="s">
        <v>116</v>
      </c>
      <c r="TRN223" s="158"/>
      <c r="TRO223" s="158"/>
      <c r="TRP223" s="158"/>
      <c r="TRQ223" s="158"/>
      <c r="TRR223" s="158"/>
      <c r="TRS223" s="158"/>
      <c r="TRT223" s="159"/>
      <c r="TRU223" s="157" t="s">
        <v>116</v>
      </c>
      <c r="TRV223" s="158"/>
      <c r="TRW223" s="158"/>
      <c r="TRX223" s="158"/>
      <c r="TRY223" s="158"/>
      <c r="TRZ223" s="158"/>
      <c r="TSA223" s="158"/>
      <c r="TSB223" s="159"/>
      <c r="TSC223" s="157" t="s">
        <v>116</v>
      </c>
      <c r="TSD223" s="158"/>
      <c r="TSE223" s="158"/>
      <c r="TSF223" s="158"/>
      <c r="TSG223" s="158"/>
      <c r="TSH223" s="158"/>
      <c r="TSI223" s="158"/>
      <c r="TSJ223" s="159"/>
      <c r="TSK223" s="157" t="s">
        <v>116</v>
      </c>
      <c r="TSL223" s="158"/>
      <c r="TSM223" s="158"/>
      <c r="TSN223" s="158"/>
      <c r="TSO223" s="158"/>
      <c r="TSP223" s="158"/>
      <c r="TSQ223" s="158"/>
      <c r="TSR223" s="159"/>
      <c r="TSS223" s="157" t="s">
        <v>116</v>
      </c>
      <c r="TST223" s="158"/>
      <c r="TSU223" s="158"/>
      <c r="TSV223" s="158"/>
      <c r="TSW223" s="158"/>
      <c r="TSX223" s="158"/>
      <c r="TSY223" s="158"/>
      <c r="TSZ223" s="159"/>
      <c r="TTA223" s="157" t="s">
        <v>116</v>
      </c>
      <c r="TTB223" s="158"/>
      <c r="TTC223" s="158"/>
      <c r="TTD223" s="158"/>
      <c r="TTE223" s="158"/>
      <c r="TTF223" s="158"/>
      <c r="TTG223" s="158"/>
      <c r="TTH223" s="159"/>
      <c r="TTI223" s="157" t="s">
        <v>116</v>
      </c>
      <c r="TTJ223" s="158"/>
      <c r="TTK223" s="158"/>
      <c r="TTL223" s="158"/>
      <c r="TTM223" s="158"/>
      <c r="TTN223" s="158"/>
      <c r="TTO223" s="158"/>
      <c r="TTP223" s="159"/>
      <c r="TTQ223" s="157" t="s">
        <v>116</v>
      </c>
      <c r="TTR223" s="158"/>
      <c r="TTS223" s="158"/>
      <c r="TTT223" s="158"/>
      <c r="TTU223" s="158"/>
      <c r="TTV223" s="158"/>
      <c r="TTW223" s="158"/>
      <c r="TTX223" s="159"/>
      <c r="TTY223" s="157" t="s">
        <v>116</v>
      </c>
      <c r="TTZ223" s="158"/>
      <c r="TUA223" s="158"/>
      <c r="TUB223" s="158"/>
      <c r="TUC223" s="158"/>
      <c r="TUD223" s="158"/>
      <c r="TUE223" s="158"/>
      <c r="TUF223" s="159"/>
      <c r="TUG223" s="157" t="s">
        <v>116</v>
      </c>
      <c r="TUH223" s="158"/>
      <c r="TUI223" s="158"/>
      <c r="TUJ223" s="158"/>
      <c r="TUK223" s="158"/>
      <c r="TUL223" s="158"/>
      <c r="TUM223" s="158"/>
      <c r="TUN223" s="159"/>
      <c r="TUO223" s="157" t="s">
        <v>116</v>
      </c>
      <c r="TUP223" s="158"/>
      <c r="TUQ223" s="158"/>
      <c r="TUR223" s="158"/>
      <c r="TUS223" s="158"/>
      <c r="TUT223" s="158"/>
      <c r="TUU223" s="158"/>
      <c r="TUV223" s="159"/>
      <c r="TUW223" s="157" t="s">
        <v>116</v>
      </c>
      <c r="TUX223" s="158"/>
      <c r="TUY223" s="158"/>
      <c r="TUZ223" s="158"/>
      <c r="TVA223" s="158"/>
      <c r="TVB223" s="158"/>
      <c r="TVC223" s="158"/>
      <c r="TVD223" s="159"/>
      <c r="TVE223" s="157" t="s">
        <v>116</v>
      </c>
      <c r="TVF223" s="158"/>
      <c r="TVG223" s="158"/>
      <c r="TVH223" s="158"/>
      <c r="TVI223" s="158"/>
      <c r="TVJ223" s="158"/>
      <c r="TVK223" s="158"/>
      <c r="TVL223" s="159"/>
      <c r="TVM223" s="157" t="s">
        <v>116</v>
      </c>
      <c r="TVN223" s="158"/>
      <c r="TVO223" s="158"/>
      <c r="TVP223" s="158"/>
      <c r="TVQ223" s="158"/>
      <c r="TVR223" s="158"/>
      <c r="TVS223" s="158"/>
      <c r="TVT223" s="159"/>
      <c r="TVU223" s="157" t="s">
        <v>116</v>
      </c>
      <c r="TVV223" s="158"/>
      <c r="TVW223" s="158"/>
      <c r="TVX223" s="158"/>
      <c r="TVY223" s="158"/>
      <c r="TVZ223" s="158"/>
      <c r="TWA223" s="158"/>
      <c r="TWB223" s="159"/>
      <c r="TWC223" s="157" t="s">
        <v>116</v>
      </c>
      <c r="TWD223" s="158"/>
      <c r="TWE223" s="158"/>
      <c r="TWF223" s="158"/>
      <c r="TWG223" s="158"/>
      <c r="TWH223" s="158"/>
      <c r="TWI223" s="158"/>
      <c r="TWJ223" s="159"/>
      <c r="TWK223" s="157" t="s">
        <v>116</v>
      </c>
      <c r="TWL223" s="158"/>
      <c r="TWM223" s="158"/>
      <c r="TWN223" s="158"/>
      <c r="TWO223" s="158"/>
      <c r="TWP223" s="158"/>
      <c r="TWQ223" s="158"/>
      <c r="TWR223" s="159"/>
      <c r="TWS223" s="157" t="s">
        <v>116</v>
      </c>
      <c r="TWT223" s="158"/>
      <c r="TWU223" s="158"/>
      <c r="TWV223" s="158"/>
      <c r="TWW223" s="158"/>
      <c r="TWX223" s="158"/>
      <c r="TWY223" s="158"/>
      <c r="TWZ223" s="159"/>
      <c r="TXA223" s="157" t="s">
        <v>116</v>
      </c>
      <c r="TXB223" s="158"/>
      <c r="TXC223" s="158"/>
      <c r="TXD223" s="158"/>
      <c r="TXE223" s="158"/>
      <c r="TXF223" s="158"/>
      <c r="TXG223" s="158"/>
      <c r="TXH223" s="159"/>
      <c r="TXI223" s="157" t="s">
        <v>116</v>
      </c>
      <c r="TXJ223" s="158"/>
      <c r="TXK223" s="158"/>
      <c r="TXL223" s="158"/>
      <c r="TXM223" s="158"/>
      <c r="TXN223" s="158"/>
      <c r="TXO223" s="158"/>
      <c r="TXP223" s="159"/>
      <c r="TXQ223" s="157" t="s">
        <v>116</v>
      </c>
      <c r="TXR223" s="158"/>
      <c r="TXS223" s="158"/>
      <c r="TXT223" s="158"/>
      <c r="TXU223" s="158"/>
      <c r="TXV223" s="158"/>
      <c r="TXW223" s="158"/>
      <c r="TXX223" s="159"/>
      <c r="TXY223" s="157" t="s">
        <v>116</v>
      </c>
      <c r="TXZ223" s="158"/>
      <c r="TYA223" s="158"/>
      <c r="TYB223" s="158"/>
      <c r="TYC223" s="158"/>
      <c r="TYD223" s="158"/>
      <c r="TYE223" s="158"/>
      <c r="TYF223" s="159"/>
      <c r="TYG223" s="157" t="s">
        <v>116</v>
      </c>
      <c r="TYH223" s="158"/>
      <c r="TYI223" s="158"/>
      <c r="TYJ223" s="158"/>
      <c r="TYK223" s="158"/>
      <c r="TYL223" s="158"/>
      <c r="TYM223" s="158"/>
      <c r="TYN223" s="159"/>
      <c r="TYO223" s="157" t="s">
        <v>116</v>
      </c>
      <c r="TYP223" s="158"/>
      <c r="TYQ223" s="158"/>
      <c r="TYR223" s="158"/>
      <c r="TYS223" s="158"/>
      <c r="TYT223" s="158"/>
      <c r="TYU223" s="158"/>
      <c r="TYV223" s="159"/>
      <c r="TYW223" s="157" t="s">
        <v>116</v>
      </c>
      <c r="TYX223" s="158"/>
      <c r="TYY223" s="158"/>
      <c r="TYZ223" s="158"/>
      <c r="TZA223" s="158"/>
      <c r="TZB223" s="158"/>
      <c r="TZC223" s="158"/>
      <c r="TZD223" s="159"/>
      <c r="TZE223" s="157" t="s">
        <v>116</v>
      </c>
      <c r="TZF223" s="158"/>
      <c r="TZG223" s="158"/>
      <c r="TZH223" s="158"/>
      <c r="TZI223" s="158"/>
      <c r="TZJ223" s="158"/>
      <c r="TZK223" s="158"/>
      <c r="TZL223" s="159"/>
      <c r="TZM223" s="157" t="s">
        <v>116</v>
      </c>
      <c r="TZN223" s="158"/>
      <c r="TZO223" s="158"/>
      <c r="TZP223" s="158"/>
      <c r="TZQ223" s="158"/>
      <c r="TZR223" s="158"/>
      <c r="TZS223" s="158"/>
      <c r="TZT223" s="159"/>
      <c r="TZU223" s="157" t="s">
        <v>116</v>
      </c>
      <c r="TZV223" s="158"/>
      <c r="TZW223" s="158"/>
      <c r="TZX223" s="158"/>
      <c r="TZY223" s="158"/>
      <c r="TZZ223" s="158"/>
      <c r="UAA223" s="158"/>
      <c r="UAB223" s="159"/>
      <c r="UAC223" s="157" t="s">
        <v>116</v>
      </c>
      <c r="UAD223" s="158"/>
      <c r="UAE223" s="158"/>
      <c r="UAF223" s="158"/>
      <c r="UAG223" s="158"/>
      <c r="UAH223" s="158"/>
      <c r="UAI223" s="158"/>
      <c r="UAJ223" s="159"/>
      <c r="UAK223" s="157" t="s">
        <v>116</v>
      </c>
      <c r="UAL223" s="158"/>
      <c r="UAM223" s="158"/>
      <c r="UAN223" s="158"/>
      <c r="UAO223" s="158"/>
      <c r="UAP223" s="158"/>
      <c r="UAQ223" s="158"/>
      <c r="UAR223" s="159"/>
      <c r="UAS223" s="157" t="s">
        <v>116</v>
      </c>
      <c r="UAT223" s="158"/>
      <c r="UAU223" s="158"/>
      <c r="UAV223" s="158"/>
      <c r="UAW223" s="158"/>
      <c r="UAX223" s="158"/>
      <c r="UAY223" s="158"/>
      <c r="UAZ223" s="159"/>
      <c r="UBA223" s="157" t="s">
        <v>116</v>
      </c>
      <c r="UBB223" s="158"/>
      <c r="UBC223" s="158"/>
      <c r="UBD223" s="158"/>
      <c r="UBE223" s="158"/>
      <c r="UBF223" s="158"/>
      <c r="UBG223" s="158"/>
      <c r="UBH223" s="159"/>
      <c r="UBI223" s="157" t="s">
        <v>116</v>
      </c>
      <c r="UBJ223" s="158"/>
      <c r="UBK223" s="158"/>
      <c r="UBL223" s="158"/>
      <c r="UBM223" s="158"/>
      <c r="UBN223" s="158"/>
      <c r="UBO223" s="158"/>
      <c r="UBP223" s="159"/>
      <c r="UBQ223" s="157" t="s">
        <v>116</v>
      </c>
      <c r="UBR223" s="158"/>
      <c r="UBS223" s="158"/>
      <c r="UBT223" s="158"/>
      <c r="UBU223" s="158"/>
      <c r="UBV223" s="158"/>
      <c r="UBW223" s="158"/>
      <c r="UBX223" s="159"/>
      <c r="UBY223" s="157" t="s">
        <v>116</v>
      </c>
      <c r="UBZ223" s="158"/>
      <c r="UCA223" s="158"/>
      <c r="UCB223" s="158"/>
      <c r="UCC223" s="158"/>
      <c r="UCD223" s="158"/>
      <c r="UCE223" s="158"/>
      <c r="UCF223" s="159"/>
      <c r="UCG223" s="157" t="s">
        <v>116</v>
      </c>
      <c r="UCH223" s="158"/>
      <c r="UCI223" s="158"/>
      <c r="UCJ223" s="158"/>
      <c r="UCK223" s="158"/>
      <c r="UCL223" s="158"/>
      <c r="UCM223" s="158"/>
      <c r="UCN223" s="159"/>
      <c r="UCO223" s="157" t="s">
        <v>116</v>
      </c>
      <c r="UCP223" s="158"/>
      <c r="UCQ223" s="158"/>
      <c r="UCR223" s="158"/>
      <c r="UCS223" s="158"/>
      <c r="UCT223" s="158"/>
      <c r="UCU223" s="158"/>
      <c r="UCV223" s="159"/>
      <c r="UCW223" s="157" t="s">
        <v>116</v>
      </c>
      <c r="UCX223" s="158"/>
      <c r="UCY223" s="158"/>
      <c r="UCZ223" s="158"/>
      <c r="UDA223" s="158"/>
      <c r="UDB223" s="158"/>
      <c r="UDC223" s="158"/>
      <c r="UDD223" s="159"/>
      <c r="UDE223" s="157" t="s">
        <v>116</v>
      </c>
      <c r="UDF223" s="158"/>
      <c r="UDG223" s="158"/>
      <c r="UDH223" s="158"/>
      <c r="UDI223" s="158"/>
      <c r="UDJ223" s="158"/>
      <c r="UDK223" s="158"/>
      <c r="UDL223" s="159"/>
      <c r="UDM223" s="157" t="s">
        <v>116</v>
      </c>
      <c r="UDN223" s="158"/>
      <c r="UDO223" s="158"/>
      <c r="UDP223" s="158"/>
      <c r="UDQ223" s="158"/>
      <c r="UDR223" s="158"/>
      <c r="UDS223" s="158"/>
      <c r="UDT223" s="159"/>
      <c r="UDU223" s="157" t="s">
        <v>116</v>
      </c>
      <c r="UDV223" s="158"/>
      <c r="UDW223" s="158"/>
      <c r="UDX223" s="158"/>
      <c r="UDY223" s="158"/>
      <c r="UDZ223" s="158"/>
      <c r="UEA223" s="158"/>
      <c r="UEB223" s="159"/>
      <c r="UEC223" s="157" t="s">
        <v>116</v>
      </c>
      <c r="UED223" s="158"/>
      <c r="UEE223" s="158"/>
      <c r="UEF223" s="158"/>
      <c r="UEG223" s="158"/>
      <c r="UEH223" s="158"/>
      <c r="UEI223" s="158"/>
      <c r="UEJ223" s="159"/>
      <c r="UEK223" s="157" t="s">
        <v>116</v>
      </c>
      <c r="UEL223" s="158"/>
      <c r="UEM223" s="158"/>
      <c r="UEN223" s="158"/>
      <c r="UEO223" s="158"/>
      <c r="UEP223" s="158"/>
      <c r="UEQ223" s="158"/>
      <c r="UER223" s="159"/>
      <c r="UES223" s="157" t="s">
        <v>116</v>
      </c>
      <c r="UET223" s="158"/>
      <c r="UEU223" s="158"/>
      <c r="UEV223" s="158"/>
      <c r="UEW223" s="158"/>
      <c r="UEX223" s="158"/>
      <c r="UEY223" s="158"/>
      <c r="UEZ223" s="159"/>
      <c r="UFA223" s="157" t="s">
        <v>116</v>
      </c>
      <c r="UFB223" s="158"/>
      <c r="UFC223" s="158"/>
      <c r="UFD223" s="158"/>
      <c r="UFE223" s="158"/>
      <c r="UFF223" s="158"/>
      <c r="UFG223" s="158"/>
      <c r="UFH223" s="159"/>
      <c r="UFI223" s="157" t="s">
        <v>116</v>
      </c>
      <c r="UFJ223" s="158"/>
      <c r="UFK223" s="158"/>
      <c r="UFL223" s="158"/>
      <c r="UFM223" s="158"/>
      <c r="UFN223" s="158"/>
      <c r="UFO223" s="158"/>
      <c r="UFP223" s="159"/>
      <c r="UFQ223" s="157" t="s">
        <v>116</v>
      </c>
      <c r="UFR223" s="158"/>
      <c r="UFS223" s="158"/>
      <c r="UFT223" s="158"/>
      <c r="UFU223" s="158"/>
      <c r="UFV223" s="158"/>
      <c r="UFW223" s="158"/>
      <c r="UFX223" s="159"/>
      <c r="UFY223" s="157" t="s">
        <v>116</v>
      </c>
      <c r="UFZ223" s="158"/>
      <c r="UGA223" s="158"/>
      <c r="UGB223" s="158"/>
      <c r="UGC223" s="158"/>
      <c r="UGD223" s="158"/>
      <c r="UGE223" s="158"/>
      <c r="UGF223" s="159"/>
      <c r="UGG223" s="157" t="s">
        <v>116</v>
      </c>
      <c r="UGH223" s="158"/>
      <c r="UGI223" s="158"/>
      <c r="UGJ223" s="158"/>
      <c r="UGK223" s="158"/>
      <c r="UGL223" s="158"/>
      <c r="UGM223" s="158"/>
      <c r="UGN223" s="159"/>
      <c r="UGO223" s="157" t="s">
        <v>116</v>
      </c>
      <c r="UGP223" s="158"/>
      <c r="UGQ223" s="158"/>
      <c r="UGR223" s="158"/>
      <c r="UGS223" s="158"/>
      <c r="UGT223" s="158"/>
      <c r="UGU223" s="158"/>
      <c r="UGV223" s="159"/>
      <c r="UGW223" s="157" t="s">
        <v>116</v>
      </c>
      <c r="UGX223" s="158"/>
      <c r="UGY223" s="158"/>
      <c r="UGZ223" s="158"/>
      <c r="UHA223" s="158"/>
      <c r="UHB223" s="158"/>
      <c r="UHC223" s="158"/>
      <c r="UHD223" s="159"/>
      <c r="UHE223" s="157" t="s">
        <v>116</v>
      </c>
      <c r="UHF223" s="158"/>
      <c r="UHG223" s="158"/>
      <c r="UHH223" s="158"/>
      <c r="UHI223" s="158"/>
      <c r="UHJ223" s="158"/>
      <c r="UHK223" s="158"/>
      <c r="UHL223" s="159"/>
      <c r="UHM223" s="157" t="s">
        <v>116</v>
      </c>
      <c r="UHN223" s="158"/>
      <c r="UHO223" s="158"/>
      <c r="UHP223" s="158"/>
      <c r="UHQ223" s="158"/>
      <c r="UHR223" s="158"/>
      <c r="UHS223" s="158"/>
      <c r="UHT223" s="159"/>
      <c r="UHU223" s="157" t="s">
        <v>116</v>
      </c>
      <c r="UHV223" s="158"/>
      <c r="UHW223" s="158"/>
      <c r="UHX223" s="158"/>
      <c r="UHY223" s="158"/>
      <c r="UHZ223" s="158"/>
      <c r="UIA223" s="158"/>
      <c r="UIB223" s="159"/>
      <c r="UIC223" s="157" t="s">
        <v>116</v>
      </c>
      <c r="UID223" s="158"/>
      <c r="UIE223" s="158"/>
      <c r="UIF223" s="158"/>
      <c r="UIG223" s="158"/>
      <c r="UIH223" s="158"/>
      <c r="UII223" s="158"/>
      <c r="UIJ223" s="159"/>
      <c r="UIK223" s="157" t="s">
        <v>116</v>
      </c>
      <c r="UIL223" s="158"/>
      <c r="UIM223" s="158"/>
      <c r="UIN223" s="158"/>
      <c r="UIO223" s="158"/>
      <c r="UIP223" s="158"/>
      <c r="UIQ223" s="158"/>
      <c r="UIR223" s="159"/>
      <c r="UIS223" s="157" t="s">
        <v>116</v>
      </c>
      <c r="UIT223" s="158"/>
      <c r="UIU223" s="158"/>
      <c r="UIV223" s="158"/>
      <c r="UIW223" s="158"/>
      <c r="UIX223" s="158"/>
      <c r="UIY223" s="158"/>
      <c r="UIZ223" s="159"/>
      <c r="UJA223" s="157" t="s">
        <v>116</v>
      </c>
      <c r="UJB223" s="158"/>
      <c r="UJC223" s="158"/>
      <c r="UJD223" s="158"/>
      <c r="UJE223" s="158"/>
      <c r="UJF223" s="158"/>
      <c r="UJG223" s="158"/>
      <c r="UJH223" s="159"/>
      <c r="UJI223" s="157" t="s">
        <v>116</v>
      </c>
      <c r="UJJ223" s="158"/>
      <c r="UJK223" s="158"/>
      <c r="UJL223" s="158"/>
      <c r="UJM223" s="158"/>
      <c r="UJN223" s="158"/>
      <c r="UJO223" s="158"/>
      <c r="UJP223" s="159"/>
      <c r="UJQ223" s="157" t="s">
        <v>116</v>
      </c>
      <c r="UJR223" s="158"/>
      <c r="UJS223" s="158"/>
      <c r="UJT223" s="158"/>
      <c r="UJU223" s="158"/>
      <c r="UJV223" s="158"/>
      <c r="UJW223" s="158"/>
      <c r="UJX223" s="159"/>
      <c r="UJY223" s="157" t="s">
        <v>116</v>
      </c>
      <c r="UJZ223" s="158"/>
      <c r="UKA223" s="158"/>
      <c r="UKB223" s="158"/>
      <c r="UKC223" s="158"/>
      <c r="UKD223" s="158"/>
      <c r="UKE223" s="158"/>
      <c r="UKF223" s="159"/>
      <c r="UKG223" s="157" t="s">
        <v>116</v>
      </c>
      <c r="UKH223" s="158"/>
      <c r="UKI223" s="158"/>
      <c r="UKJ223" s="158"/>
      <c r="UKK223" s="158"/>
      <c r="UKL223" s="158"/>
      <c r="UKM223" s="158"/>
      <c r="UKN223" s="159"/>
      <c r="UKO223" s="157" t="s">
        <v>116</v>
      </c>
      <c r="UKP223" s="158"/>
      <c r="UKQ223" s="158"/>
      <c r="UKR223" s="158"/>
      <c r="UKS223" s="158"/>
      <c r="UKT223" s="158"/>
      <c r="UKU223" s="158"/>
      <c r="UKV223" s="159"/>
      <c r="UKW223" s="157" t="s">
        <v>116</v>
      </c>
      <c r="UKX223" s="158"/>
      <c r="UKY223" s="158"/>
      <c r="UKZ223" s="158"/>
      <c r="ULA223" s="158"/>
      <c r="ULB223" s="158"/>
      <c r="ULC223" s="158"/>
      <c r="ULD223" s="159"/>
      <c r="ULE223" s="157" t="s">
        <v>116</v>
      </c>
      <c r="ULF223" s="158"/>
      <c r="ULG223" s="158"/>
      <c r="ULH223" s="158"/>
      <c r="ULI223" s="158"/>
      <c r="ULJ223" s="158"/>
      <c r="ULK223" s="158"/>
      <c r="ULL223" s="159"/>
      <c r="ULM223" s="157" t="s">
        <v>116</v>
      </c>
      <c r="ULN223" s="158"/>
      <c r="ULO223" s="158"/>
      <c r="ULP223" s="158"/>
      <c r="ULQ223" s="158"/>
      <c r="ULR223" s="158"/>
      <c r="ULS223" s="158"/>
      <c r="ULT223" s="159"/>
      <c r="ULU223" s="157" t="s">
        <v>116</v>
      </c>
      <c r="ULV223" s="158"/>
      <c r="ULW223" s="158"/>
      <c r="ULX223" s="158"/>
      <c r="ULY223" s="158"/>
      <c r="ULZ223" s="158"/>
      <c r="UMA223" s="158"/>
      <c r="UMB223" s="159"/>
      <c r="UMC223" s="157" t="s">
        <v>116</v>
      </c>
      <c r="UMD223" s="158"/>
      <c r="UME223" s="158"/>
      <c r="UMF223" s="158"/>
      <c r="UMG223" s="158"/>
      <c r="UMH223" s="158"/>
      <c r="UMI223" s="158"/>
      <c r="UMJ223" s="159"/>
      <c r="UMK223" s="157" t="s">
        <v>116</v>
      </c>
      <c r="UML223" s="158"/>
      <c r="UMM223" s="158"/>
      <c r="UMN223" s="158"/>
      <c r="UMO223" s="158"/>
      <c r="UMP223" s="158"/>
      <c r="UMQ223" s="158"/>
      <c r="UMR223" s="159"/>
      <c r="UMS223" s="157" t="s">
        <v>116</v>
      </c>
      <c r="UMT223" s="158"/>
      <c r="UMU223" s="158"/>
      <c r="UMV223" s="158"/>
      <c r="UMW223" s="158"/>
      <c r="UMX223" s="158"/>
      <c r="UMY223" s="158"/>
      <c r="UMZ223" s="159"/>
      <c r="UNA223" s="157" t="s">
        <v>116</v>
      </c>
      <c r="UNB223" s="158"/>
      <c r="UNC223" s="158"/>
      <c r="UND223" s="158"/>
      <c r="UNE223" s="158"/>
      <c r="UNF223" s="158"/>
      <c r="UNG223" s="158"/>
      <c r="UNH223" s="159"/>
      <c r="UNI223" s="157" t="s">
        <v>116</v>
      </c>
      <c r="UNJ223" s="158"/>
      <c r="UNK223" s="158"/>
      <c r="UNL223" s="158"/>
      <c r="UNM223" s="158"/>
      <c r="UNN223" s="158"/>
      <c r="UNO223" s="158"/>
      <c r="UNP223" s="159"/>
      <c r="UNQ223" s="157" t="s">
        <v>116</v>
      </c>
      <c r="UNR223" s="158"/>
      <c r="UNS223" s="158"/>
      <c r="UNT223" s="158"/>
      <c r="UNU223" s="158"/>
      <c r="UNV223" s="158"/>
      <c r="UNW223" s="158"/>
      <c r="UNX223" s="159"/>
      <c r="UNY223" s="157" t="s">
        <v>116</v>
      </c>
      <c r="UNZ223" s="158"/>
      <c r="UOA223" s="158"/>
      <c r="UOB223" s="158"/>
      <c r="UOC223" s="158"/>
      <c r="UOD223" s="158"/>
      <c r="UOE223" s="158"/>
      <c r="UOF223" s="159"/>
      <c r="UOG223" s="157" t="s">
        <v>116</v>
      </c>
      <c r="UOH223" s="158"/>
      <c r="UOI223" s="158"/>
      <c r="UOJ223" s="158"/>
      <c r="UOK223" s="158"/>
      <c r="UOL223" s="158"/>
      <c r="UOM223" s="158"/>
      <c r="UON223" s="159"/>
      <c r="UOO223" s="157" t="s">
        <v>116</v>
      </c>
      <c r="UOP223" s="158"/>
      <c r="UOQ223" s="158"/>
      <c r="UOR223" s="158"/>
      <c r="UOS223" s="158"/>
      <c r="UOT223" s="158"/>
      <c r="UOU223" s="158"/>
      <c r="UOV223" s="159"/>
      <c r="UOW223" s="157" t="s">
        <v>116</v>
      </c>
      <c r="UOX223" s="158"/>
      <c r="UOY223" s="158"/>
      <c r="UOZ223" s="158"/>
      <c r="UPA223" s="158"/>
      <c r="UPB223" s="158"/>
      <c r="UPC223" s="158"/>
      <c r="UPD223" s="159"/>
      <c r="UPE223" s="157" t="s">
        <v>116</v>
      </c>
      <c r="UPF223" s="158"/>
      <c r="UPG223" s="158"/>
      <c r="UPH223" s="158"/>
      <c r="UPI223" s="158"/>
      <c r="UPJ223" s="158"/>
      <c r="UPK223" s="158"/>
      <c r="UPL223" s="159"/>
      <c r="UPM223" s="157" t="s">
        <v>116</v>
      </c>
      <c r="UPN223" s="158"/>
      <c r="UPO223" s="158"/>
      <c r="UPP223" s="158"/>
      <c r="UPQ223" s="158"/>
      <c r="UPR223" s="158"/>
      <c r="UPS223" s="158"/>
      <c r="UPT223" s="159"/>
      <c r="UPU223" s="157" t="s">
        <v>116</v>
      </c>
      <c r="UPV223" s="158"/>
      <c r="UPW223" s="158"/>
      <c r="UPX223" s="158"/>
      <c r="UPY223" s="158"/>
      <c r="UPZ223" s="158"/>
      <c r="UQA223" s="158"/>
      <c r="UQB223" s="159"/>
      <c r="UQC223" s="157" t="s">
        <v>116</v>
      </c>
      <c r="UQD223" s="158"/>
      <c r="UQE223" s="158"/>
      <c r="UQF223" s="158"/>
      <c r="UQG223" s="158"/>
      <c r="UQH223" s="158"/>
      <c r="UQI223" s="158"/>
      <c r="UQJ223" s="159"/>
      <c r="UQK223" s="157" t="s">
        <v>116</v>
      </c>
      <c r="UQL223" s="158"/>
      <c r="UQM223" s="158"/>
      <c r="UQN223" s="158"/>
      <c r="UQO223" s="158"/>
      <c r="UQP223" s="158"/>
      <c r="UQQ223" s="158"/>
      <c r="UQR223" s="159"/>
      <c r="UQS223" s="157" t="s">
        <v>116</v>
      </c>
      <c r="UQT223" s="158"/>
      <c r="UQU223" s="158"/>
      <c r="UQV223" s="158"/>
      <c r="UQW223" s="158"/>
      <c r="UQX223" s="158"/>
      <c r="UQY223" s="158"/>
      <c r="UQZ223" s="159"/>
      <c r="URA223" s="157" t="s">
        <v>116</v>
      </c>
      <c r="URB223" s="158"/>
      <c r="URC223" s="158"/>
      <c r="URD223" s="158"/>
      <c r="URE223" s="158"/>
      <c r="URF223" s="158"/>
      <c r="URG223" s="158"/>
      <c r="URH223" s="159"/>
      <c r="URI223" s="157" t="s">
        <v>116</v>
      </c>
      <c r="URJ223" s="158"/>
      <c r="URK223" s="158"/>
      <c r="URL223" s="158"/>
      <c r="URM223" s="158"/>
      <c r="URN223" s="158"/>
      <c r="URO223" s="158"/>
      <c r="URP223" s="159"/>
      <c r="URQ223" s="157" t="s">
        <v>116</v>
      </c>
      <c r="URR223" s="158"/>
      <c r="URS223" s="158"/>
      <c r="URT223" s="158"/>
      <c r="URU223" s="158"/>
      <c r="URV223" s="158"/>
      <c r="URW223" s="158"/>
      <c r="URX223" s="159"/>
      <c r="URY223" s="157" t="s">
        <v>116</v>
      </c>
      <c r="URZ223" s="158"/>
      <c r="USA223" s="158"/>
      <c r="USB223" s="158"/>
      <c r="USC223" s="158"/>
      <c r="USD223" s="158"/>
      <c r="USE223" s="158"/>
      <c r="USF223" s="159"/>
      <c r="USG223" s="157" t="s">
        <v>116</v>
      </c>
      <c r="USH223" s="158"/>
      <c r="USI223" s="158"/>
      <c r="USJ223" s="158"/>
      <c r="USK223" s="158"/>
      <c r="USL223" s="158"/>
      <c r="USM223" s="158"/>
      <c r="USN223" s="159"/>
      <c r="USO223" s="157" t="s">
        <v>116</v>
      </c>
      <c r="USP223" s="158"/>
      <c r="USQ223" s="158"/>
      <c r="USR223" s="158"/>
      <c r="USS223" s="158"/>
      <c r="UST223" s="158"/>
      <c r="USU223" s="158"/>
      <c r="USV223" s="159"/>
      <c r="USW223" s="157" t="s">
        <v>116</v>
      </c>
      <c r="USX223" s="158"/>
      <c r="USY223" s="158"/>
      <c r="USZ223" s="158"/>
      <c r="UTA223" s="158"/>
      <c r="UTB223" s="158"/>
      <c r="UTC223" s="158"/>
      <c r="UTD223" s="159"/>
      <c r="UTE223" s="157" t="s">
        <v>116</v>
      </c>
      <c r="UTF223" s="158"/>
      <c r="UTG223" s="158"/>
      <c r="UTH223" s="158"/>
      <c r="UTI223" s="158"/>
      <c r="UTJ223" s="158"/>
      <c r="UTK223" s="158"/>
      <c r="UTL223" s="159"/>
      <c r="UTM223" s="157" t="s">
        <v>116</v>
      </c>
      <c r="UTN223" s="158"/>
      <c r="UTO223" s="158"/>
      <c r="UTP223" s="158"/>
      <c r="UTQ223" s="158"/>
      <c r="UTR223" s="158"/>
      <c r="UTS223" s="158"/>
      <c r="UTT223" s="159"/>
      <c r="UTU223" s="157" t="s">
        <v>116</v>
      </c>
      <c r="UTV223" s="158"/>
      <c r="UTW223" s="158"/>
      <c r="UTX223" s="158"/>
      <c r="UTY223" s="158"/>
      <c r="UTZ223" s="158"/>
      <c r="UUA223" s="158"/>
      <c r="UUB223" s="159"/>
      <c r="UUC223" s="157" t="s">
        <v>116</v>
      </c>
      <c r="UUD223" s="158"/>
      <c r="UUE223" s="158"/>
      <c r="UUF223" s="158"/>
      <c r="UUG223" s="158"/>
      <c r="UUH223" s="158"/>
      <c r="UUI223" s="158"/>
      <c r="UUJ223" s="159"/>
      <c r="UUK223" s="157" t="s">
        <v>116</v>
      </c>
      <c r="UUL223" s="158"/>
      <c r="UUM223" s="158"/>
      <c r="UUN223" s="158"/>
      <c r="UUO223" s="158"/>
      <c r="UUP223" s="158"/>
      <c r="UUQ223" s="158"/>
      <c r="UUR223" s="159"/>
      <c r="UUS223" s="157" t="s">
        <v>116</v>
      </c>
      <c r="UUT223" s="158"/>
      <c r="UUU223" s="158"/>
      <c r="UUV223" s="158"/>
      <c r="UUW223" s="158"/>
      <c r="UUX223" s="158"/>
      <c r="UUY223" s="158"/>
      <c r="UUZ223" s="159"/>
      <c r="UVA223" s="157" t="s">
        <v>116</v>
      </c>
      <c r="UVB223" s="158"/>
      <c r="UVC223" s="158"/>
      <c r="UVD223" s="158"/>
      <c r="UVE223" s="158"/>
      <c r="UVF223" s="158"/>
      <c r="UVG223" s="158"/>
      <c r="UVH223" s="159"/>
      <c r="UVI223" s="157" t="s">
        <v>116</v>
      </c>
      <c r="UVJ223" s="158"/>
      <c r="UVK223" s="158"/>
      <c r="UVL223" s="158"/>
      <c r="UVM223" s="158"/>
      <c r="UVN223" s="158"/>
      <c r="UVO223" s="158"/>
      <c r="UVP223" s="159"/>
      <c r="UVQ223" s="157" t="s">
        <v>116</v>
      </c>
      <c r="UVR223" s="158"/>
      <c r="UVS223" s="158"/>
      <c r="UVT223" s="158"/>
      <c r="UVU223" s="158"/>
      <c r="UVV223" s="158"/>
      <c r="UVW223" s="158"/>
      <c r="UVX223" s="159"/>
      <c r="UVY223" s="157" t="s">
        <v>116</v>
      </c>
      <c r="UVZ223" s="158"/>
      <c r="UWA223" s="158"/>
      <c r="UWB223" s="158"/>
      <c r="UWC223" s="158"/>
      <c r="UWD223" s="158"/>
      <c r="UWE223" s="158"/>
      <c r="UWF223" s="159"/>
      <c r="UWG223" s="157" t="s">
        <v>116</v>
      </c>
      <c r="UWH223" s="158"/>
      <c r="UWI223" s="158"/>
      <c r="UWJ223" s="158"/>
      <c r="UWK223" s="158"/>
      <c r="UWL223" s="158"/>
      <c r="UWM223" s="158"/>
      <c r="UWN223" s="159"/>
      <c r="UWO223" s="157" t="s">
        <v>116</v>
      </c>
      <c r="UWP223" s="158"/>
      <c r="UWQ223" s="158"/>
      <c r="UWR223" s="158"/>
      <c r="UWS223" s="158"/>
      <c r="UWT223" s="158"/>
      <c r="UWU223" s="158"/>
      <c r="UWV223" s="159"/>
      <c r="UWW223" s="157" t="s">
        <v>116</v>
      </c>
      <c r="UWX223" s="158"/>
      <c r="UWY223" s="158"/>
      <c r="UWZ223" s="158"/>
      <c r="UXA223" s="158"/>
      <c r="UXB223" s="158"/>
      <c r="UXC223" s="158"/>
      <c r="UXD223" s="159"/>
      <c r="UXE223" s="157" t="s">
        <v>116</v>
      </c>
      <c r="UXF223" s="158"/>
      <c r="UXG223" s="158"/>
      <c r="UXH223" s="158"/>
      <c r="UXI223" s="158"/>
      <c r="UXJ223" s="158"/>
      <c r="UXK223" s="158"/>
      <c r="UXL223" s="159"/>
      <c r="UXM223" s="157" t="s">
        <v>116</v>
      </c>
      <c r="UXN223" s="158"/>
      <c r="UXO223" s="158"/>
      <c r="UXP223" s="158"/>
      <c r="UXQ223" s="158"/>
      <c r="UXR223" s="158"/>
      <c r="UXS223" s="158"/>
      <c r="UXT223" s="159"/>
      <c r="UXU223" s="157" t="s">
        <v>116</v>
      </c>
      <c r="UXV223" s="158"/>
      <c r="UXW223" s="158"/>
      <c r="UXX223" s="158"/>
      <c r="UXY223" s="158"/>
      <c r="UXZ223" s="158"/>
      <c r="UYA223" s="158"/>
      <c r="UYB223" s="159"/>
      <c r="UYC223" s="157" t="s">
        <v>116</v>
      </c>
      <c r="UYD223" s="158"/>
      <c r="UYE223" s="158"/>
      <c r="UYF223" s="158"/>
      <c r="UYG223" s="158"/>
      <c r="UYH223" s="158"/>
      <c r="UYI223" s="158"/>
      <c r="UYJ223" s="159"/>
      <c r="UYK223" s="157" t="s">
        <v>116</v>
      </c>
      <c r="UYL223" s="158"/>
      <c r="UYM223" s="158"/>
      <c r="UYN223" s="158"/>
      <c r="UYO223" s="158"/>
      <c r="UYP223" s="158"/>
      <c r="UYQ223" s="158"/>
      <c r="UYR223" s="159"/>
      <c r="UYS223" s="157" t="s">
        <v>116</v>
      </c>
      <c r="UYT223" s="158"/>
      <c r="UYU223" s="158"/>
      <c r="UYV223" s="158"/>
      <c r="UYW223" s="158"/>
      <c r="UYX223" s="158"/>
      <c r="UYY223" s="158"/>
      <c r="UYZ223" s="159"/>
      <c r="UZA223" s="157" t="s">
        <v>116</v>
      </c>
      <c r="UZB223" s="158"/>
      <c r="UZC223" s="158"/>
      <c r="UZD223" s="158"/>
      <c r="UZE223" s="158"/>
      <c r="UZF223" s="158"/>
      <c r="UZG223" s="158"/>
      <c r="UZH223" s="159"/>
      <c r="UZI223" s="157" t="s">
        <v>116</v>
      </c>
      <c r="UZJ223" s="158"/>
      <c r="UZK223" s="158"/>
      <c r="UZL223" s="158"/>
      <c r="UZM223" s="158"/>
      <c r="UZN223" s="158"/>
      <c r="UZO223" s="158"/>
      <c r="UZP223" s="159"/>
      <c r="UZQ223" s="157" t="s">
        <v>116</v>
      </c>
      <c r="UZR223" s="158"/>
      <c r="UZS223" s="158"/>
      <c r="UZT223" s="158"/>
      <c r="UZU223" s="158"/>
      <c r="UZV223" s="158"/>
      <c r="UZW223" s="158"/>
      <c r="UZX223" s="159"/>
      <c r="UZY223" s="157" t="s">
        <v>116</v>
      </c>
      <c r="UZZ223" s="158"/>
      <c r="VAA223" s="158"/>
      <c r="VAB223" s="158"/>
      <c r="VAC223" s="158"/>
      <c r="VAD223" s="158"/>
      <c r="VAE223" s="158"/>
      <c r="VAF223" s="159"/>
      <c r="VAG223" s="157" t="s">
        <v>116</v>
      </c>
      <c r="VAH223" s="158"/>
      <c r="VAI223" s="158"/>
      <c r="VAJ223" s="158"/>
      <c r="VAK223" s="158"/>
      <c r="VAL223" s="158"/>
      <c r="VAM223" s="158"/>
      <c r="VAN223" s="159"/>
      <c r="VAO223" s="157" t="s">
        <v>116</v>
      </c>
      <c r="VAP223" s="158"/>
      <c r="VAQ223" s="158"/>
      <c r="VAR223" s="158"/>
      <c r="VAS223" s="158"/>
      <c r="VAT223" s="158"/>
      <c r="VAU223" s="158"/>
      <c r="VAV223" s="159"/>
      <c r="VAW223" s="157" t="s">
        <v>116</v>
      </c>
      <c r="VAX223" s="158"/>
      <c r="VAY223" s="158"/>
      <c r="VAZ223" s="158"/>
      <c r="VBA223" s="158"/>
      <c r="VBB223" s="158"/>
      <c r="VBC223" s="158"/>
      <c r="VBD223" s="159"/>
      <c r="VBE223" s="157" t="s">
        <v>116</v>
      </c>
      <c r="VBF223" s="158"/>
      <c r="VBG223" s="158"/>
      <c r="VBH223" s="158"/>
      <c r="VBI223" s="158"/>
      <c r="VBJ223" s="158"/>
      <c r="VBK223" s="158"/>
      <c r="VBL223" s="159"/>
      <c r="VBM223" s="157" t="s">
        <v>116</v>
      </c>
      <c r="VBN223" s="158"/>
      <c r="VBO223" s="158"/>
      <c r="VBP223" s="158"/>
      <c r="VBQ223" s="158"/>
      <c r="VBR223" s="158"/>
      <c r="VBS223" s="158"/>
      <c r="VBT223" s="159"/>
      <c r="VBU223" s="157" t="s">
        <v>116</v>
      </c>
      <c r="VBV223" s="158"/>
      <c r="VBW223" s="158"/>
      <c r="VBX223" s="158"/>
      <c r="VBY223" s="158"/>
      <c r="VBZ223" s="158"/>
      <c r="VCA223" s="158"/>
      <c r="VCB223" s="159"/>
      <c r="VCC223" s="157" t="s">
        <v>116</v>
      </c>
      <c r="VCD223" s="158"/>
      <c r="VCE223" s="158"/>
      <c r="VCF223" s="158"/>
      <c r="VCG223" s="158"/>
      <c r="VCH223" s="158"/>
      <c r="VCI223" s="158"/>
      <c r="VCJ223" s="159"/>
      <c r="VCK223" s="157" t="s">
        <v>116</v>
      </c>
      <c r="VCL223" s="158"/>
      <c r="VCM223" s="158"/>
      <c r="VCN223" s="158"/>
      <c r="VCO223" s="158"/>
      <c r="VCP223" s="158"/>
      <c r="VCQ223" s="158"/>
      <c r="VCR223" s="159"/>
      <c r="VCS223" s="157" t="s">
        <v>116</v>
      </c>
      <c r="VCT223" s="158"/>
      <c r="VCU223" s="158"/>
      <c r="VCV223" s="158"/>
      <c r="VCW223" s="158"/>
      <c r="VCX223" s="158"/>
      <c r="VCY223" s="158"/>
      <c r="VCZ223" s="159"/>
      <c r="VDA223" s="157" t="s">
        <v>116</v>
      </c>
      <c r="VDB223" s="158"/>
      <c r="VDC223" s="158"/>
      <c r="VDD223" s="158"/>
      <c r="VDE223" s="158"/>
      <c r="VDF223" s="158"/>
      <c r="VDG223" s="158"/>
      <c r="VDH223" s="159"/>
      <c r="VDI223" s="157" t="s">
        <v>116</v>
      </c>
      <c r="VDJ223" s="158"/>
      <c r="VDK223" s="158"/>
      <c r="VDL223" s="158"/>
      <c r="VDM223" s="158"/>
      <c r="VDN223" s="158"/>
      <c r="VDO223" s="158"/>
      <c r="VDP223" s="159"/>
      <c r="VDQ223" s="157" t="s">
        <v>116</v>
      </c>
      <c r="VDR223" s="158"/>
      <c r="VDS223" s="158"/>
      <c r="VDT223" s="158"/>
      <c r="VDU223" s="158"/>
      <c r="VDV223" s="158"/>
      <c r="VDW223" s="158"/>
      <c r="VDX223" s="159"/>
      <c r="VDY223" s="157" t="s">
        <v>116</v>
      </c>
      <c r="VDZ223" s="158"/>
      <c r="VEA223" s="158"/>
      <c r="VEB223" s="158"/>
      <c r="VEC223" s="158"/>
      <c r="VED223" s="158"/>
      <c r="VEE223" s="158"/>
      <c r="VEF223" s="159"/>
      <c r="VEG223" s="157" t="s">
        <v>116</v>
      </c>
      <c r="VEH223" s="158"/>
      <c r="VEI223" s="158"/>
      <c r="VEJ223" s="158"/>
      <c r="VEK223" s="158"/>
      <c r="VEL223" s="158"/>
      <c r="VEM223" s="158"/>
      <c r="VEN223" s="159"/>
      <c r="VEO223" s="157" t="s">
        <v>116</v>
      </c>
      <c r="VEP223" s="158"/>
      <c r="VEQ223" s="158"/>
      <c r="VER223" s="158"/>
      <c r="VES223" s="158"/>
      <c r="VET223" s="158"/>
      <c r="VEU223" s="158"/>
      <c r="VEV223" s="159"/>
      <c r="VEW223" s="157" t="s">
        <v>116</v>
      </c>
      <c r="VEX223" s="158"/>
      <c r="VEY223" s="158"/>
      <c r="VEZ223" s="158"/>
      <c r="VFA223" s="158"/>
      <c r="VFB223" s="158"/>
      <c r="VFC223" s="158"/>
      <c r="VFD223" s="159"/>
      <c r="VFE223" s="157" t="s">
        <v>116</v>
      </c>
      <c r="VFF223" s="158"/>
      <c r="VFG223" s="158"/>
      <c r="VFH223" s="158"/>
      <c r="VFI223" s="158"/>
      <c r="VFJ223" s="158"/>
      <c r="VFK223" s="158"/>
      <c r="VFL223" s="159"/>
      <c r="VFM223" s="157" t="s">
        <v>116</v>
      </c>
      <c r="VFN223" s="158"/>
      <c r="VFO223" s="158"/>
      <c r="VFP223" s="158"/>
      <c r="VFQ223" s="158"/>
      <c r="VFR223" s="158"/>
      <c r="VFS223" s="158"/>
      <c r="VFT223" s="159"/>
      <c r="VFU223" s="157" t="s">
        <v>116</v>
      </c>
      <c r="VFV223" s="158"/>
      <c r="VFW223" s="158"/>
      <c r="VFX223" s="158"/>
      <c r="VFY223" s="158"/>
      <c r="VFZ223" s="158"/>
      <c r="VGA223" s="158"/>
      <c r="VGB223" s="159"/>
      <c r="VGC223" s="157" t="s">
        <v>116</v>
      </c>
      <c r="VGD223" s="158"/>
      <c r="VGE223" s="158"/>
      <c r="VGF223" s="158"/>
      <c r="VGG223" s="158"/>
      <c r="VGH223" s="158"/>
      <c r="VGI223" s="158"/>
      <c r="VGJ223" s="159"/>
      <c r="VGK223" s="157" t="s">
        <v>116</v>
      </c>
      <c r="VGL223" s="158"/>
      <c r="VGM223" s="158"/>
      <c r="VGN223" s="158"/>
      <c r="VGO223" s="158"/>
      <c r="VGP223" s="158"/>
      <c r="VGQ223" s="158"/>
      <c r="VGR223" s="159"/>
      <c r="VGS223" s="157" t="s">
        <v>116</v>
      </c>
      <c r="VGT223" s="158"/>
      <c r="VGU223" s="158"/>
      <c r="VGV223" s="158"/>
      <c r="VGW223" s="158"/>
      <c r="VGX223" s="158"/>
      <c r="VGY223" s="158"/>
      <c r="VGZ223" s="159"/>
      <c r="VHA223" s="157" t="s">
        <v>116</v>
      </c>
      <c r="VHB223" s="158"/>
      <c r="VHC223" s="158"/>
      <c r="VHD223" s="158"/>
      <c r="VHE223" s="158"/>
      <c r="VHF223" s="158"/>
      <c r="VHG223" s="158"/>
      <c r="VHH223" s="159"/>
      <c r="VHI223" s="157" t="s">
        <v>116</v>
      </c>
      <c r="VHJ223" s="158"/>
      <c r="VHK223" s="158"/>
      <c r="VHL223" s="158"/>
      <c r="VHM223" s="158"/>
      <c r="VHN223" s="158"/>
      <c r="VHO223" s="158"/>
      <c r="VHP223" s="159"/>
      <c r="VHQ223" s="157" t="s">
        <v>116</v>
      </c>
      <c r="VHR223" s="158"/>
      <c r="VHS223" s="158"/>
      <c r="VHT223" s="158"/>
      <c r="VHU223" s="158"/>
      <c r="VHV223" s="158"/>
      <c r="VHW223" s="158"/>
      <c r="VHX223" s="159"/>
      <c r="VHY223" s="157" t="s">
        <v>116</v>
      </c>
      <c r="VHZ223" s="158"/>
      <c r="VIA223" s="158"/>
      <c r="VIB223" s="158"/>
      <c r="VIC223" s="158"/>
      <c r="VID223" s="158"/>
      <c r="VIE223" s="158"/>
      <c r="VIF223" s="159"/>
      <c r="VIG223" s="157" t="s">
        <v>116</v>
      </c>
      <c r="VIH223" s="158"/>
      <c r="VII223" s="158"/>
      <c r="VIJ223" s="158"/>
      <c r="VIK223" s="158"/>
      <c r="VIL223" s="158"/>
      <c r="VIM223" s="158"/>
      <c r="VIN223" s="159"/>
      <c r="VIO223" s="157" t="s">
        <v>116</v>
      </c>
      <c r="VIP223" s="158"/>
      <c r="VIQ223" s="158"/>
      <c r="VIR223" s="158"/>
      <c r="VIS223" s="158"/>
      <c r="VIT223" s="158"/>
      <c r="VIU223" s="158"/>
      <c r="VIV223" s="159"/>
      <c r="VIW223" s="157" t="s">
        <v>116</v>
      </c>
      <c r="VIX223" s="158"/>
      <c r="VIY223" s="158"/>
      <c r="VIZ223" s="158"/>
      <c r="VJA223" s="158"/>
      <c r="VJB223" s="158"/>
      <c r="VJC223" s="158"/>
      <c r="VJD223" s="159"/>
      <c r="VJE223" s="157" t="s">
        <v>116</v>
      </c>
      <c r="VJF223" s="158"/>
      <c r="VJG223" s="158"/>
      <c r="VJH223" s="158"/>
      <c r="VJI223" s="158"/>
      <c r="VJJ223" s="158"/>
      <c r="VJK223" s="158"/>
      <c r="VJL223" s="159"/>
      <c r="VJM223" s="157" t="s">
        <v>116</v>
      </c>
      <c r="VJN223" s="158"/>
      <c r="VJO223" s="158"/>
      <c r="VJP223" s="158"/>
      <c r="VJQ223" s="158"/>
      <c r="VJR223" s="158"/>
      <c r="VJS223" s="158"/>
      <c r="VJT223" s="159"/>
      <c r="VJU223" s="157" t="s">
        <v>116</v>
      </c>
      <c r="VJV223" s="158"/>
      <c r="VJW223" s="158"/>
      <c r="VJX223" s="158"/>
      <c r="VJY223" s="158"/>
      <c r="VJZ223" s="158"/>
      <c r="VKA223" s="158"/>
      <c r="VKB223" s="159"/>
      <c r="VKC223" s="157" t="s">
        <v>116</v>
      </c>
      <c r="VKD223" s="158"/>
      <c r="VKE223" s="158"/>
      <c r="VKF223" s="158"/>
      <c r="VKG223" s="158"/>
      <c r="VKH223" s="158"/>
      <c r="VKI223" s="158"/>
      <c r="VKJ223" s="159"/>
      <c r="VKK223" s="157" t="s">
        <v>116</v>
      </c>
      <c r="VKL223" s="158"/>
      <c r="VKM223" s="158"/>
      <c r="VKN223" s="158"/>
      <c r="VKO223" s="158"/>
      <c r="VKP223" s="158"/>
      <c r="VKQ223" s="158"/>
      <c r="VKR223" s="159"/>
      <c r="VKS223" s="157" t="s">
        <v>116</v>
      </c>
      <c r="VKT223" s="158"/>
      <c r="VKU223" s="158"/>
      <c r="VKV223" s="158"/>
      <c r="VKW223" s="158"/>
      <c r="VKX223" s="158"/>
      <c r="VKY223" s="158"/>
      <c r="VKZ223" s="159"/>
      <c r="VLA223" s="157" t="s">
        <v>116</v>
      </c>
      <c r="VLB223" s="158"/>
      <c r="VLC223" s="158"/>
      <c r="VLD223" s="158"/>
      <c r="VLE223" s="158"/>
      <c r="VLF223" s="158"/>
      <c r="VLG223" s="158"/>
      <c r="VLH223" s="159"/>
      <c r="VLI223" s="157" t="s">
        <v>116</v>
      </c>
      <c r="VLJ223" s="158"/>
      <c r="VLK223" s="158"/>
      <c r="VLL223" s="158"/>
      <c r="VLM223" s="158"/>
      <c r="VLN223" s="158"/>
      <c r="VLO223" s="158"/>
      <c r="VLP223" s="159"/>
      <c r="VLQ223" s="157" t="s">
        <v>116</v>
      </c>
      <c r="VLR223" s="158"/>
      <c r="VLS223" s="158"/>
      <c r="VLT223" s="158"/>
      <c r="VLU223" s="158"/>
      <c r="VLV223" s="158"/>
      <c r="VLW223" s="158"/>
      <c r="VLX223" s="159"/>
      <c r="VLY223" s="157" t="s">
        <v>116</v>
      </c>
      <c r="VLZ223" s="158"/>
      <c r="VMA223" s="158"/>
      <c r="VMB223" s="158"/>
      <c r="VMC223" s="158"/>
      <c r="VMD223" s="158"/>
      <c r="VME223" s="158"/>
      <c r="VMF223" s="159"/>
      <c r="VMG223" s="157" t="s">
        <v>116</v>
      </c>
      <c r="VMH223" s="158"/>
      <c r="VMI223" s="158"/>
      <c r="VMJ223" s="158"/>
      <c r="VMK223" s="158"/>
      <c r="VML223" s="158"/>
      <c r="VMM223" s="158"/>
      <c r="VMN223" s="159"/>
      <c r="VMO223" s="157" t="s">
        <v>116</v>
      </c>
      <c r="VMP223" s="158"/>
      <c r="VMQ223" s="158"/>
      <c r="VMR223" s="158"/>
      <c r="VMS223" s="158"/>
      <c r="VMT223" s="158"/>
      <c r="VMU223" s="158"/>
      <c r="VMV223" s="159"/>
      <c r="VMW223" s="157" t="s">
        <v>116</v>
      </c>
      <c r="VMX223" s="158"/>
      <c r="VMY223" s="158"/>
      <c r="VMZ223" s="158"/>
      <c r="VNA223" s="158"/>
      <c r="VNB223" s="158"/>
      <c r="VNC223" s="158"/>
      <c r="VND223" s="159"/>
      <c r="VNE223" s="157" t="s">
        <v>116</v>
      </c>
      <c r="VNF223" s="158"/>
      <c r="VNG223" s="158"/>
      <c r="VNH223" s="158"/>
      <c r="VNI223" s="158"/>
      <c r="VNJ223" s="158"/>
      <c r="VNK223" s="158"/>
      <c r="VNL223" s="159"/>
      <c r="VNM223" s="157" t="s">
        <v>116</v>
      </c>
      <c r="VNN223" s="158"/>
      <c r="VNO223" s="158"/>
      <c r="VNP223" s="158"/>
      <c r="VNQ223" s="158"/>
      <c r="VNR223" s="158"/>
      <c r="VNS223" s="158"/>
      <c r="VNT223" s="159"/>
      <c r="VNU223" s="157" t="s">
        <v>116</v>
      </c>
      <c r="VNV223" s="158"/>
      <c r="VNW223" s="158"/>
      <c r="VNX223" s="158"/>
      <c r="VNY223" s="158"/>
      <c r="VNZ223" s="158"/>
      <c r="VOA223" s="158"/>
      <c r="VOB223" s="159"/>
      <c r="VOC223" s="157" t="s">
        <v>116</v>
      </c>
      <c r="VOD223" s="158"/>
      <c r="VOE223" s="158"/>
      <c r="VOF223" s="158"/>
      <c r="VOG223" s="158"/>
      <c r="VOH223" s="158"/>
      <c r="VOI223" s="158"/>
      <c r="VOJ223" s="159"/>
      <c r="VOK223" s="157" t="s">
        <v>116</v>
      </c>
      <c r="VOL223" s="158"/>
      <c r="VOM223" s="158"/>
      <c r="VON223" s="158"/>
      <c r="VOO223" s="158"/>
      <c r="VOP223" s="158"/>
      <c r="VOQ223" s="158"/>
      <c r="VOR223" s="159"/>
      <c r="VOS223" s="157" t="s">
        <v>116</v>
      </c>
      <c r="VOT223" s="158"/>
      <c r="VOU223" s="158"/>
      <c r="VOV223" s="158"/>
      <c r="VOW223" s="158"/>
      <c r="VOX223" s="158"/>
      <c r="VOY223" s="158"/>
      <c r="VOZ223" s="159"/>
      <c r="VPA223" s="157" t="s">
        <v>116</v>
      </c>
      <c r="VPB223" s="158"/>
      <c r="VPC223" s="158"/>
      <c r="VPD223" s="158"/>
      <c r="VPE223" s="158"/>
      <c r="VPF223" s="158"/>
      <c r="VPG223" s="158"/>
      <c r="VPH223" s="159"/>
      <c r="VPI223" s="157" t="s">
        <v>116</v>
      </c>
      <c r="VPJ223" s="158"/>
      <c r="VPK223" s="158"/>
      <c r="VPL223" s="158"/>
      <c r="VPM223" s="158"/>
      <c r="VPN223" s="158"/>
      <c r="VPO223" s="158"/>
      <c r="VPP223" s="159"/>
      <c r="VPQ223" s="157" t="s">
        <v>116</v>
      </c>
      <c r="VPR223" s="158"/>
      <c r="VPS223" s="158"/>
      <c r="VPT223" s="158"/>
      <c r="VPU223" s="158"/>
      <c r="VPV223" s="158"/>
      <c r="VPW223" s="158"/>
      <c r="VPX223" s="159"/>
      <c r="VPY223" s="157" t="s">
        <v>116</v>
      </c>
      <c r="VPZ223" s="158"/>
      <c r="VQA223" s="158"/>
      <c r="VQB223" s="158"/>
      <c r="VQC223" s="158"/>
      <c r="VQD223" s="158"/>
      <c r="VQE223" s="158"/>
      <c r="VQF223" s="159"/>
      <c r="VQG223" s="157" t="s">
        <v>116</v>
      </c>
      <c r="VQH223" s="158"/>
      <c r="VQI223" s="158"/>
      <c r="VQJ223" s="158"/>
      <c r="VQK223" s="158"/>
      <c r="VQL223" s="158"/>
      <c r="VQM223" s="158"/>
      <c r="VQN223" s="159"/>
      <c r="VQO223" s="157" t="s">
        <v>116</v>
      </c>
      <c r="VQP223" s="158"/>
      <c r="VQQ223" s="158"/>
      <c r="VQR223" s="158"/>
      <c r="VQS223" s="158"/>
      <c r="VQT223" s="158"/>
      <c r="VQU223" s="158"/>
      <c r="VQV223" s="159"/>
      <c r="VQW223" s="157" t="s">
        <v>116</v>
      </c>
      <c r="VQX223" s="158"/>
      <c r="VQY223" s="158"/>
      <c r="VQZ223" s="158"/>
      <c r="VRA223" s="158"/>
      <c r="VRB223" s="158"/>
      <c r="VRC223" s="158"/>
      <c r="VRD223" s="159"/>
      <c r="VRE223" s="157" t="s">
        <v>116</v>
      </c>
      <c r="VRF223" s="158"/>
      <c r="VRG223" s="158"/>
      <c r="VRH223" s="158"/>
      <c r="VRI223" s="158"/>
      <c r="VRJ223" s="158"/>
      <c r="VRK223" s="158"/>
      <c r="VRL223" s="159"/>
      <c r="VRM223" s="157" t="s">
        <v>116</v>
      </c>
      <c r="VRN223" s="158"/>
      <c r="VRO223" s="158"/>
      <c r="VRP223" s="158"/>
      <c r="VRQ223" s="158"/>
      <c r="VRR223" s="158"/>
      <c r="VRS223" s="158"/>
      <c r="VRT223" s="159"/>
      <c r="VRU223" s="157" t="s">
        <v>116</v>
      </c>
      <c r="VRV223" s="158"/>
      <c r="VRW223" s="158"/>
      <c r="VRX223" s="158"/>
      <c r="VRY223" s="158"/>
      <c r="VRZ223" s="158"/>
      <c r="VSA223" s="158"/>
      <c r="VSB223" s="159"/>
      <c r="VSC223" s="157" t="s">
        <v>116</v>
      </c>
      <c r="VSD223" s="158"/>
      <c r="VSE223" s="158"/>
      <c r="VSF223" s="158"/>
      <c r="VSG223" s="158"/>
      <c r="VSH223" s="158"/>
      <c r="VSI223" s="158"/>
      <c r="VSJ223" s="159"/>
      <c r="VSK223" s="157" t="s">
        <v>116</v>
      </c>
      <c r="VSL223" s="158"/>
      <c r="VSM223" s="158"/>
      <c r="VSN223" s="158"/>
      <c r="VSO223" s="158"/>
      <c r="VSP223" s="158"/>
      <c r="VSQ223" s="158"/>
      <c r="VSR223" s="159"/>
      <c r="VSS223" s="157" t="s">
        <v>116</v>
      </c>
      <c r="VST223" s="158"/>
      <c r="VSU223" s="158"/>
      <c r="VSV223" s="158"/>
      <c r="VSW223" s="158"/>
      <c r="VSX223" s="158"/>
      <c r="VSY223" s="158"/>
      <c r="VSZ223" s="159"/>
      <c r="VTA223" s="157" t="s">
        <v>116</v>
      </c>
      <c r="VTB223" s="158"/>
      <c r="VTC223" s="158"/>
      <c r="VTD223" s="158"/>
      <c r="VTE223" s="158"/>
      <c r="VTF223" s="158"/>
      <c r="VTG223" s="158"/>
      <c r="VTH223" s="159"/>
      <c r="VTI223" s="157" t="s">
        <v>116</v>
      </c>
      <c r="VTJ223" s="158"/>
      <c r="VTK223" s="158"/>
      <c r="VTL223" s="158"/>
      <c r="VTM223" s="158"/>
      <c r="VTN223" s="158"/>
      <c r="VTO223" s="158"/>
      <c r="VTP223" s="159"/>
      <c r="VTQ223" s="157" t="s">
        <v>116</v>
      </c>
      <c r="VTR223" s="158"/>
      <c r="VTS223" s="158"/>
      <c r="VTT223" s="158"/>
      <c r="VTU223" s="158"/>
      <c r="VTV223" s="158"/>
      <c r="VTW223" s="158"/>
      <c r="VTX223" s="159"/>
      <c r="VTY223" s="157" t="s">
        <v>116</v>
      </c>
      <c r="VTZ223" s="158"/>
      <c r="VUA223" s="158"/>
      <c r="VUB223" s="158"/>
      <c r="VUC223" s="158"/>
      <c r="VUD223" s="158"/>
      <c r="VUE223" s="158"/>
      <c r="VUF223" s="159"/>
      <c r="VUG223" s="157" t="s">
        <v>116</v>
      </c>
      <c r="VUH223" s="158"/>
      <c r="VUI223" s="158"/>
      <c r="VUJ223" s="158"/>
      <c r="VUK223" s="158"/>
      <c r="VUL223" s="158"/>
      <c r="VUM223" s="158"/>
      <c r="VUN223" s="159"/>
      <c r="VUO223" s="157" t="s">
        <v>116</v>
      </c>
      <c r="VUP223" s="158"/>
      <c r="VUQ223" s="158"/>
      <c r="VUR223" s="158"/>
      <c r="VUS223" s="158"/>
      <c r="VUT223" s="158"/>
      <c r="VUU223" s="158"/>
      <c r="VUV223" s="159"/>
      <c r="VUW223" s="157" t="s">
        <v>116</v>
      </c>
      <c r="VUX223" s="158"/>
      <c r="VUY223" s="158"/>
      <c r="VUZ223" s="158"/>
      <c r="VVA223" s="158"/>
      <c r="VVB223" s="158"/>
      <c r="VVC223" s="158"/>
      <c r="VVD223" s="159"/>
      <c r="VVE223" s="157" t="s">
        <v>116</v>
      </c>
      <c r="VVF223" s="158"/>
      <c r="VVG223" s="158"/>
      <c r="VVH223" s="158"/>
      <c r="VVI223" s="158"/>
      <c r="VVJ223" s="158"/>
      <c r="VVK223" s="158"/>
      <c r="VVL223" s="159"/>
      <c r="VVM223" s="157" t="s">
        <v>116</v>
      </c>
      <c r="VVN223" s="158"/>
      <c r="VVO223" s="158"/>
      <c r="VVP223" s="158"/>
      <c r="VVQ223" s="158"/>
      <c r="VVR223" s="158"/>
      <c r="VVS223" s="158"/>
      <c r="VVT223" s="159"/>
      <c r="VVU223" s="157" t="s">
        <v>116</v>
      </c>
      <c r="VVV223" s="158"/>
      <c r="VVW223" s="158"/>
      <c r="VVX223" s="158"/>
      <c r="VVY223" s="158"/>
      <c r="VVZ223" s="158"/>
      <c r="VWA223" s="158"/>
      <c r="VWB223" s="159"/>
      <c r="VWC223" s="157" t="s">
        <v>116</v>
      </c>
      <c r="VWD223" s="158"/>
      <c r="VWE223" s="158"/>
      <c r="VWF223" s="158"/>
      <c r="VWG223" s="158"/>
      <c r="VWH223" s="158"/>
      <c r="VWI223" s="158"/>
      <c r="VWJ223" s="159"/>
      <c r="VWK223" s="157" t="s">
        <v>116</v>
      </c>
      <c r="VWL223" s="158"/>
      <c r="VWM223" s="158"/>
      <c r="VWN223" s="158"/>
      <c r="VWO223" s="158"/>
      <c r="VWP223" s="158"/>
      <c r="VWQ223" s="158"/>
      <c r="VWR223" s="159"/>
      <c r="VWS223" s="157" t="s">
        <v>116</v>
      </c>
      <c r="VWT223" s="158"/>
      <c r="VWU223" s="158"/>
      <c r="VWV223" s="158"/>
      <c r="VWW223" s="158"/>
      <c r="VWX223" s="158"/>
      <c r="VWY223" s="158"/>
      <c r="VWZ223" s="159"/>
      <c r="VXA223" s="157" t="s">
        <v>116</v>
      </c>
      <c r="VXB223" s="158"/>
      <c r="VXC223" s="158"/>
      <c r="VXD223" s="158"/>
      <c r="VXE223" s="158"/>
      <c r="VXF223" s="158"/>
      <c r="VXG223" s="158"/>
      <c r="VXH223" s="159"/>
      <c r="VXI223" s="157" t="s">
        <v>116</v>
      </c>
      <c r="VXJ223" s="158"/>
      <c r="VXK223" s="158"/>
      <c r="VXL223" s="158"/>
      <c r="VXM223" s="158"/>
      <c r="VXN223" s="158"/>
      <c r="VXO223" s="158"/>
      <c r="VXP223" s="159"/>
      <c r="VXQ223" s="157" t="s">
        <v>116</v>
      </c>
      <c r="VXR223" s="158"/>
      <c r="VXS223" s="158"/>
      <c r="VXT223" s="158"/>
      <c r="VXU223" s="158"/>
      <c r="VXV223" s="158"/>
      <c r="VXW223" s="158"/>
      <c r="VXX223" s="159"/>
      <c r="VXY223" s="157" t="s">
        <v>116</v>
      </c>
      <c r="VXZ223" s="158"/>
      <c r="VYA223" s="158"/>
      <c r="VYB223" s="158"/>
      <c r="VYC223" s="158"/>
      <c r="VYD223" s="158"/>
      <c r="VYE223" s="158"/>
      <c r="VYF223" s="159"/>
      <c r="VYG223" s="157" t="s">
        <v>116</v>
      </c>
      <c r="VYH223" s="158"/>
      <c r="VYI223" s="158"/>
      <c r="VYJ223" s="158"/>
      <c r="VYK223" s="158"/>
      <c r="VYL223" s="158"/>
      <c r="VYM223" s="158"/>
      <c r="VYN223" s="159"/>
      <c r="VYO223" s="157" t="s">
        <v>116</v>
      </c>
      <c r="VYP223" s="158"/>
      <c r="VYQ223" s="158"/>
      <c r="VYR223" s="158"/>
      <c r="VYS223" s="158"/>
      <c r="VYT223" s="158"/>
      <c r="VYU223" s="158"/>
      <c r="VYV223" s="159"/>
      <c r="VYW223" s="157" t="s">
        <v>116</v>
      </c>
      <c r="VYX223" s="158"/>
      <c r="VYY223" s="158"/>
      <c r="VYZ223" s="158"/>
      <c r="VZA223" s="158"/>
      <c r="VZB223" s="158"/>
      <c r="VZC223" s="158"/>
      <c r="VZD223" s="159"/>
      <c r="VZE223" s="157" t="s">
        <v>116</v>
      </c>
      <c r="VZF223" s="158"/>
      <c r="VZG223" s="158"/>
      <c r="VZH223" s="158"/>
      <c r="VZI223" s="158"/>
      <c r="VZJ223" s="158"/>
      <c r="VZK223" s="158"/>
      <c r="VZL223" s="159"/>
      <c r="VZM223" s="157" t="s">
        <v>116</v>
      </c>
      <c r="VZN223" s="158"/>
      <c r="VZO223" s="158"/>
      <c r="VZP223" s="158"/>
      <c r="VZQ223" s="158"/>
      <c r="VZR223" s="158"/>
      <c r="VZS223" s="158"/>
      <c r="VZT223" s="159"/>
      <c r="VZU223" s="157" t="s">
        <v>116</v>
      </c>
      <c r="VZV223" s="158"/>
      <c r="VZW223" s="158"/>
      <c r="VZX223" s="158"/>
      <c r="VZY223" s="158"/>
      <c r="VZZ223" s="158"/>
      <c r="WAA223" s="158"/>
      <c r="WAB223" s="159"/>
      <c r="WAC223" s="157" t="s">
        <v>116</v>
      </c>
      <c r="WAD223" s="158"/>
      <c r="WAE223" s="158"/>
      <c r="WAF223" s="158"/>
      <c r="WAG223" s="158"/>
      <c r="WAH223" s="158"/>
      <c r="WAI223" s="158"/>
      <c r="WAJ223" s="159"/>
      <c r="WAK223" s="157" t="s">
        <v>116</v>
      </c>
      <c r="WAL223" s="158"/>
      <c r="WAM223" s="158"/>
      <c r="WAN223" s="158"/>
      <c r="WAO223" s="158"/>
      <c r="WAP223" s="158"/>
      <c r="WAQ223" s="158"/>
      <c r="WAR223" s="159"/>
      <c r="WAS223" s="157" t="s">
        <v>116</v>
      </c>
      <c r="WAT223" s="158"/>
      <c r="WAU223" s="158"/>
      <c r="WAV223" s="158"/>
      <c r="WAW223" s="158"/>
      <c r="WAX223" s="158"/>
      <c r="WAY223" s="158"/>
      <c r="WAZ223" s="159"/>
      <c r="WBA223" s="157" t="s">
        <v>116</v>
      </c>
      <c r="WBB223" s="158"/>
      <c r="WBC223" s="158"/>
      <c r="WBD223" s="158"/>
      <c r="WBE223" s="158"/>
      <c r="WBF223" s="158"/>
      <c r="WBG223" s="158"/>
      <c r="WBH223" s="159"/>
      <c r="WBI223" s="157" t="s">
        <v>116</v>
      </c>
      <c r="WBJ223" s="158"/>
      <c r="WBK223" s="158"/>
      <c r="WBL223" s="158"/>
      <c r="WBM223" s="158"/>
      <c r="WBN223" s="158"/>
      <c r="WBO223" s="158"/>
      <c r="WBP223" s="159"/>
      <c r="WBQ223" s="157" t="s">
        <v>116</v>
      </c>
      <c r="WBR223" s="158"/>
      <c r="WBS223" s="158"/>
      <c r="WBT223" s="158"/>
      <c r="WBU223" s="158"/>
      <c r="WBV223" s="158"/>
      <c r="WBW223" s="158"/>
      <c r="WBX223" s="159"/>
      <c r="WBY223" s="157" t="s">
        <v>116</v>
      </c>
      <c r="WBZ223" s="158"/>
      <c r="WCA223" s="158"/>
      <c r="WCB223" s="158"/>
      <c r="WCC223" s="158"/>
      <c r="WCD223" s="158"/>
      <c r="WCE223" s="158"/>
      <c r="WCF223" s="159"/>
      <c r="WCG223" s="157" t="s">
        <v>116</v>
      </c>
      <c r="WCH223" s="158"/>
      <c r="WCI223" s="158"/>
      <c r="WCJ223" s="158"/>
      <c r="WCK223" s="158"/>
      <c r="WCL223" s="158"/>
      <c r="WCM223" s="158"/>
      <c r="WCN223" s="159"/>
      <c r="WCO223" s="157" t="s">
        <v>116</v>
      </c>
      <c r="WCP223" s="158"/>
      <c r="WCQ223" s="158"/>
      <c r="WCR223" s="158"/>
      <c r="WCS223" s="158"/>
      <c r="WCT223" s="158"/>
      <c r="WCU223" s="158"/>
      <c r="WCV223" s="159"/>
      <c r="WCW223" s="157" t="s">
        <v>116</v>
      </c>
      <c r="WCX223" s="158"/>
      <c r="WCY223" s="158"/>
      <c r="WCZ223" s="158"/>
      <c r="WDA223" s="158"/>
      <c r="WDB223" s="158"/>
      <c r="WDC223" s="158"/>
      <c r="WDD223" s="159"/>
      <c r="WDE223" s="157" t="s">
        <v>116</v>
      </c>
      <c r="WDF223" s="158"/>
      <c r="WDG223" s="158"/>
      <c r="WDH223" s="158"/>
      <c r="WDI223" s="158"/>
      <c r="WDJ223" s="158"/>
      <c r="WDK223" s="158"/>
      <c r="WDL223" s="159"/>
      <c r="WDM223" s="157" t="s">
        <v>116</v>
      </c>
      <c r="WDN223" s="158"/>
      <c r="WDO223" s="158"/>
      <c r="WDP223" s="158"/>
      <c r="WDQ223" s="158"/>
      <c r="WDR223" s="158"/>
      <c r="WDS223" s="158"/>
      <c r="WDT223" s="159"/>
      <c r="WDU223" s="157" t="s">
        <v>116</v>
      </c>
      <c r="WDV223" s="158"/>
      <c r="WDW223" s="158"/>
      <c r="WDX223" s="158"/>
      <c r="WDY223" s="158"/>
      <c r="WDZ223" s="158"/>
      <c r="WEA223" s="158"/>
      <c r="WEB223" s="159"/>
      <c r="WEC223" s="157" t="s">
        <v>116</v>
      </c>
      <c r="WED223" s="158"/>
      <c r="WEE223" s="158"/>
      <c r="WEF223" s="158"/>
      <c r="WEG223" s="158"/>
      <c r="WEH223" s="158"/>
      <c r="WEI223" s="158"/>
      <c r="WEJ223" s="159"/>
      <c r="WEK223" s="157" t="s">
        <v>116</v>
      </c>
      <c r="WEL223" s="158"/>
      <c r="WEM223" s="158"/>
      <c r="WEN223" s="158"/>
      <c r="WEO223" s="158"/>
      <c r="WEP223" s="158"/>
      <c r="WEQ223" s="158"/>
      <c r="WER223" s="159"/>
      <c r="WES223" s="157" t="s">
        <v>116</v>
      </c>
      <c r="WET223" s="158"/>
      <c r="WEU223" s="158"/>
      <c r="WEV223" s="158"/>
      <c r="WEW223" s="158"/>
      <c r="WEX223" s="158"/>
      <c r="WEY223" s="158"/>
      <c r="WEZ223" s="159"/>
      <c r="WFA223" s="157" t="s">
        <v>116</v>
      </c>
      <c r="WFB223" s="158"/>
      <c r="WFC223" s="158"/>
      <c r="WFD223" s="158"/>
      <c r="WFE223" s="158"/>
      <c r="WFF223" s="158"/>
      <c r="WFG223" s="158"/>
      <c r="WFH223" s="159"/>
      <c r="WFI223" s="157" t="s">
        <v>116</v>
      </c>
      <c r="WFJ223" s="158"/>
      <c r="WFK223" s="158"/>
      <c r="WFL223" s="158"/>
      <c r="WFM223" s="158"/>
      <c r="WFN223" s="158"/>
      <c r="WFO223" s="158"/>
      <c r="WFP223" s="159"/>
      <c r="WFQ223" s="157" t="s">
        <v>116</v>
      </c>
      <c r="WFR223" s="158"/>
      <c r="WFS223" s="158"/>
      <c r="WFT223" s="158"/>
      <c r="WFU223" s="158"/>
      <c r="WFV223" s="158"/>
      <c r="WFW223" s="158"/>
      <c r="WFX223" s="159"/>
      <c r="WFY223" s="157" t="s">
        <v>116</v>
      </c>
      <c r="WFZ223" s="158"/>
      <c r="WGA223" s="158"/>
      <c r="WGB223" s="158"/>
      <c r="WGC223" s="158"/>
      <c r="WGD223" s="158"/>
      <c r="WGE223" s="158"/>
      <c r="WGF223" s="159"/>
      <c r="WGG223" s="157" t="s">
        <v>116</v>
      </c>
      <c r="WGH223" s="158"/>
      <c r="WGI223" s="158"/>
      <c r="WGJ223" s="158"/>
      <c r="WGK223" s="158"/>
      <c r="WGL223" s="158"/>
      <c r="WGM223" s="158"/>
      <c r="WGN223" s="159"/>
      <c r="WGO223" s="157" t="s">
        <v>116</v>
      </c>
      <c r="WGP223" s="158"/>
      <c r="WGQ223" s="158"/>
      <c r="WGR223" s="158"/>
      <c r="WGS223" s="158"/>
      <c r="WGT223" s="158"/>
      <c r="WGU223" s="158"/>
      <c r="WGV223" s="159"/>
      <c r="WGW223" s="157" t="s">
        <v>116</v>
      </c>
      <c r="WGX223" s="158"/>
      <c r="WGY223" s="158"/>
      <c r="WGZ223" s="158"/>
      <c r="WHA223" s="158"/>
      <c r="WHB223" s="158"/>
      <c r="WHC223" s="158"/>
      <c r="WHD223" s="159"/>
      <c r="WHE223" s="157" t="s">
        <v>116</v>
      </c>
      <c r="WHF223" s="158"/>
      <c r="WHG223" s="158"/>
      <c r="WHH223" s="158"/>
      <c r="WHI223" s="158"/>
      <c r="WHJ223" s="158"/>
      <c r="WHK223" s="158"/>
      <c r="WHL223" s="159"/>
      <c r="WHM223" s="157" t="s">
        <v>116</v>
      </c>
      <c r="WHN223" s="158"/>
      <c r="WHO223" s="158"/>
      <c r="WHP223" s="158"/>
      <c r="WHQ223" s="158"/>
      <c r="WHR223" s="158"/>
      <c r="WHS223" s="158"/>
      <c r="WHT223" s="159"/>
      <c r="WHU223" s="157" t="s">
        <v>116</v>
      </c>
      <c r="WHV223" s="158"/>
      <c r="WHW223" s="158"/>
      <c r="WHX223" s="158"/>
      <c r="WHY223" s="158"/>
      <c r="WHZ223" s="158"/>
      <c r="WIA223" s="158"/>
      <c r="WIB223" s="159"/>
      <c r="WIC223" s="157" t="s">
        <v>116</v>
      </c>
      <c r="WID223" s="158"/>
      <c r="WIE223" s="158"/>
      <c r="WIF223" s="158"/>
      <c r="WIG223" s="158"/>
      <c r="WIH223" s="158"/>
      <c r="WII223" s="158"/>
      <c r="WIJ223" s="159"/>
      <c r="WIK223" s="157" t="s">
        <v>116</v>
      </c>
      <c r="WIL223" s="158"/>
      <c r="WIM223" s="158"/>
      <c r="WIN223" s="158"/>
      <c r="WIO223" s="158"/>
      <c r="WIP223" s="158"/>
      <c r="WIQ223" s="158"/>
      <c r="WIR223" s="159"/>
      <c r="WIS223" s="157" t="s">
        <v>116</v>
      </c>
      <c r="WIT223" s="158"/>
      <c r="WIU223" s="158"/>
      <c r="WIV223" s="158"/>
      <c r="WIW223" s="158"/>
      <c r="WIX223" s="158"/>
      <c r="WIY223" s="158"/>
      <c r="WIZ223" s="159"/>
      <c r="WJA223" s="157" t="s">
        <v>116</v>
      </c>
      <c r="WJB223" s="158"/>
      <c r="WJC223" s="158"/>
      <c r="WJD223" s="158"/>
      <c r="WJE223" s="158"/>
      <c r="WJF223" s="158"/>
      <c r="WJG223" s="158"/>
      <c r="WJH223" s="159"/>
      <c r="WJI223" s="157" t="s">
        <v>116</v>
      </c>
      <c r="WJJ223" s="158"/>
      <c r="WJK223" s="158"/>
      <c r="WJL223" s="158"/>
      <c r="WJM223" s="158"/>
      <c r="WJN223" s="158"/>
      <c r="WJO223" s="158"/>
      <c r="WJP223" s="159"/>
      <c r="WJQ223" s="157" t="s">
        <v>116</v>
      </c>
      <c r="WJR223" s="158"/>
      <c r="WJS223" s="158"/>
      <c r="WJT223" s="158"/>
      <c r="WJU223" s="158"/>
      <c r="WJV223" s="158"/>
      <c r="WJW223" s="158"/>
      <c r="WJX223" s="159"/>
      <c r="WJY223" s="157" t="s">
        <v>116</v>
      </c>
      <c r="WJZ223" s="158"/>
      <c r="WKA223" s="158"/>
      <c r="WKB223" s="158"/>
      <c r="WKC223" s="158"/>
      <c r="WKD223" s="158"/>
      <c r="WKE223" s="158"/>
      <c r="WKF223" s="159"/>
      <c r="WKG223" s="157" t="s">
        <v>116</v>
      </c>
      <c r="WKH223" s="158"/>
      <c r="WKI223" s="158"/>
      <c r="WKJ223" s="158"/>
      <c r="WKK223" s="158"/>
      <c r="WKL223" s="158"/>
      <c r="WKM223" s="158"/>
      <c r="WKN223" s="159"/>
      <c r="WKO223" s="157" t="s">
        <v>116</v>
      </c>
      <c r="WKP223" s="158"/>
      <c r="WKQ223" s="158"/>
      <c r="WKR223" s="158"/>
      <c r="WKS223" s="158"/>
      <c r="WKT223" s="158"/>
      <c r="WKU223" s="158"/>
      <c r="WKV223" s="159"/>
      <c r="WKW223" s="157" t="s">
        <v>116</v>
      </c>
      <c r="WKX223" s="158"/>
      <c r="WKY223" s="158"/>
      <c r="WKZ223" s="158"/>
      <c r="WLA223" s="158"/>
      <c r="WLB223" s="158"/>
      <c r="WLC223" s="158"/>
      <c r="WLD223" s="159"/>
      <c r="WLE223" s="157" t="s">
        <v>116</v>
      </c>
      <c r="WLF223" s="158"/>
      <c r="WLG223" s="158"/>
      <c r="WLH223" s="158"/>
      <c r="WLI223" s="158"/>
      <c r="WLJ223" s="158"/>
      <c r="WLK223" s="158"/>
      <c r="WLL223" s="159"/>
      <c r="WLM223" s="157" t="s">
        <v>116</v>
      </c>
      <c r="WLN223" s="158"/>
      <c r="WLO223" s="158"/>
      <c r="WLP223" s="158"/>
      <c r="WLQ223" s="158"/>
      <c r="WLR223" s="158"/>
      <c r="WLS223" s="158"/>
      <c r="WLT223" s="159"/>
      <c r="WLU223" s="157" t="s">
        <v>116</v>
      </c>
      <c r="WLV223" s="158"/>
      <c r="WLW223" s="158"/>
      <c r="WLX223" s="158"/>
      <c r="WLY223" s="158"/>
      <c r="WLZ223" s="158"/>
      <c r="WMA223" s="158"/>
      <c r="WMB223" s="159"/>
      <c r="WMC223" s="157" t="s">
        <v>116</v>
      </c>
      <c r="WMD223" s="158"/>
      <c r="WME223" s="158"/>
      <c r="WMF223" s="158"/>
      <c r="WMG223" s="158"/>
      <c r="WMH223" s="158"/>
      <c r="WMI223" s="158"/>
      <c r="WMJ223" s="159"/>
      <c r="WMK223" s="157" t="s">
        <v>116</v>
      </c>
      <c r="WML223" s="158"/>
      <c r="WMM223" s="158"/>
      <c r="WMN223" s="158"/>
      <c r="WMO223" s="158"/>
      <c r="WMP223" s="158"/>
      <c r="WMQ223" s="158"/>
      <c r="WMR223" s="159"/>
      <c r="WMS223" s="157" t="s">
        <v>116</v>
      </c>
      <c r="WMT223" s="158"/>
      <c r="WMU223" s="158"/>
      <c r="WMV223" s="158"/>
      <c r="WMW223" s="158"/>
      <c r="WMX223" s="158"/>
      <c r="WMY223" s="158"/>
      <c r="WMZ223" s="159"/>
      <c r="WNA223" s="157" t="s">
        <v>116</v>
      </c>
      <c r="WNB223" s="158"/>
      <c r="WNC223" s="158"/>
      <c r="WND223" s="158"/>
      <c r="WNE223" s="158"/>
      <c r="WNF223" s="158"/>
      <c r="WNG223" s="158"/>
      <c r="WNH223" s="159"/>
      <c r="WNI223" s="157" t="s">
        <v>116</v>
      </c>
      <c r="WNJ223" s="158"/>
      <c r="WNK223" s="158"/>
      <c r="WNL223" s="158"/>
      <c r="WNM223" s="158"/>
      <c r="WNN223" s="158"/>
      <c r="WNO223" s="158"/>
      <c r="WNP223" s="159"/>
      <c r="WNQ223" s="157" t="s">
        <v>116</v>
      </c>
      <c r="WNR223" s="158"/>
      <c r="WNS223" s="158"/>
      <c r="WNT223" s="158"/>
      <c r="WNU223" s="158"/>
      <c r="WNV223" s="158"/>
      <c r="WNW223" s="158"/>
      <c r="WNX223" s="159"/>
      <c r="WNY223" s="157" t="s">
        <v>116</v>
      </c>
      <c r="WNZ223" s="158"/>
      <c r="WOA223" s="158"/>
      <c r="WOB223" s="158"/>
      <c r="WOC223" s="158"/>
      <c r="WOD223" s="158"/>
      <c r="WOE223" s="158"/>
      <c r="WOF223" s="159"/>
      <c r="WOG223" s="157" t="s">
        <v>116</v>
      </c>
      <c r="WOH223" s="158"/>
      <c r="WOI223" s="158"/>
      <c r="WOJ223" s="158"/>
      <c r="WOK223" s="158"/>
      <c r="WOL223" s="158"/>
      <c r="WOM223" s="158"/>
      <c r="WON223" s="159"/>
      <c r="WOO223" s="157" t="s">
        <v>116</v>
      </c>
      <c r="WOP223" s="158"/>
      <c r="WOQ223" s="158"/>
      <c r="WOR223" s="158"/>
      <c r="WOS223" s="158"/>
      <c r="WOT223" s="158"/>
      <c r="WOU223" s="158"/>
      <c r="WOV223" s="159"/>
      <c r="WOW223" s="157" t="s">
        <v>116</v>
      </c>
      <c r="WOX223" s="158"/>
      <c r="WOY223" s="158"/>
      <c r="WOZ223" s="158"/>
      <c r="WPA223" s="158"/>
      <c r="WPB223" s="158"/>
      <c r="WPC223" s="158"/>
      <c r="WPD223" s="159"/>
      <c r="WPE223" s="157" t="s">
        <v>116</v>
      </c>
      <c r="WPF223" s="158"/>
      <c r="WPG223" s="158"/>
      <c r="WPH223" s="158"/>
      <c r="WPI223" s="158"/>
      <c r="WPJ223" s="158"/>
      <c r="WPK223" s="158"/>
      <c r="WPL223" s="159"/>
      <c r="WPM223" s="157" t="s">
        <v>116</v>
      </c>
      <c r="WPN223" s="158"/>
      <c r="WPO223" s="158"/>
      <c r="WPP223" s="158"/>
      <c r="WPQ223" s="158"/>
      <c r="WPR223" s="158"/>
      <c r="WPS223" s="158"/>
      <c r="WPT223" s="159"/>
      <c r="WPU223" s="157" t="s">
        <v>116</v>
      </c>
      <c r="WPV223" s="158"/>
      <c r="WPW223" s="158"/>
      <c r="WPX223" s="158"/>
      <c r="WPY223" s="158"/>
      <c r="WPZ223" s="158"/>
      <c r="WQA223" s="158"/>
      <c r="WQB223" s="159"/>
      <c r="WQC223" s="157" t="s">
        <v>116</v>
      </c>
      <c r="WQD223" s="158"/>
      <c r="WQE223" s="158"/>
      <c r="WQF223" s="158"/>
      <c r="WQG223" s="158"/>
      <c r="WQH223" s="158"/>
      <c r="WQI223" s="158"/>
      <c r="WQJ223" s="159"/>
      <c r="WQK223" s="157" t="s">
        <v>116</v>
      </c>
      <c r="WQL223" s="158"/>
      <c r="WQM223" s="158"/>
      <c r="WQN223" s="158"/>
      <c r="WQO223" s="158"/>
      <c r="WQP223" s="158"/>
      <c r="WQQ223" s="158"/>
      <c r="WQR223" s="159"/>
      <c r="WQS223" s="157" t="s">
        <v>116</v>
      </c>
      <c r="WQT223" s="158"/>
      <c r="WQU223" s="158"/>
      <c r="WQV223" s="158"/>
      <c r="WQW223" s="158"/>
      <c r="WQX223" s="158"/>
      <c r="WQY223" s="158"/>
      <c r="WQZ223" s="159"/>
      <c r="WRA223" s="157" t="s">
        <v>116</v>
      </c>
      <c r="WRB223" s="158"/>
      <c r="WRC223" s="158"/>
      <c r="WRD223" s="158"/>
      <c r="WRE223" s="158"/>
      <c r="WRF223" s="158"/>
      <c r="WRG223" s="158"/>
      <c r="WRH223" s="159"/>
      <c r="WRI223" s="157" t="s">
        <v>116</v>
      </c>
      <c r="WRJ223" s="158"/>
      <c r="WRK223" s="158"/>
      <c r="WRL223" s="158"/>
      <c r="WRM223" s="158"/>
      <c r="WRN223" s="158"/>
      <c r="WRO223" s="158"/>
      <c r="WRP223" s="159"/>
      <c r="WRQ223" s="157" t="s">
        <v>116</v>
      </c>
      <c r="WRR223" s="158"/>
      <c r="WRS223" s="158"/>
      <c r="WRT223" s="158"/>
      <c r="WRU223" s="158"/>
      <c r="WRV223" s="158"/>
      <c r="WRW223" s="158"/>
      <c r="WRX223" s="159"/>
      <c r="WRY223" s="157" t="s">
        <v>116</v>
      </c>
      <c r="WRZ223" s="158"/>
      <c r="WSA223" s="158"/>
      <c r="WSB223" s="158"/>
      <c r="WSC223" s="158"/>
      <c r="WSD223" s="158"/>
      <c r="WSE223" s="158"/>
      <c r="WSF223" s="159"/>
      <c r="WSG223" s="157" t="s">
        <v>116</v>
      </c>
      <c r="WSH223" s="158"/>
      <c r="WSI223" s="158"/>
      <c r="WSJ223" s="158"/>
      <c r="WSK223" s="158"/>
      <c r="WSL223" s="158"/>
      <c r="WSM223" s="158"/>
      <c r="WSN223" s="159"/>
      <c r="WSO223" s="157" t="s">
        <v>116</v>
      </c>
      <c r="WSP223" s="158"/>
      <c r="WSQ223" s="158"/>
      <c r="WSR223" s="158"/>
      <c r="WSS223" s="158"/>
      <c r="WST223" s="158"/>
      <c r="WSU223" s="158"/>
      <c r="WSV223" s="159"/>
      <c r="WSW223" s="157" t="s">
        <v>116</v>
      </c>
      <c r="WSX223" s="158"/>
      <c r="WSY223" s="158"/>
      <c r="WSZ223" s="158"/>
      <c r="WTA223" s="158"/>
      <c r="WTB223" s="158"/>
      <c r="WTC223" s="158"/>
      <c r="WTD223" s="159"/>
      <c r="WTE223" s="157" t="s">
        <v>116</v>
      </c>
      <c r="WTF223" s="158"/>
      <c r="WTG223" s="158"/>
      <c r="WTH223" s="158"/>
      <c r="WTI223" s="158"/>
      <c r="WTJ223" s="158"/>
      <c r="WTK223" s="158"/>
      <c r="WTL223" s="159"/>
      <c r="WTM223" s="157" t="s">
        <v>116</v>
      </c>
      <c r="WTN223" s="158"/>
      <c r="WTO223" s="158"/>
      <c r="WTP223" s="158"/>
      <c r="WTQ223" s="158"/>
      <c r="WTR223" s="158"/>
      <c r="WTS223" s="158"/>
      <c r="WTT223" s="159"/>
      <c r="WTU223" s="157" t="s">
        <v>116</v>
      </c>
      <c r="WTV223" s="158"/>
      <c r="WTW223" s="158"/>
      <c r="WTX223" s="158"/>
      <c r="WTY223" s="158"/>
      <c r="WTZ223" s="158"/>
      <c r="WUA223" s="158"/>
      <c r="WUB223" s="159"/>
      <c r="WUC223" s="157" t="s">
        <v>116</v>
      </c>
      <c r="WUD223" s="158"/>
      <c r="WUE223" s="158"/>
      <c r="WUF223" s="158"/>
      <c r="WUG223" s="158"/>
      <c r="WUH223" s="158"/>
      <c r="WUI223" s="158"/>
      <c r="WUJ223" s="159"/>
      <c r="WUK223" s="157" t="s">
        <v>116</v>
      </c>
      <c r="WUL223" s="158"/>
      <c r="WUM223" s="158"/>
      <c r="WUN223" s="158"/>
      <c r="WUO223" s="158"/>
      <c r="WUP223" s="158"/>
      <c r="WUQ223" s="158"/>
      <c r="WUR223" s="159"/>
      <c r="WUS223" s="157" t="s">
        <v>116</v>
      </c>
      <c r="WUT223" s="158"/>
      <c r="WUU223" s="158"/>
      <c r="WUV223" s="158"/>
      <c r="WUW223" s="158"/>
      <c r="WUX223" s="158"/>
      <c r="WUY223" s="158"/>
      <c r="WUZ223" s="159"/>
      <c r="WVA223" s="157" t="s">
        <v>116</v>
      </c>
      <c r="WVB223" s="158"/>
      <c r="WVC223" s="158"/>
      <c r="WVD223" s="158"/>
      <c r="WVE223" s="158"/>
      <c r="WVF223" s="158"/>
      <c r="WVG223" s="158"/>
      <c r="WVH223" s="159"/>
      <c r="WVI223" s="157" t="s">
        <v>116</v>
      </c>
      <c r="WVJ223" s="158"/>
      <c r="WVK223" s="158"/>
      <c r="WVL223" s="158"/>
      <c r="WVM223" s="158"/>
      <c r="WVN223" s="158"/>
      <c r="WVO223" s="158"/>
      <c r="WVP223" s="159"/>
      <c r="WVQ223" s="157" t="s">
        <v>116</v>
      </c>
      <c r="WVR223" s="158"/>
      <c r="WVS223" s="158"/>
      <c r="WVT223" s="158"/>
      <c r="WVU223" s="158"/>
      <c r="WVV223" s="158"/>
      <c r="WVW223" s="158"/>
      <c r="WVX223" s="159"/>
      <c r="WVY223" s="157" t="s">
        <v>116</v>
      </c>
      <c r="WVZ223" s="158"/>
      <c r="WWA223" s="158"/>
      <c r="WWB223" s="158"/>
      <c r="WWC223" s="158"/>
      <c r="WWD223" s="158"/>
      <c r="WWE223" s="158"/>
      <c r="WWF223" s="159"/>
      <c r="WWG223" s="157" t="s">
        <v>116</v>
      </c>
      <c r="WWH223" s="158"/>
      <c r="WWI223" s="158"/>
      <c r="WWJ223" s="158"/>
      <c r="WWK223" s="158"/>
      <c r="WWL223" s="158"/>
      <c r="WWM223" s="158"/>
      <c r="WWN223" s="159"/>
      <c r="WWO223" s="157" t="s">
        <v>116</v>
      </c>
      <c r="WWP223" s="158"/>
      <c r="WWQ223" s="158"/>
      <c r="WWR223" s="158"/>
      <c r="WWS223" s="158"/>
      <c r="WWT223" s="158"/>
      <c r="WWU223" s="158"/>
      <c r="WWV223" s="159"/>
      <c r="WWW223" s="157" t="s">
        <v>116</v>
      </c>
      <c r="WWX223" s="158"/>
      <c r="WWY223" s="158"/>
      <c r="WWZ223" s="158"/>
      <c r="WXA223" s="158"/>
      <c r="WXB223" s="158"/>
      <c r="WXC223" s="158"/>
      <c r="WXD223" s="159"/>
      <c r="WXE223" s="157" t="s">
        <v>116</v>
      </c>
      <c r="WXF223" s="158"/>
      <c r="WXG223" s="158"/>
      <c r="WXH223" s="158"/>
      <c r="WXI223" s="158"/>
      <c r="WXJ223" s="158"/>
      <c r="WXK223" s="158"/>
      <c r="WXL223" s="159"/>
      <c r="WXM223" s="157" t="s">
        <v>116</v>
      </c>
      <c r="WXN223" s="158"/>
      <c r="WXO223" s="158"/>
      <c r="WXP223" s="158"/>
      <c r="WXQ223" s="158"/>
      <c r="WXR223" s="158"/>
      <c r="WXS223" s="158"/>
      <c r="WXT223" s="159"/>
      <c r="WXU223" s="157" t="s">
        <v>116</v>
      </c>
      <c r="WXV223" s="158"/>
      <c r="WXW223" s="158"/>
      <c r="WXX223" s="158"/>
      <c r="WXY223" s="158"/>
      <c r="WXZ223" s="158"/>
      <c r="WYA223" s="158"/>
      <c r="WYB223" s="159"/>
      <c r="WYC223" s="157" t="s">
        <v>116</v>
      </c>
      <c r="WYD223" s="158"/>
      <c r="WYE223" s="158"/>
      <c r="WYF223" s="158"/>
      <c r="WYG223" s="158"/>
      <c r="WYH223" s="158"/>
      <c r="WYI223" s="158"/>
      <c r="WYJ223" s="159"/>
      <c r="WYK223" s="157" t="s">
        <v>116</v>
      </c>
      <c r="WYL223" s="158"/>
      <c r="WYM223" s="158"/>
      <c r="WYN223" s="158"/>
      <c r="WYO223" s="158"/>
      <c r="WYP223" s="158"/>
      <c r="WYQ223" s="158"/>
      <c r="WYR223" s="159"/>
      <c r="WYS223" s="157" t="s">
        <v>116</v>
      </c>
      <c r="WYT223" s="158"/>
      <c r="WYU223" s="158"/>
      <c r="WYV223" s="158"/>
      <c r="WYW223" s="158"/>
      <c r="WYX223" s="158"/>
      <c r="WYY223" s="158"/>
      <c r="WYZ223" s="159"/>
      <c r="WZA223" s="157" t="s">
        <v>116</v>
      </c>
      <c r="WZB223" s="158"/>
      <c r="WZC223" s="158"/>
      <c r="WZD223" s="158"/>
      <c r="WZE223" s="158"/>
      <c r="WZF223" s="158"/>
      <c r="WZG223" s="158"/>
      <c r="WZH223" s="159"/>
      <c r="WZI223" s="157" t="s">
        <v>116</v>
      </c>
      <c r="WZJ223" s="158"/>
      <c r="WZK223" s="158"/>
      <c r="WZL223" s="158"/>
      <c r="WZM223" s="158"/>
      <c r="WZN223" s="158"/>
      <c r="WZO223" s="158"/>
      <c r="WZP223" s="159"/>
      <c r="WZQ223" s="157" t="s">
        <v>116</v>
      </c>
      <c r="WZR223" s="158"/>
      <c r="WZS223" s="158"/>
      <c r="WZT223" s="158"/>
      <c r="WZU223" s="158"/>
      <c r="WZV223" s="158"/>
      <c r="WZW223" s="158"/>
      <c r="WZX223" s="159"/>
      <c r="WZY223" s="157" t="s">
        <v>116</v>
      </c>
      <c r="WZZ223" s="158"/>
      <c r="XAA223" s="158"/>
      <c r="XAB223" s="158"/>
      <c r="XAC223" s="158"/>
      <c r="XAD223" s="158"/>
      <c r="XAE223" s="158"/>
      <c r="XAF223" s="159"/>
      <c r="XAG223" s="157" t="s">
        <v>116</v>
      </c>
      <c r="XAH223" s="158"/>
      <c r="XAI223" s="158"/>
      <c r="XAJ223" s="158"/>
      <c r="XAK223" s="158"/>
      <c r="XAL223" s="158"/>
      <c r="XAM223" s="158"/>
      <c r="XAN223" s="159"/>
      <c r="XAO223" s="157" t="s">
        <v>116</v>
      </c>
      <c r="XAP223" s="158"/>
      <c r="XAQ223" s="158"/>
      <c r="XAR223" s="158"/>
      <c r="XAS223" s="158"/>
      <c r="XAT223" s="158"/>
      <c r="XAU223" s="158"/>
      <c r="XAV223" s="159"/>
      <c r="XAW223" s="157" t="s">
        <v>116</v>
      </c>
      <c r="XAX223" s="158"/>
      <c r="XAY223" s="158"/>
      <c r="XAZ223" s="158"/>
      <c r="XBA223" s="158"/>
      <c r="XBB223" s="158"/>
      <c r="XBC223" s="158"/>
      <c r="XBD223" s="159"/>
      <c r="XBE223" s="157" t="s">
        <v>116</v>
      </c>
      <c r="XBF223" s="158"/>
      <c r="XBG223" s="158"/>
      <c r="XBH223" s="158"/>
      <c r="XBI223" s="158"/>
      <c r="XBJ223" s="158"/>
      <c r="XBK223" s="158"/>
      <c r="XBL223" s="159"/>
      <c r="XBM223" s="157" t="s">
        <v>116</v>
      </c>
      <c r="XBN223" s="158"/>
      <c r="XBO223" s="158"/>
      <c r="XBP223" s="158"/>
      <c r="XBQ223" s="158"/>
      <c r="XBR223" s="158"/>
      <c r="XBS223" s="158"/>
      <c r="XBT223" s="159"/>
      <c r="XBU223" s="157" t="s">
        <v>116</v>
      </c>
      <c r="XBV223" s="158"/>
      <c r="XBW223" s="158"/>
      <c r="XBX223" s="158"/>
      <c r="XBY223" s="158"/>
      <c r="XBZ223" s="158"/>
      <c r="XCA223" s="158"/>
      <c r="XCB223" s="159"/>
      <c r="XCC223" s="157" t="s">
        <v>116</v>
      </c>
      <c r="XCD223" s="158"/>
      <c r="XCE223" s="158"/>
      <c r="XCF223" s="158"/>
      <c r="XCG223" s="158"/>
      <c r="XCH223" s="158"/>
      <c r="XCI223" s="158"/>
      <c r="XCJ223" s="159"/>
      <c r="XCK223" s="157" t="s">
        <v>116</v>
      </c>
      <c r="XCL223" s="158"/>
      <c r="XCM223" s="158"/>
      <c r="XCN223" s="158"/>
      <c r="XCO223" s="158"/>
      <c r="XCP223" s="158"/>
      <c r="XCQ223" s="158"/>
      <c r="XCR223" s="159"/>
      <c r="XCS223" s="157" t="s">
        <v>116</v>
      </c>
      <c r="XCT223" s="158"/>
      <c r="XCU223" s="158"/>
      <c r="XCV223" s="158"/>
      <c r="XCW223" s="158"/>
      <c r="XCX223" s="158"/>
      <c r="XCY223" s="158"/>
      <c r="XCZ223" s="159"/>
      <c r="XDA223" s="157" t="s">
        <v>116</v>
      </c>
      <c r="XDB223" s="158"/>
      <c r="XDC223" s="158"/>
      <c r="XDD223" s="158"/>
      <c r="XDE223" s="158"/>
      <c r="XDF223" s="158"/>
      <c r="XDG223" s="158"/>
      <c r="XDH223" s="159"/>
      <c r="XDI223" s="157" t="s">
        <v>116</v>
      </c>
      <c r="XDJ223" s="158"/>
      <c r="XDK223" s="158"/>
      <c r="XDL223" s="158"/>
      <c r="XDM223" s="158"/>
      <c r="XDN223" s="158"/>
      <c r="XDO223" s="158"/>
      <c r="XDP223" s="159"/>
      <c r="XDQ223" s="157" t="s">
        <v>116</v>
      </c>
      <c r="XDR223" s="158"/>
      <c r="XDS223" s="158"/>
      <c r="XDT223" s="158"/>
      <c r="XDU223" s="158"/>
      <c r="XDV223" s="158"/>
      <c r="XDW223" s="158"/>
      <c r="XDX223" s="159"/>
      <c r="XDY223" s="157" t="s">
        <v>116</v>
      </c>
      <c r="XDZ223" s="158"/>
      <c r="XEA223" s="158"/>
      <c r="XEB223" s="158"/>
      <c r="XEC223" s="158"/>
      <c r="XED223" s="158"/>
      <c r="XEE223" s="158"/>
      <c r="XEF223" s="159"/>
      <c r="XEG223" s="157" t="s">
        <v>116</v>
      </c>
      <c r="XEH223" s="158"/>
      <c r="XEI223" s="158"/>
      <c r="XEJ223" s="158"/>
      <c r="XEK223" s="158"/>
      <c r="XEL223" s="158"/>
      <c r="XEM223" s="158"/>
      <c r="XEN223" s="159"/>
      <c r="XEO223" s="157" t="s">
        <v>116</v>
      </c>
      <c r="XEP223" s="158"/>
      <c r="XEQ223" s="158"/>
      <c r="XER223" s="158"/>
      <c r="XES223" s="158"/>
      <c r="XET223" s="158"/>
      <c r="XEU223" s="158"/>
      <c r="XEV223" s="159"/>
      <c r="XEW223" s="157" t="s">
        <v>116</v>
      </c>
      <c r="XEX223" s="158"/>
      <c r="XEY223" s="158"/>
      <c r="XEZ223" s="158"/>
      <c r="XFA223" s="158"/>
      <c r="XFB223" s="158"/>
      <c r="XFC223" s="158"/>
      <c r="XFD223" s="159"/>
    </row>
    <row r="224" spans="1:16384" s="104" customFormat="1" ht="15.75" customHeight="1" x14ac:dyDescent="0.35">
      <c r="A224" s="149" t="s">
        <v>401</v>
      </c>
      <c r="B224" s="149"/>
      <c r="C224" s="149"/>
      <c r="D224" s="149"/>
      <c r="E224" s="149"/>
      <c r="F224" s="149"/>
      <c r="G224" s="149"/>
      <c r="H224" s="149"/>
      <c r="I224" s="106"/>
      <c r="L224" s="150"/>
      <c r="M224" s="150"/>
      <c r="N224" s="36"/>
    </row>
    <row r="225" spans="1:16384" s="104" customFormat="1" ht="15.75" customHeight="1" x14ac:dyDescent="0.35">
      <c r="A225" s="149" t="s">
        <v>402</v>
      </c>
      <c r="B225" s="149"/>
      <c r="C225" s="149"/>
      <c r="D225" s="149"/>
      <c r="E225" s="149"/>
      <c r="F225" s="149"/>
      <c r="G225" s="149"/>
      <c r="H225" s="149"/>
      <c r="I225" s="107">
        <f>2.75*3.85+2.25*1.85+3.05*2.75+1.2*1.65+0.9*1.2+2.25*0.9</f>
        <v>28.222499999999997</v>
      </c>
      <c r="J225" s="118">
        <v>6500</v>
      </c>
      <c r="L225" s="150"/>
      <c r="M225" s="150"/>
      <c r="N225" s="36"/>
    </row>
    <row r="226" spans="1:16384" s="104" customFormat="1" ht="15.75" customHeight="1" x14ac:dyDescent="0.35">
      <c r="A226" s="152">
        <v>1</v>
      </c>
      <c r="B226" s="152"/>
      <c r="C226" s="133" t="s">
        <v>396</v>
      </c>
      <c r="D226" s="112">
        <f t="shared" ref="D226:D234" si="18">(29.88)*(10.764)</f>
        <v>321.62831999999997</v>
      </c>
      <c r="E226" s="133">
        <v>0</v>
      </c>
      <c r="F226" s="133">
        <f t="shared" ref="F226:F234" si="19">D226+E226</f>
        <v>321.62831999999997</v>
      </c>
      <c r="G226" s="133">
        <v>0</v>
      </c>
      <c r="H226" s="133">
        <f t="shared" ref="H226:H234" si="20">F226*(($H$177)+1)+(IF(G226&lt;101,G226,IF(G226&lt;201,G226/2,IF(G226&lt;=301,G226/3,G226/4))))</f>
        <v>482.44247999999993</v>
      </c>
      <c r="I226" s="106"/>
      <c r="J226" s="118">
        <f>$J$225*H226</f>
        <v>3135876.1199999996</v>
      </c>
      <c r="L226" s="150">
        <v>5200</v>
      </c>
      <c r="M226" s="150"/>
      <c r="N226" s="36"/>
    </row>
    <row r="227" spans="1:16384" s="104" customFormat="1" ht="15.75" customHeight="1" x14ac:dyDescent="0.35">
      <c r="A227" s="152">
        <v>2</v>
      </c>
      <c r="B227" s="152"/>
      <c r="C227" s="133" t="s">
        <v>396</v>
      </c>
      <c r="D227" s="112">
        <f t="shared" si="18"/>
        <v>321.62831999999997</v>
      </c>
      <c r="E227" s="133">
        <v>0</v>
      </c>
      <c r="F227" s="133">
        <f t="shared" si="19"/>
        <v>321.62831999999997</v>
      </c>
      <c r="G227" s="133">
        <v>0</v>
      </c>
      <c r="H227" s="133">
        <f t="shared" si="20"/>
        <v>482.44247999999993</v>
      </c>
      <c r="I227" s="107"/>
      <c r="J227" s="118">
        <f t="shared" ref="J227:J234" si="21">$J$225*H227</f>
        <v>3135876.1199999996</v>
      </c>
      <c r="K227" s="107">
        <f>3.05*4.13+2.15*1.45+2.75*2+2.9*3.2+1.2*2.15+2.15*1.2+3.5</f>
        <v>39.153999999999996</v>
      </c>
      <c r="L227" s="150"/>
      <c r="M227" s="150"/>
      <c r="N227" s="36"/>
    </row>
    <row r="228" spans="1:16384" s="104" customFormat="1" ht="15.75" customHeight="1" x14ac:dyDescent="0.35">
      <c r="A228" s="152">
        <v>3</v>
      </c>
      <c r="B228" s="152"/>
      <c r="C228" s="133" t="s">
        <v>396</v>
      </c>
      <c r="D228" s="112">
        <f t="shared" si="18"/>
        <v>321.62831999999997</v>
      </c>
      <c r="E228" s="133">
        <v>0</v>
      </c>
      <c r="F228" s="133">
        <f t="shared" si="19"/>
        <v>321.62831999999997</v>
      </c>
      <c r="G228" s="133">
        <v>0</v>
      </c>
      <c r="H228" s="133">
        <f t="shared" si="20"/>
        <v>482.44247999999993</v>
      </c>
      <c r="I228" s="106"/>
      <c r="J228" s="118">
        <f t="shared" si="21"/>
        <v>3135876.1199999996</v>
      </c>
      <c r="L228" s="150"/>
      <c r="M228" s="150"/>
      <c r="N228" s="36"/>
    </row>
    <row r="229" spans="1:16384" s="104" customFormat="1" ht="15.75" customHeight="1" x14ac:dyDescent="0.35">
      <c r="A229" s="152">
        <v>4</v>
      </c>
      <c r="B229" s="152"/>
      <c r="C229" s="133" t="s">
        <v>396</v>
      </c>
      <c r="D229" s="112">
        <f t="shared" si="18"/>
        <v>321.62831999999997</v>
      </c>
      <c r="E229" s="133">
        <v>0</v>
      </c>
      <c r="F229" s="133">
        <f t="shared" si="19"/>
        <v>321.62831999999997</v>
      </c>
      <c r="G229" s="133">
        <v>0</v>
      </c>
      <c r="H229" s="133">
        <f t="shared" si="20"/>
        <v>482.44247999999993</v>
      </c>
      <c r="I229" s="107"/>
      <c r="J229" s="118">
        <f t="shared" si="21"/>
        <v>3135876.1199999996</v>
      </c>
      <c r="L229" s="150"/>
      <c r="M229" s="150"/>
      <c r="N229" s="36"/>
    </row>
    <row r="230" spans="1:16384" s="104" customFormat="1" ht="15.75" customHeight="1" x14ac:dyDescent="0.35">
      <c r="A230" s="152">
        <v>5</v>
      </c>
      <c r="B230" s="152"/>
      <c r="C230" s="133" t="s">
        <v>396</v>
      </c>
      <c r="D230" s="112">
        <f t="shared" si="18"/>
        <v>321.62831999999997</v>
      </c>
      <c r="E230" s="133">
        <v>0</v>
      </c>
      <c r="F230" s="133">
        <f t="shared" si="19"/>
        <v>321.62831999999997</v>
      </c>
      <c r="G230" s="133">
        <v>0</v>
      </c>
      <c r="H230" s="133">
        <f t="shared" si="20"/>
        <v>482.44247999999993</v>
      </c>
      <c r="I230" s="106"/>
      <c r="J230" s="118">
        <f t="shared" si="21"/>
        <v>3135876.1199999996</v>
      </c>
      <c r="L230" s="150"/>
      <c r="M230" s="150"/>
      <c r="N230" s="36"/>
    </row>
    <row r="231" spans="1:16384" s="104" customFormat="1" ht="15.75" customHeight="1" x14ac:dyDescent="0.35">
      <c r="A231" s="152">
        <v>6</v>
      </c>
      <c r="B231" s="152"/>
      <c r="C231" s="133" t="s">
        <v>396</v>
      </c>
      <c r="D231" s="112">
        <f t="shared" si="18"/>
        <v>321.62831999999997</v>
      </c>
      <c r="E231" s="133">
        <v>0</v>
      </c>
      <c r="F231" s="133">
        <f t="shared" si="19"/>
        <v>321.62831999999997</v>
      </c>
      <c r="G231" s="133">
        <v>0</v>
      </c>
      <c r="H231" s="133">
        <f t="shared" si="20"/>
        <v>482.44247999999993</v>
      </c>
      <c r="I231" s="107"/>
      <c r="J231" s="118">
        <f t="shared" si="21"/>
        <v>3135876.1199999996</v>
      </c>
      <c r="L231" s="150"/>
      <c r="M231" s="150"/>
      <c r="N231" s="36"/>
    </row>
    <row r="232" spans="1:16384" s="104" customFormat="1" ht="15.75" customHeight="1" x14ac:dyDescent="0.35">
      <c r="A232" s="152">
        <v>7</v>
      </c>
      <c r="B232" s="152"/>
      <c r="C232" s="133" t="s">
        <v>396</v>
      </c>
      <c r="D232" s="112">
        <f t="shared" si="18"/>
        <v>321.62831999999997</v>
      </c>
      <c r="E232" s="133">
        <v>0</v>
      </c>
      <c r="F232" s="133">
        <f t="shared" si="19"/>
        <v>321.62831999999997</v>
      </c>
      <c r="G232" s="133">
        <v>0</v>
      </c>
      <c r="H232" s="133">
        <f t="shared" si="20"/>
        <v>482.44247999999993</v>
      </c>
      <c r="I232" s="106"/>
      <c r="J232" s="118">
        <f t="shared" si="21"/>
        <v>3135876.1199999996</v>
      </c>
      <c r="L232" s="150"/>
      <c r="M232" s="150"/>
      <c r="N232" s="36"/>
    </row>
    <row r="233" spans="1:16384" s="104" customFormat="1" ht="15.75" customHeight="1" x14ac:dyDescent="0.35">
      <c r="A233" s="152">
        <v>8</v>
      </c>
      <c r="B233" s="152"/>
      <c r="C233" s="133" t="s">
        <v>396</v>
      </c>
      <c r="D233" s="112">
        <f t="shared" si="18"/>
        <v>321.62831999999997</v>
      </c>
      <c r="E233" s="133">
        <v>0</v>
      </c>
      <c r="F233" s="133">
        <f t="shared" si="19"/>
        <v>321.62831999999997</v>
      </c>
      <c r="G233" s="133">
        <v>0</v>
      </c>
      <c r="H233" s="133">
        <f t="shared" si="20"/>
        <v>482.44247999999993</v>
      </c>
      <c r="I233" s="111">
        <f>5+4+4+4</f>
        <v>17</v>
      </c>
      <c r="J233" s="118">
        <f t="shared" si="21"/>
        <v>3135876.1199999996</v>
      </c>
      <c r="K233" s="108"/>
      <c r="L233" s="108"/>
      <c r="M233" s="108"/>
      <c r="N233" s="108"/>
      <c r="O233" s="108"/>
      <c r="P233" s="108"/>
      <c r="Q233" s="158" t="s">
        <v>116</v>
      </c>
      <c r="R233" s="158"/>
      <c r="S233" s="158"/>
      <c r="T233" s="158"/>
      <c r="U233" s="158"/>
      <c r="V233" s="158"/>
      <c r="W233" s="158"/>
      <c r="X233" s="159"/>
      <c r="Y233" s="157" t="s">
        <v>116</v>
      </c>
      <c r="Z233" s="158"/>
      <c r="AA233" s="158"/>
      <c r="AB233" s="158"/>
      <c r="AC233" s="158"/>
      <c r="AD233" s="158"/>
      <c r="AE233" s="158"/>
      <c r="AF233" s="159"/>
      <c r="AG233" s="157" t="s">
        <v>116</v>
      </c>
      <c r="AH233" s="158"/>
      <c r="AI233" s="158"/>
      <c r="AJ233" s="158"/>
      <c r="AK233" s="158"/>
      <c r="AL233" s="158"/>
      <c r="AM233" s="158"/>
      <c r="AN233" s="159"/>
      <c r="AO233" s="157" t="s">
        <v>116</v>
      </c>
      <c r="AP233" s="158"/>
      <c r="AQ233" s="158"/>
      <c r="AR233" s="158"/>
      <c r="AS233" s="158"/>
      <c r="AT233" s="158"/>
      <c r="AU233" s="158"/>
      <c r="AV233" s="159"/>
      <c r="AW233" s="157" t="s">
        <v>116</v>
      </c>
      <c r="AX233" s="158"/>
      <c r="AY233" s="158"/>
      <c r="AZ233" s="158"/>
      <c r="BA233" s="158"/>
      <c r="BB233" s="158"/>
      <c r="BC233" s="158"/>
      <c r="BD233" s="159"/>
      <c r="BE233" s="157" t="s">
        <v>116</v>
      </c>
      <c r="BF233" s="158"/>
      <c r="BG233" s="158"/>
      <c r="BH233" s="158"/>
      <c r="BI233" s="158"/>
      <c r="BJ233" s="158"/>
      <c r="BK233" s="158"/>
      <c r="BL233" s="159"/>
      <c r="BM233" s="157" t="s">
        <v>116</v>
      </c>
      <c r="BN233" s="158"/>
      <c r="BO233" s="158"/>
      <c r="BP233" s="158"/>
      <c r="BQ233" s="158"/>
      <c r="BR233" s="158"/>
      <c r="BS233" s="158"/>
      <c r="BT233" s="159"/>
      <c r="BU233" s="157" t="s">
        <v>116</v>
      </c>
      <c r="BV233" s="158"/>
      <c r="BW233" s="158"/>
      <c r="BX233" s="158"/>
      <c r="BY233" s="158"/>
      <c r="BZ233" s="158"/>
      <c r="CA233" s="158"/>
      <c r="CB233" s="159"/>
      <c r="CC233" s="157" t="s">
        <v>116</v>
      </c>
      <c r="CD233" s="158"/>
      <c r="CE233" s="158"/>
      <c r="CF233" s="158"/>
      <c r="CG233" s="158"/>
      <c r="CH233" s="158"/>
      <c r="CI233" s="158"/>
      <c r="CJ233" s="159"/>
      <c r="CK233" s="157" t="s">
        <v>116</v>
      </c>
      <c r="CL233" s="158"/>
      <c r="CM233" s="158"/>
      <c r="CN233" s="158"/>
      <c r="CO233" s="158"/>
      <c r="CP233" s="158"/>
      <c r="CQ233" s="158"/>
      <c r="CR233" s="159"/>
      <c r="CS233" s="157" t="s">
        <v>116</v>
      </c>
      <c r="CT233" s="158"/>
      <c r="CU233" s="158"/>
      <c r="CV233" s="158"/>
      <c r="CW233" s="158"/>
      <c r="CX233" s="158"/>
      <c r="CY233" s="158"/>
      <c r="CZ233" s="159"/>
      <c r="DA233" s="157" t="s">
        <v>116</v>
      </c>
      <c r="DB233" s="158"/>
      <c r="DC233" s="158"/>
      <c r="DD233" s="158"/>
      <c r="DE233" s="158"/>
      <c r="DF233" s="158"/>
      <c r="DG233" s="158"/>
      <c r="DH233" s="159"/>
      <c r="DI233" s="157" t="s">
        <v>116</v>
      </c>
      <c r="DJ233" s="158"/>
      <c r="DK233" s="158"/>
      <c r="DL233" s="158"/>
      <c r="DM233" s="158"/>
      <c r="DN233" s="158"/>
      <c r="DO233" s="158"/>
      <c r="DP233" s="159"/>
      <c r="DQ233" s="157" t="s">
        <v>116</v>
      </c>
      <c r="DR233" s="158"/>
      <c r="DS233" s="158"/>
      <c r="DT233" s="158"/>
      <c r="DU233" s="158"/>
      <c r="DV233" s="158"/>
      <c r="DW233" s="158"/>
      <c r="DX233" s="159"/>
      <c r="DY233" s="157" t="s">
        <v>116</v>
      </c>
      <c r="DZ233" s="158"/>
      <c r="EA233" s="158"/>
      <c r="EB233" s="158"/>
      <c r="EC233" s="158"/>
      <c r="ED233" s="158"/>
      <c r="EE233" s="158"/>
      <c r="EF233" s="159"/>
      <c r="EG233" s="157" t="s">
        <v>116</v>
      </c>
      <c r="EH233" s="158"/>
      <c r="EI233" s="158"/>
      <c r="EJ233" s="158"/>
      <c r="EK233" s="158"/>
      <c r="EL233" s="158"/>
      <c r="EM233" s="158"/>
      <c r="EN233" s="159"/>
      <c r="EO233" s="157" t="s">
        <v>116</v>
      </c>
      <c r="EP233" s="158"/>
      <c r="EQ233" s="158"/>
      <c r="ER233" s="158"/>
      <c r="ES233" s="158"/>
      <c r="ET233" s="158"/>
      <c r="EU233" s="158"/>
      <c r="EV233" s="159"/>
      <c r="EW233" s="157" t="s">
        <v>116</v>
      </c>
      <c r="EX233" s="158"/>
      <c r="EY233" s="158"/>
      <c r="EZ233" s="158"/>
      <c r="FA233" s="158"/>
      <c r="FB233" s="158"/>
      <c r="FC233" s="158"/>
      <c r="FD233" s="159"/>
      <c r="FE233" s="157" t="s">
        <v>116</v>
      </c>
      <c r="FF233" s="158"/>
      <c r="FG233" s="158"/>
      <c r="FH233" s="158"/>
      <c r="FI233" s="158"/>
      <c r="FJ233" s="158"/>
      <c r="FK233" s="158"/>
      <c r="FL233" s="159"/>
      <c r="FM233" s="157" t="s">
        <v>116</v>
      </c>
      <c r="FN233" s="158"/>
      <c r="FO233" s="158"/>
      <c r="FP233" s="158"/>
      <c r="FQ233" s="158"/>
      <c r="FR233" s="158"/>
      <c r="FS233" s="158"/>
      <c r="FT233" s="159"/>
      <c r="FU233" s="157" t="s">
        <v>116</v>
      </c>
      <c r="FV233" s="158"/>
      <c r="FW233" s="158"/>
      <c r="FX233" s="158"/>
      <c r="FY233" s="158"/>
      <c r="FZ233" s="158"/>
      <c r="GA233" s="158"/>
      <c r="GB233" s="159"/>
      <c r="GC233" s="157" t="s">
        <v>116</v>
      </c>
      <c r="GD233" s="158"/>
      <c r="GE233" s="158"/>
      <c r="GF233" s="158"/>
      <c r="GG233" s="158"/>
      <c r="GH233" s="158"/>
      <c r="GI233" s="158"/>
      <c r="GJ233" s="159"/>
      <c r="GK233" s="157" t="s">
        <v>116</v>
      </c>
      <c r="GL233" s="158"/>
      <c r="GM233" s="158"/>
      <c r="GN233" s="158"/>
      <c r="GO233" s="158"/>
      <c r="GP233" s="158"/>
      <c r="GQ233" s="158"/>
      <c r="GR233" s="159"/>
      <c r="GS233" s="157" t="s">
        <v>116</v>
      </c>
      <c r="GT233" s="158"/>
      <c r="GU233" s="158"/>
      <c r="GV233" s="158"/>
      <c r="GW233" s="158"/>
      <c r="GX233" s="158"/>
      <c r="GY233" s="158"/>
      <c r="GZ233" s="159"/>
      <c r="HA233" s="157" t="s">
        <v>116</v>
      </c>
      <c r="HB233" s="158"/>
      <c r="HC233" s="158"/>
      <c r="HD233" s="158"/>
      <c r="HE233" s="158"/>
      <c r="HF233" s="158"/>
      <c r="HG233" s="158"/>
      <c r="HH233" s="159"/>
      <c r="HI233" s="157" t="s">
        <v>116</v>
      </c>
      <c r="HJ233" s="158"/>
      <c r="HK233" s="158"/>
      <c r="HL233" s="158"/>
      <c r="HM233" s="158"/>
      <c r="HN233" s="158"/>
      <c r="HO233" s="158"/>
      <c r="HP233" s="159"/>
      <c r="HQ233" s="157" t="s">
        <v>116</v>
      </c>
      <c r="HR233" s="158"/>
      <c r="HS233" s="158"/>
      <c r="HT233" s="158"/>
      <c r="HU233" s="158"/>
      <c r="HV233" s="158"/>
      <c r="HW233" s="158"/>
      <c r="HX233" s="159"/>
      <c r="HY233" s="157" t="s">
        <v>116</v>
      </c>
      <c r="HZ233" s="158"/>
      <c r="IA233" s="158"/>
      <c r="IB233" s="158"/>
      <c r="IC233" s="158"/>
      <c r="ID233" s="158"/>
      <c r="IE233" s="158"/>
      <c r="IF233" s="159"/>
      <c r="IG233" s="157" t="s">
        <v>116</v>
      </c>
      <c r="IH233" s="158"/>
      <c r="II233" s="158"/>
      <c r="IJ233" s="158"/>
      <c r="IK233" s="158"/>
      <c r="IL233" s="158"/>
      <c r="IM233" s="158"/>
      <c r="IN233" s="159"/>
      <c r="IO233" s="157" t="s">
        <v>116</v>
      </c>
      <c r="IP233" s="158"/>
      <c r="IQ233" s="158"/>
      <c r="IR233" s="158"/>
      <c r="IS233" s="158"/>
      <c r="IT233" s="158"/>
      <c r="IU233" s="158"/>
      <c r="IV233" s="159"/>
      <c r="IW233" s="157" t="s">
        <v>116</v>
      </c>
      <c r="IX233" s="158"/>
      <c r="IY233" s="158"/>
      <c r="IZ233" s="158"/>
      <c r="JA233" s="158"/>
      <c r="JB233" s="158"/>
      <c r="JC233" s="158"/>
      <c r="JD233" s="159"/>
      <c r="JE233" s="157" t="s">
        <v>116</v>
      </c>
      <c r="JF233" s="158"/>
      <c r="JG233" s="158"/>
      <c r="JH233" s="158"/>
      <c r="JI233" s="158"/>
      <c r="JJ233" s="158"/>
      <c r="JK233" s="158"/>
      <c r="JL233" s="159"/>
      <c r="JM233" s="157" t="s">
        <v>116</v>
      </c>
      <c r="JN233" s="158"/>
      <c r="JO233" s="158"/>
      <c r="JP233" s="158"/>
      <c r="JQ233" s="158"/>
      <c r="JR233" s="158"/>
      <c r="JS233" s="158"/>
      <c r="JT233" s="159"/>
      <c r="JU233" s="157" t="s">
        <v>116</v>
      </c>
      <c r="JV233" s="158"/>
      <c r="JW233" s="158"/>
      <c r="JX233" s="158"/>
      <c r="JY233" s="158"/>
      <c r="JZ233" s="158"/>
      <c r="KA233" s="158"/>
      <c r="KB233" s="159"/>
      <c r="KC233" s="157" t="s">
        <v>116</v>
      </c>
      <c r="KD233" s="158"/>
      <c r="KE233" s="158"/>
      <c r="KF233" s="158"/>
      <c r="KG233" s="158"/>
      <c r="KH233" s="158"/>
      <c r="KI233" s="158"/>
      <c r="KJ233" s="159"/>
      <c r="KK233" s="157" t="s">
        <v>116</v>
      </c>
      <c r="KL233" s="158"/>
      <c r="KM233" s="158"/>
      <c r="KN233" s="158"/>
      <c r="KO233" s="158"/>
      <c r="KP233" s="158"/>
      <c r="KQ233" s="158"/>
      <c r="KR233" s="159"/>
      <c r="KS233" s="157" t="s">
        <v>116</v>
      </c>
      <c r="KT233" s="158"/>
      <c r="KU233" s="158"/>
      <c r="KV233" s="158"/>
      <c r="KW233" s="158"/>
      <c r="KX233" s="158"/>
      <c r="KY233" s="158"/>
      <c r="KZ233" s="159"/>
      <c r="LA233" s="157" t="s">
        <v>116</v>
      </c>
      <c r="LB233" s="158"/>
      <c r="LC233" s="158"/>
      <c r="LD233" s="158"/>
      <c r="LE233" s="158"/>
      <c r="LF233" s="158"/>
      <c r="LG233" s="158"/>
      <c r="LH233" s="159"/>
      <c r="LI233" s="157" t="s">
        <v>116</v>
      </c>
      <c r="LJ233" s="158"/>
      <c r="LK233" s="158"/>
      <c r="LL233" s="158"/>
      <c r="LM233" s="158"/>
      <c r="LN233" s="158"/>
      <c r="LO233" s="158"/>
      <c r="LP233" s="159"/>
      <c r="LQ233" s="157" t="s">
        <v>116</v>
      </c>
      <c r="LR233" s="158"/>
      <c r="LS233" s="158"/>
      <c r="LT233" s="158"/>
      <c r="LU233" s="158"/>
      <c r="LV233" s="158"/>
      <c r="LW233" s="158"/>
      <c r="LX233" s="159"/>
      <c r="LY233" s="157" t="s">
        <v>116</v>
      </c>
      <c r="LZ233" s="158"/>
      <c r="MA233" s="158"/>
      <c r="MB233" s="158"/>
      <c r="MC233" s="158"/>
      <c r="MD233" s="158"/>
      <c r="ME233" s="158"/>
      <c r="MF233" s="159"/>
      <c r="MG233" s="157" t="s">
        <v>116</v>
      </c>
      <c r="MH233" s="158"/>
      <c r="MI233" s="158"/>
      <c r="MJ233" s="158"/>
      <c r="MK233" s="158"/>
      <c r="ML233" s="158"/>
      <c r="MM233" s="158"/>
      <c r="MN233" s="159"/>
      <c r="MO233" s="157" t="s">
        <v>116</v>
      </c>
      <c r="MP233" s="158"/>
      <c r="MQ233" s="158"/>
      <c r="MR233" s="158"/>
      <c r="MS233" s="158"/>
      <c r="MT233" s="158"/>
      <c r="MU233" s="158"/>
      <c r="MV233" s="159"/>
      <c r="MW233" s="157" t="s">
        <v>116</v>
      </c>
      <c r="MX233" s="158"/>
      <c r="MY233" s="158"/>
      <c r="MZ233" s="158"/>
      <c r="NA233" s="158"/>
      <c r="NB233" s="158"/>
      <c r="NC233" s="158"/>
      <c r="ND233" s="159"/>
      <c r="NE233" s="157" t="s">
        <v>116</v>
      </c>
      <c r="NF233" s="158"/>
      <c r="NG233" s="158"/>
      <c r="NH233" s="158"/>
      <c r="NI233" s="158"/>
      <c r="NJ233" s="158"/>
      <c r="NK233" s="158"/>
      <c r="NL233" s="159"/>
      <c r="NM233" s="157" t="s">
        <v>116</v>
      </c>
      <c r="NN233" s="158"/>
      <c r="NO233" s="158"/>
      <c r="NP233" s="158"/>
      <c r="NQ233" s="158"/>
      <c r="NR233" s="158"/>
      <c r="NS233" s="158"/>
      <c r="NT233" s="159"/>
      <c r="NU233" s="157" t="s">
        <v>116</v>
      </c>
      <c r="NV233" s="158"/>
      <c r="NW233" s="158"/>
      <c r="NX233" s="158"/>
      <c r="NY233" s="158"/>
      <c r="NZ233" s="158"/>
      <c r="OA233" s="158"/>
      <c r="OB233" s="159"/>
      <c r="OC233" s="157" t="s">
        <v>116</v>
      </c>
      <c r="OD233" s="158"/>
      <c r="OE233" s="158"/>
      <c r="OF233" s="158"/>
      <c r="OG233" s="158"/>
      <c r="OH233" s="158"/>
      <c r="OI233" s="158"/>
      <c r="OJ233" s="159"/>
      <c r="OK233" s="157" t="s">
        <v>116</v>
      </c>
      <c r="OL233" s="158"/>
      <c r="OM233" s="158"/>
      <c r="ON233" s="158"/>
      <c r="OO233" s="158"/>
      <c r="OP233" s="158"/>
      <c r="OQ233" s="158"/>
      <c r="OR233" s="159"/>
      <c r="OS233" s="157" t="s">
        <v>116</v>
      </c>
      <c r="OT233" s="158"/>
      <c r="OU233" s="158"/>
      <c r="OV233" s="158"/>
      <c r="OW233" s="158"/>
      <c r="OX233" s="158"/>
      <c r="OY233" s="158"/>
      <c r="OZ233" s="159"/>
      <c r="PA233" s="157" t="s">
        <v>116</v>
      </c>
      <c r="PB233" s="158"/>
      <c r="PC233" s="158"/>
      <c r="PD233" s="158"/>
      <c r="PE233" s="158"/>
      <c r="PF233" s="158"/>
      <c r="PG233" s="158"/>
      <c r="PH233" s="159"/>
      <c r="PI233" s="157" t="s">
        <v>116</v>
      </c>
      <c r="PJ233" s="158"/>
      <c r="PK233" s="158"/>
      <c r="PL233" s="158"/>
      <c r="PM233" s="158"/>
      <c r="PN233" s="158"/>
      <c r="PO233" s="158"/>
      <c r="PP233" s="159"/>
      <c r="PQ233" s="157" t="s">
        <v>116</v>
      </c>
      <c r="PR233" s="158"/>
      <c r="PS233" s="158"/>
      <c r="PT233" s="158"/>
      <c r="PU233" s="158"/>
      <c r="PV233" s="158"/>
      <c r="PW233" s="158"/>
      <c r="PX233" s="159"/>
      <c r="PY233" s="157" t="s">
        <v>116</v>
      </c>
      <c r="PZ233" s="158"/>
      <c r="QA233" s="158"/>
      <c r="QB233" s="158"/>
      <c r="QC233" s="158"/>
      <c r="QD233" s="158"/>
      <c r="QE233" s="158"/>
      <c r="QF233" s="159"/>
      <c r="QG233" s="157" t="s">
        <v>116</v>
      </c>
      <c r="QH233" s="158"/>
      <c r="QI233" s="158"/>
      <c r="QJ233" s="158"/>
      <c r="QK233" s="158"/>
      <c r="QL233" s="158"/>
      <c r="QM233" s="158"/>
      <c r="QN233" s="159"/>
      <c r="QO233" s="157" t="s">
        <v>116</v>
      </c>
      <c r="QP233" s="158"/>
      <c r="QQ233" s="158"/>
      <c r="QR233" s="158"/>
      <c r="QS233" s="158"/>
      <c r="QT233" s="158"/>
      <c r="QU233" s="158"/>
      <c r="QV233" s="159"/>
      <c r="QW233" s="157" t="s">
        <v>116</v>
      </c>
      <c r="QX233" s="158"/>
      <c r="QY233" s="158"/>
      <c r="QZ233" s="158"/>
      <c r="RA233" s="158"/>
      <c r="RB233" s="158"/>
      <c r="RC233" s="158"/>
      <c r="RD233" s="159"/>
      <c r="RE233" s="157" t="s">
        <v>116</v>
      </c>
      <c r="RF233" s="158"/>
      <c r="RG233" s="158"/>
      <c r="RH233" s="158"/>
      <c r="RI233" s="158"/>
      <c r="RJ233" s="158"/>
      <c r="RK233" s="158"/>
      <c r="RL233" s="159"/>
      <c r="RM233" s="157" t="s">
        <v>116</v>
      </c>
      <c r="RN233" s="158"/>
      <c r="RO233" s="158"/>
      <c r="RP233" s="158"/>
      <c r="RQ233" s="158"/>
      <c r="RR233" s="158"/>
      <c r="RS233" s="158"/>
      <c r="RT233" s="159"/>
      <c r="RU233" s="157" t="s">
        <v>116</v>
      </c>
      <c r="RV233" s="158"/>
      <c r="RW233" s="158"/>
      <c r="RX233" s="158"/>
      <c r="RY233" s="158"/>
      <c r="RZ233" s="158"/>
      <c r="SA233" s="158"/>
      <c r="SB233" s="159"/>
      <c r="SC233" s="157" t="s">
        <v>116</v>
      </c>
      <c r="SD233" s="158"/>
      <c r="SE233" s="158"/>
      <c r="SF233" s="158"/>
      <c r="SG233" s="158"/>
      <c r="SH233" s="158"/>
      <c r="SI233" s="158"/>
      <c r="SJ233" s="159"/>
      <c r="SK233" s="157" t="s">
        <v>116</v>
      </c>
      <c r="SL233" s="158"/>
      <c r="SM233" s="158"/>
      <c r="SN233" s="158"/>
      <c r="SO233" s="158"/>
      <c r="SP233" s="158"/>
      <c r="SQ233" s="158"/>
      <c r="SR233" s="159"/>
      <c r="SS233" s="157" t="s">
        <v>116</v>
      </c>
      <c r="ST233" s="158"/>
      <c r="SU233" s="158"/>
      <c r="SV233" s="158"/>
      <c r="SW233" s="158"/>
      <c r="SX233" s="158"/>
      <c r="SY233" s="158"/>
      <c r="SZ233" s="159"/>
      <c r="TA233" s="157" t="s">
        <v>116</v>
      </c>
      <c r="TB233" s="158"/>
      <c r="TC233" s="158"/>
      <c r="TD233" s="158"/>
      <c r="TE233" s="158"/>
      <c r="TF233" s="158"/>
      <c r="TG233" s="158"/>
      <c r="TH233" s="159"/>
      <c r="TI233" s="157" t="s">
        <v>116</v>
      </c>
      <c r="TJ233" s="158"/>
      <c r="TK233" s="158"/>
      <c r="TL233" s="158"/>
      <c r="TM233" s="158"/>
      <c r="TN233" s="158"/>
      <c r="TO233" s="158"/>
      <c r="TP233" s="159"/>
      <c r="TQ233" s="157" t="s">
        <v>116</v>
      </c>
      <c r="TR233" s="158"/>
      <c r="TS233" s="158"/>
      <c r="TT233" s="158"/>
      <c r="TU233" s="158"/>
      <c r="TV233" s="158"/>
      <c r="TW233" s="158"/>
      <c r="TX233" s="159"/>
      <c r="TY233" s="157" t="s">
        <v>116</v>
      </c>
      <c r="TZ233" s="158"/>
      <c r="UA233" s="158"/>
      <c r="UB233" s="158"/>
      <c r="UC233" s="158"/>
      <c r="UD233" s="158"/>
      <c r="UE233" s="158"/>
      <c r="UF233" s="159"/>
      <c r="UG233" s="157" t="s">
        <v>116</v>
      </c>
      <c r="UH233" s="158"/>
      <c r="UI233" s="158"/>
      <c r="UJ233" s="158"/>
      <c r="UK233" s="158"/>
      <c r="UL233" s="158"/>
      <c r="UM233" s="158"/>
      <c r="UN233" s="159"/>
      <c r="UO233" s="157" t="s">
        <v>116</v>
      </c>
      <c r="UP233" s="158"/>
      <c r="UQ233" s="158"/>
      <c r="UR233" s="158"/>
      <c r="US233" s="158"/>
      <c r="UT233" s="158"/>
      <c r="UU233" s="158"/>
      <c r="UV233" s="159"/>
      <c r="UW233" s="157" t="s">
        <v>116</v>
      </c>
      <c r="UX233" s="158"/>
      <c r="UY233" s="158"/>
      <c r="UZ233" s="158"/>
      <c r="VA233" s="158"/>
      <c r="VB233" s="158"/>
      <c r="VC233" s="158"/>
      <c r="VD233" s="159"/>
      <c r="VE233" s="157" t="s">
        <v>116</v>
      </c>
      <c r="VF233" s="158"/>
      <c r="VG233" s="158"/>
      <c r="VH233" s="158"/>
      <c r="VI233" s="158"/>
      <c r="VJ233" s="158"/>
      <c r="VK233" s="158"/>
      <c r="VL233" s="159"/>
      <c r="VM233" s="157" t="s">
        <v>116</v>
      </c>
      <c r="VN233" s="158"/>
      <c r="VO233" s="158"/>
      <c r="VP233" s="158"/>
      <c r="VQ233" s="158"/>
      <c r="VR233" s="158"/>
      <c r="VS233" s="158"/>
      <c r="VT233" s="159"/>
      <c r="VU233" s="157" t="s">
        <v>116</v>
      </c>
      <c r="VV233" s="158"/>
      <c r="VW233" s="158"/>
      <c r="VX233" s="158"/>
      <c r="VY233" s="158"/>
      <c r="VZ233" s="158"/>
      <c r="WA233" s="158"/>
      <c r="WB233" s="159"/>
      <c r="WC233" s="157" t="s">
        <v>116</v>
      </c>
      <c r="WD233" s="158"/>
      <c r="WE233" s="158"/>
      <c r="WF233" s="158"/>
      <c r="WG233" s="158"/>
      <c r="WH233" s="158"/>
      <c r="WI233" s="158"/>
      <c r="WJ233" s="159"/>
      <c r="WK233" s="157" t="s">
        <v>116</v>
      </c>
      <c r="WL233" s="158"/>
      <c r="WM233" s="158"/>
      <c r="WN233" s="158"/>
      <c r="WO233" s="158"/>
      <c r="WP233" s="158"/>
      <c r="WQ233" s="158"/>
      <c r="WR233" s="159"/>
      <c r="WS233" s="157" t="s">
        <v>116</v>
      </c>
      <c r="WT233" s="158"/>
      <c r="WU233" s="158"/>
      <c r="WV233" s="158"/>
      <c r="WW233" s="158"/>
      <c r="WX233" s="158"/>
      <c r="WY233" s="158"/>
      <c r="WZ233" s="159"/>
      <c r="XA233" s="157" t="s">
        <v>116</v>
      </c>
      <c r="XB233" s="158"/>
      <c r="XC233" s="158"/>
      <c r="XD233" s="158"/>
      <c r="XE233" s="158"/>
      <c r="XF233" s="158"/>
      <c r="XG233" s="158"/>
      <c r="XH233" s="159"/>
      <c r="XI233" s="157" t="s">
        <v>116</v>
      </c>
      <c r="XJ233" s="158"/>
      <c r="XK233" s="158"/>
      <c r="XL233" s="158"/>
      <c r="XM233" s="158"/>
      <c r="XN233" s="158"/>
      <c r="XO233" s="158"/>
      <c r="XP233" s="159"/>
      <c r="XQ233" s="157" t="s">
        <v>116</v>
      </c>
      <c r="XR233" s="158"/>
      <c r="XS233" s="158"/>
      <c r="XT233" s="158"/>
      <c r="XU233" s="158"/>
      <c r="XV233" s="158"/>
      <c r="XW233" s="158"/>
      <c r="XX233" s="159"/>
      <c r="XY233" s="157" t="s">
        <v>116</v>
      </c>
      <c r="XZ233" s="158"/>
      <c r="YA233" s="158"/>
      <c r="YB233" s="158"/>
      <c r="YC233" s="158"/>
      <c r="YD233" s="158"/>
      <c r="YE233" s="158"/>
      <c r="YF233" s="159"/>
      <c r="YG233" s="157" t="s">
        <v>116</v>
      </c>
      <c r="YH233" s="158"/>
      <c r="YI233" s="158"/>
      <c r="YJ233" s="158"/>
      <c r="YK233" s="158"/>
      <c r="YL233" s="158"/>
      <c r="YM233" s="158"/>
      <c r="YN233" s="159"/>
      <c r="YO233" s="157" t="s">
        <v>116</v>
      </c>
      <c r="YP233" s="158"/>
      <c r="YQ233" s="158"/>
      <c r="YR233" s="158"/>
      <c r="YS233" s="158"/>
      <c r="YT233" s="158"/>
      <c r="YU233" s="158"/>
      <c r="YV233" s="159"/>
      <c r="YW233" s="157" t="s">
        <v>116</v>
      </c>
      <c r="YX233" s="158"/>
      <c r="YY233" s="158"/>
      <c r="YZ233" s="158"/>
      <c r="ZA233" s="158"/>
      <c r="ZB233" s="158"/>
      <c r="ZC233" s="158"/>
      <c r="ZD233" s="159"/>
      <c r="ZE233" s="157" t="s">
        <v>116</v>
      </c>
      <c r="ZF233" s="158"/>
      <c r="ZG233" s="158"/>
      <c r="ZH233" s="158"/>
      <c r="ZI233" s="158"/>
      <c r="ZJ233" s="158"/>
      <c r="ZK233" s="158"/>
      <c r="ZL233" s="159"/>
      <c r="ZM233" s="157" t="s">
        <v>116</v>
      </c>
      <c r="ZN233" s="158"/>
      <c r="ZO233" s="158"/>
      <c r="ZP233" s="158"/>
      <c r="ZQ233" s="158"/>
      <c r="ZR233" s="158"/>
      <c r="ZS233" s="158"/>
      <c r="ZT233" s="159"/>
      <c r="ZU233" s="157" t="s">
        <v>116</v>
      </c>
      <c r="ZV233" s="158"/>
      <c r="ZW233" s="158"/>
      <c r="ZX233" s="158"/>
      <c r="ZY233" s="158"/>
      <c r="ZZ233" s="158"/>
      <c r="AAA233" s="158"/>
      <c r="AAB233" s="159"/>
      <c r="AAC233" s="157" t="s">
        <v>116</v>
      </c>
      <c r="AAD233" s="158"/>
      <c r="AAE233" s="158"/>
      <c r="AAF233" s="158"/>
      <c r="AAG233" s="158"/>
      <c r="AAH233" s="158"/>
      <c r="AAI233" s="158"/>
      <c r="AAJ233" s="159"/>
      <c r="AAK233" s="157" t="s">
        <v>116</v>
      </c>
      <c r="AAL233" s="158"/>
      <c r="AAM233" s="158"/>
      <c r="AAN233" s="158"/>
      <c r="AAO233" s="158"/>
      <c r="AAP233" s="158"/>
      <c r="AAQ233" s="158"/>
      <c r="AAR233" s="159"/>
      <c r="AAS233" s="157" t="s">
        <v>116</v>
      </c>
      <c r="AAT233" s="158"/>
      <c r="AAU233" s="158"/>
      <c r="AAV233" s="158"/>
      <c r="AAW233" s="158"/>
      <c r="AAX233" s="158"/>
      <c r="AAY233" s="158"/>
      <c r="AAZ233" s="159"/>
      <c r="ABA233" s="157" t="s">
        <v>116</v>
      </c>
      <c r="ABB233" s="158"/>
      <c r="ABC233" s="158"/>
      <c r="ABD233" s="158"/>
      <c r="ABE233" s="158"/>
      <c r="ABF233" s="158"/>
      <c r="ABG233" s="158"/>
      <c r="ABH233" s="159"/>
      <c r="ABI233" s="157" t="s">
        <v>116</v>
      </c>
      <c r="ABJ233" s="158"/>
      <c r="ABK233" s="158"/>
      <c r="ABL233" s="158"/>
      <c r="ABM233" s="158"/>
      <c r="ABN233" s="158"/>
      <c r="ABO233" s="158"/>
      <c r="ABP233" s="159"/>
      <c r="ABQ233" s="157" t="s">
        <v>116</v>
      </c>
      <c r="ABR233" s="158"/>
      <c r="ABS233" s="158"/>
      <c r="ABT233" s="158"/>
      <c r="ABU233" s="158"/>
      <c r="ABV233" s="158"/>
      <c r="ABW233" s="158"/>
      <c r="ABX233" s="159"/>
      <c r="ABY233" s="157" t="s">
        <v>116</v>
      </c>
      <c r="ABZ233" s="158"/>
      <c r="ACA233" s="158"/>
      <c r="ACB233" s="158"/>
      <c r="ACC233" s="158"/>
      <c r="ACD233" s="158"/>
      <c r="ACE233" s="158"/>
      <c r="ACF233" s="159"/>
      <c r="ACG233" s="157" t="s">
        <v>116</v>
      </c>
      <c r="ACH233" s="158"/>
      <c r="ACI233" s="158"/>
      <c r="ACJ233" s="158"/>
      <c r="ACK233" s="158"/>
      <c r="ACL233" s="158"/>
      <c r="ACM233" s="158"/>
      <c r="ACN233" s="159"/>
      <c r="ACO233" s="157" t="s">
        <v>116</v>
      </c>
      <c r="ACP233" s="158"/>
      <c r="ACQ233" s="158"/>
      <c r="ACR233" s="158"/>
      <c r="ACS233" s="158"/>
      <c r="ACT233" s="158"/>
      <c r="ACU233" s="158"/>
      <c r="ACV233" s="159"/>
      <c r="ACW233" s="157" t="s">
        <v>116</v>
      </c>
      <c r="ACX233" s="158"/>
      <c r="ACY233" s="158"/>
      <c r="ACZ233" s="158"/>
      <c r="ADA233" s="158"/>
      <c r="ADB233" s="158"/>
      <c r="ADC233" s="158"/>
      <c r="ADD233" s="159"/>
      <c r="ADE233" s="157" t="s">
        <v>116</v>
      </c>
      <c r="ADF233" s="158"/>
      <c r="ADG233" s="158"/>
      <c r="ADH233" s="158"/>
      <c r="ADI233" s="158"/>
      <c r="ADJ233" s="158"/>
      <c r="ADK233" s="158"/>
      <c r="ADL233" s="159"/>
      <c r="ADM233" s="157" t="s">
        <v>116</v>
      </c>
      <c r="ADN233" s="158"/>
      <c r="ADO233" s="158"/>
      <c r="ADP233" s="158"/>
      <c r="ADQ233" s="158"/>
      <c r="ADR233" s="158"/>
      <c r="ADS233" s="158"/>
      <c r="ADT233" s="159"/>
      <c r="ADU233" s="157" t="s">
        <v>116</v>
      </c>
      <c r="ADV233" s="158"/>
      <c r="ADW233" s="158"/>
      <c r="ADX233" s="158"/>
      <c r="ADY233" s="158"/>
      <c r="ADZ233" s="158"/>
      <c r="AEA233" s="158"/>
      <c r="AEB233" s="159"/>
      <c r="AEC233" s="157" t="s">
        <v>116</v>
      </c>
      <c r="AED233" s="158"/>
      <c r="AEE233" s="158"/>
      <c r="AEF233" s="158"/>
      <c r="AEG233" s="158"/>
      <c r="AEH233" s="158"/>
      <c r="AEI233" s="158"/>
      <c r="AEJ233" s="159"/>
      <c r="AEK233" s="157" t="s">
        <v>116</v>
      </c>
      <c r="AEL233" s="158"/>
      <c r="AEM233" s="158"/>
      <c r="AEN233" s="158"/>
      <c r="AEO233" s="158"/>
      <c r="AEP233" s="158"/>
      <c r="AEQ233" s="158"/>
      <c r="AER233" s="159"/>
      <c r="AES233" s="157" t="s">
        <v>116</v>
      </c>
      <c r="AET233" s="158"/>
      <c r="AEU233" s="158"/>
      <c r="AEV233" s="158"/>
      <c r="AEW233" s="158"/>
      <c r="AEX233" s="158"/>
      <c r="AEY233" s="158"/>
      <c r="AEZ233" s="159"/>
      <c r="AFA233" s="157" t="s">
        <v>116</v>
      </c>
      <c r="AFB233" s="158"/>
      <c r="AFC233" s="158"/>
      <c r="AFD233" s="158"/>
      <c r="AFE233" s="158"/>
      <c r="AFF233" s="158"/>
      <c r="AFG233" s="158"/>
      <c r="AFH233" s="159"/>
      <c r="AFI233" s="157" t="s">
        <v>116</v>
      </c>
      <c r="AFJ233" s="158"/>
      <c r="AFK233" s="158"/>
      <c r="AFL233" s="158"/>
      <c r="AFM233" s="158"/>
      <c r="AFN233" s="158"/>
      <c r="AFO233" s="158"/>
      <c r="AFP233" s="159"/>
      <c r="AFQ233" s="157" t="s">
        <v>116</v>
      </c>
      <c r="AFR233" s="158"/>
      <c r="AFS233" s="158"/>
      <c r="AFT233" s="158"/>
      <c r="AFU233" s="158"/>
      <c r="AFV233" s="158"/>
      <c r="AFW233" s="158"/>
      <c r="AFX233" s="159"/>
      <c r="AFY233" s="157" t="s">
        <v>116</v>
      </c>
      <c r="AFZ233" s="158"/>
      <c r="AGA233" s="158"/>
      <c r="AGB233" s="158"/>
      <c r="AGC233" s="158"/>
      <c r="AGD233" s="158"/>
      <c r="AGE233" s="158"/>
      <c r="AGF233" s="159"/>
      <c r="AGG233" s="157" t="s">
        <v>116</v>
      </c>
      <c r="AGH233" s="158"/>
      <c r="AGI233" s="158"/>
      <c r="AGJ233" s="158"/>
      <c r="AGK233" s="158"/>
      <c r="AGL233" s="158"/>
      <c r="AGM233" s="158"/>
      <c r="AGN233" s="159"/>
      <c r="AGO233" s="157" t="s">
        <v>116</v>
      </c>
      <c r="AGP233" s="158"/>
      <c r="AGQ233" s="158"/>
      <c r="AGR233" s="158"/>
      <c r="AGS233" s="158"/>
      <c r="AGT233" s="158"/>
      <c r="AGU233" s="158"/>
      <c r="AGV233" s="159"/>
      <c r="AGW233" s="157" t="s">
        <v>116</v>
      </c>
      <c r="AGX233" s="158"/>
      <c r="AGY233" s="158"/>
      <c r="AGZ233" s="158"/>
      <c r="AHA233" s="158"/>
      <c r="AHB233" s="158"/>
      <c r="AHC233" s="158"/>
      <c r="AHD233" s="159"/>
      <c r="AHE233" s="157" t="s">
        <v>116</v>
      </c>
      <c r="AHF233" s="158"/>
      <c r="AHG233" s="158"/>
      <c r="AHH233" s="158"/>
      <c r="AHI233" s="158"/>
      <c r="AHJ233" s="158"/>
      <c r="AHK233" s="158"/>
      <c r="AHL233" s="159"/>
      <c r="AHM233" s="157" t="s">
        <v>116</v>
      </c>
      <c r="AHN233" s="158"/>
      <c r="AHO233" s="158"/>
      <c r="AHP233" s="158"/>
      <c r="AHQ233" s="158"/>
      <c r="AHR233" s="158"/>
      <c r="AHS233" s="158"/>
      <c r="AHT233" s="159"/>
      <c r="AHU233" s="157" t="s">
        <v>116</v>
      </c>
      <c r="AHV233" s="158"/>
      <c r="AHW233" s="158"/>
      <c r="AHX233" s="158"/>
      <c r="AHY233" s="158"/>
      <c r="AHZ233" s="158"/>
      <c r="AIA233" s="158"/>
      <c r="AIB233" s="159"/>
      <c r="AIC233" s="157" t="s">
        <v>116</v>
      </c>
      <c r="AID233" s="158"/>
      <c r="AIE233" s="158"/>
      <c r="AIF233" s="158"/>
      <c r="AIG233" s="158"/>
      <c r="AIH233" s="158"/>
      <c r="AII233" s="158"/>
      <c r="AIJ233" s="159"/>
      <c r="AIK233" s="157" t="s">
        <v>116</v>
      </c>
      <c r="AIL233" s="158"/>
      <c r="AIM233" s="158"/>
      <c r="AIN233" s="158"/>
      <c r="AIO233" s="158"/>
      <c r="AIP233" s="158"/>
      <c r="AIQ233" s="158"/>
      <c r="AIR233" s="159"/>
      <c r="AIS233" s="157" t="s">
        <v>116</v>
      </c>
      <c r="AIT233" s="158"/>
      <c r="AIU233" s="158"/>
      <c r="AIV233" s="158"/>
      <c r="AIW233" s="158"/>
      <c r="AIX233" s="158"/>
      <c r="AIY233" s="158"/>
      <c r="AIZ233" s="159"/>
      <c r="AJA233" s="157" t="s">
        <v>116</v>
      </c>
      <c r="AJB233" s="158"/>
      <c r="AJC233" s="158"/>
      <c r="AJD233" s="158"/>
      <c r="AJE233" s="158"/>
      <c r="AJF233" s="158"/>
      <c r="AJG233" s="158"/>
      <c r="AJH233" s="159"/>
      <c r="AJI233" s="157" t="s">
        <v>116</v>
      </c>
      <c r="AJJ233" s="158"/>
      <c r="AJK233" s="158"/>
      <c r="AJL233" s="158"/>
      <c r="AJM233" s="158"/>
      <c r="AJN233" s="158"/>
      <c r="AJO233" s="158"/>
      <c r="AJP233" s="159"/>
      <c r="AJQ233" s="157" t="s">
        <v>116</v>
      </c>
      <c r="AJR233" s="158"/>
      <c r="AJS233" s="158"/>
      <c r="AJT233" s="158"/>
      <c r="AJU233" s="158"/>
      <c r="AJV233" s="158"/>
      <c r="AJW233" s="158"/>
      <c r="AJX233" s="159"/>
      <c r="AJY233" s="157" t="s">
        <v>116</v>
      </c>
      <c r="AJZ233" s="158"/>
      <c r="AKA233" s="158"/>
      <c r="AKB233" s="158"/>
      <c r="AKC233" s="158"/>
      <c r="AKD233" s="158"/>
      <c r="AKE233" s="158"/>
      <c r="AKF233" s="159"/>
      <c r="AKG233" s="157" t="s">
        <v>116</v>
      </c>
      <c r="AKH233" s="158"/>
      <c r="AKI233" s="158"/>
      <c r="AKJ233" s="158"/>
      <c r="AKK233" s="158"/>
      <c r="AKL233" s="158"/>
      <c r="AKM233" s="158"/>
      <c r="AKN233" s="159"/>
      <c r="AKO233" s="157" t="s">
        <v>116</v>
      </c>
      <c r="AKP233" s="158"/>
      <c r="AKQ233" s="158"/>
      <c r="AKR233" s="158"/>
      <c r="AKS233" s="158"/>
      <c r="AKT233" s="158"/>
      <c r="AKU233" s="158"/>
      <c r="AKV233" s="159"/>
      <c r="AKW233" s="157" t="s">
        <v>116</v>
      </c>
      <c r="AKX233" s="158"/>
      <c r="AKY233" s="158"/>
      <c r="AKZ233" s="158"/>
      <c r="ALA233" s="158"/>
      <c r="ALB233" s="158"/>
      <c r="ALC233" s="158"/>
      <c r="ALD233" s="159"/>
      <c r="ALE233" s="157" t="s">
        <v>116</v>
      </c>
      <c r="ALF233" s="158"/>
      <c r="ALG233" s="158"/>
      <c r="ALH233" s="158"/>
      <c r="ALI233" s="158"/>
      <c r="ALJ233" s="158"/>
      <c r="ALK233" s="158"/>
      <c r="ALL233" s="159"/>
      <c r="ALM233" s="157" t="s">
        <v>116</v>
      </c>
      <c r="ALN233" s="158"/>
      <c r="ALO233" s="158"/>
      <c r="ALP233" s="158"/>
      <c r="ALQ233" s="158"/>
      <c r="ALR233" s="158"/>
      <c r="ALS233" s="158"/>
      <c r="ALT233" s="159"/>
      <c r="ALU233" s="157" t="s">
        <v>116</v>
      </c>
      <c r="ALV233" s="158"/>
      <c r="ALW233" s="158"/>
      <c r="ALX233" s="158"/>
      <c r="ALY233" s="158"/>
      <c r="ALZ233" s="158"/>
      <c r="AMA233" s="158"/>
      <c r="AMB233" s="159"/>
      <c r="AMC233" s="157" t="s">
        <v>116</v>
      </c>
      <c r="AMD233" s="158"/>
      <c r="AME233" s="158"/>
      <c r="AMF233" s="158"/>
      <c r="AMG233" s="158"/>
      <c r="AMH233" s="158"/>
      <c r="AMI233" s="158"/>
      <c r="AMJ233" s="159"/>
      <c r="AMK233" s="157" t="s">
        <v>116</v>
      </c>
      <c r="AML233" s="158"/>
      <c r="AMM233" s="158"/>
      <c r="AMN233" s="158"/>
      <c r="AMO233" s="158"/>
      <c r="AMP233" s="158"/>
      <c r="AMQ233" s="158"/>
      <c r="AMR233" s="159"/>
      <c r="AMS233" s="157" t="s">
        <v>116</v>
      </c>
      <c r="AMT233" s="158"/>
      <c r="AMU233" s="158"/>
      <c r="AMV233" s="158"/>
      <c r="AMW233" s="158"/>
      <c r="AMX233" s="158"/>
      <c r="AMY233" s="158"/>
      <c r="AMZ233" s="159"/>
      <c r="ANA233" s="157" t="s">
        <v>116</v>
      </c>
      <c r="ANB233" s="158"/>
      <c r="ANC233" s="158"/>
      <c r="AND233" s="158"/>
      <c r="ANE233" s="158"/>
      <c r="ANF233" s="158"/>
      <c r="ANG233" s="158"/>
      <c r="ANH233" s="159"/>
      <c r="ANI233" s="157" t="s">
        <v>116</v>
      </c>
      <c r="ANJ233" s="158"/>
      <c r="ANK233" s="158"/>
      <c r="ANL233" s="158"/>
      <c r="ANM233" s="158"/>
      <c r="ANN233" s="158"/>
      <c r="ANO233" s="158"/>
      <c r="ANP233" s="159"/>
      <c r="ANQ233" s="157" t="s">
        <v>116</v>
      </c>
      <c r="ANR233" s="158"/>
      <c r="ANS233" s="158"/>
      <c r="ANT233" s="158"/>
      <c r="ANU233" s="158"/>
      <c r="ANV233" s="158"/>
      <c r="ANW233" s="158"/>
      <c r="ANX233" s="159"/>
      <c r="ANY233" s="157" t="s">
        <v>116</v>
      </c>
      <c r="ANZ233" s="158"/>
      <c r="AOA233" s="158"/>
      <c r="AOB233" s="158"/>
      <c r="AOC233" s="158"/>
      <c r="AOD233" s="158"/>
      <c r="AOE233" s="158"/>
      <c r="AOF233" s="159"/>
      <c r="AOG233" s="157" t="s">
        <v>116</v>
      </c>
      <c r="AOH233" s="158"/>
      <c r="AOI233" s="158"/>
      <c r="AOJ233" s="158"/>
      <c r="AOK233" s="158"/>
      <c r="AOL233" s="158"/>
      <c r="AOM233" s="158"/>
      <c r="AON233" s="159"/>
      <c r="AOO233" s="157" t="s">
        <v>116</v>
      </c>
      <c r="AOP233" s="158"/>
      <c r="AOQ233" s="158"/>
      <c r="AOR233" s="158"/>
      <c r="AOS233" s="158"/>
      <c r="AOT233" s="158"/>
      <c r="AOU233" s="158"/>
      <c r="AOV233" s="159"/>
      <c r="AOW233" s="157" t="s">
        <v>116</v>
      </c>
      <c r="AOX233" s="158"/>
      <c r="AOY233" s="158"/>
      <c r="AOZ233" s="158"/>
      <c r="APA233" s="158"/>
      <c r="APB233" s="158"/>
      <c r="APC233" s="158"/>
      <c r="APD233" s="159"/>
      <c r="APE233" s="157" t="s">
        <v>116</v>
      </c>
      <c r="APF233" s="158"/>
      <c r="APG233" s="158"/>
      <c r="APH233" s="158"/>
      <c r="API233" s="158"/>
      <c r="APJ233" s="158"/>
      <c r="APK233" s="158"/>
      <c r="APL233" s="159"/>
      <c r="APM233" s="157" t="s">
        <v>116</v>
      </c>
      <c r="APN233" s="158"/>
      <c r="APO233" s="158"/>
      <c r="APP233" s="158"/>
      <c r="APQ233" s="158"/>
      <c r="APR233" s="158"/>
      <c r="APS233" s="158"/>
      <c r="APT233" s="159"/>
      <c r="APU233" s="157" t="s">
        <v>116</v>
      </c>
      <c r="APV233" s="158"/>
      <c r="APW233" s="158"/>
      <c r="APX233" s="158"/>
      <c r="APY233" s="158"/>
      <c r="APZ233" s="158"/>
      <c r="AQA233" s="158"/>
      <c r="AQB233" s="159"/>
      <c r="AQC233" s="157" t="s">
        <v>116</v>
      </c>
      <c r="AQD233" s="158"/>
      <c r="AQE233" s="158"/>
      <c r="AQF233" s="158"/>
      <c r="AQG233" s="158"/>
      <c r="AQH233" s="158"/>
      <c r="AQI233" s="158"/>
      <c r="AQJ233" s="159"/>
      <c r="AQK233" s="157" t="s">
        <v>116</v>
      </c>
      <c r="AQL233" s="158"/>
      <c r="AQM233" s="158"/>
      <c r="AQN233" s="158"/>
      <c r="AQO233" s="158"/>
      <c r="AQP233" s="158"/>
      <c r="AQQ233" s="158"/>
      <c r="AQR233" s="159"/>
      <c r="AQS233" s="157" t="s">
        <v>116</v>
      </c>
      <c r="AQT233" s="158"/>
      <c r="AQU233" s="158"/>
      <c r="AQV233" s="158"/>
      <c r="AQW233" s="158"/>
      <c r="AQX233" s="158"/>
      <c r="AQY233" s="158"/>
      <c r="AQZ233" s="159"/>
      <c r="ARA233" s="157" t="s">
        <v>116</v>
      </c>
      <c r="ARB233" s="158"/>
      <c r="ARC233" s="158"/>
      <c r="ARD233" s="158"/>
      <c r="ARE233" s="158"/>
      <c r="ARF233" s="158"/>
      <c r="ARG233" s="158"/>
      <c r="ARH233" s="159"/>
      <c r="ARI233" s="157" t="s">
        <v>116</v>
      </c>
      <c r="ARJ233" s="158"/>
      <c r="ARK233" s="158"/>
      <c r="ARL233" s="158"/>
      <c r="ARM233" s="158"/>
      <c r="ARN233" s="158"/>
      <c r="ARO233" s="158"/>
      <c r="ARP233" s="159"/>
      <c r="ARQ233" s="157" t="s">
        <v>116</v>
      </c>
      <c r="ARR233" s="158"/>
      <c r="ARS233" s="158"/>
      <c r="ART233" s="158"/>
      <c r="ARU233" s="158"/>
      <c r="ARV233" s="158"/>
      <c r="ARW233" s="158"/>
      <c r="ARX233" s="159"/>
      <c r="ARY233" s="157" t="s">
        <v>116</v>
      </c>
      <c r="ARZ233" s="158"/>
      <c r="ASA233" s="158"/>
      <c r="ASB233" s="158"/>
      <c r="ASC233" s="158"/>
      <c r="ASD233" s="158"/>
      <c r="ASE233" s="158"/>
      <c r="ASF233" s="159"/>
      <c r="ASG233" s="157" t="s">
        <v>116</v>
      </c>
      <c r="ASH233" s="158"/>
      <c r="ASI233" s="158"/>
      <c r="ASJ233" s="158"/>
      <c r="ASK233" s="158"/>
      <c r="ASL233" s="158"/>
      <c r="ASM233" s="158"/>
      <c r="ASN233" s="159"/>
      <c r="ASO233" s="157" t="s">
        <v>116</v>
      </c>
      <c r="ASP233" s="158"/>
      <c r="ASQ233" s="158"/>
      <c r="ASR233" s="158"/>
      <c r="ASS233" s="158"/>
      <c r="AST233" s="158"/>
      <c r="ASU233" s="158"/>
      <c r="ASV233" s="159"/>
      <c r="ASW233" s="157" t="s">
        <v>116</v>
      </c>
      <c r="ASX233" s="158"/>
      <c r="ASY233" s="158"/>
      <c r="ASZ233" s="158"/>
      <c r="ATA233" s="158"/>
      <c r="ATB233" s="158"/>
      <c r="ATC233" s="158"/>
      <c r="ATD233" s="159"/>
      <c r="ATE233" s="157" t="s">
        <v>116</v>
      </c>
      <c r="ATF233" s="158"/>
      <c r="ATG233" s="158"/>
      <c r="ATH233" s="158"/>
      <c r="ATI233" s="158"/>
      <c r="ATJ233" s="158"/>
      <c r="ATK233" s="158"/>
      <c r="ATL233" s="159"/>
      <c r="ATM233" s="157" t="s">
        <v>116</v>
      </c>
      <c r="ATN233" s="158"/>
      <c r="ATO233" s="158"/>
      <c r="ATP233" s="158"/>
      <c r="ATQ233" s="158"/>
      <c r="ATR233" s="158"/>
      <c r="ATS233" s="158"/>
      <c r="ATT233" s="159"/>
      <c r="ATU233" s="157" t="s">
        <v>116</v>
      </c>
      <c r="ATV233" s="158"/>
      <c r="ATW233" s="158"/>
      <c r="ATX233" s="158"/>
      <c r="ATY233" s="158"/>
      <c r="ATZ233" s="158"/>
      <c r="AUA233" s="158"/>
      <c r="AUB233" s="159"/>
      <c r="AUC233" s="157" t="s">
        <v>116</v>
      </c>
      <c r="AUD233" s="158"/>
      <c r="AUE233" s="158"/>
      <c r="AUF233" s="158"/>
      <c r="AUG233" s="158"/>
      <c r="AUH233" s="158"/>
      <c r="AUI233" s="158"/>
      <c r="AUJ233" s="159"/>
      <c r="AUK233" s="157" t="s">
        <v>116</v>
      </c>
      <c r="AUL233" s="158"/>
      <c r="AUM233" s="158"/>
      <c r="AUN233" s="158"/>
      <c r="AUO233" s="158"/>
      <c r="AUP233" s="158"/>
      <c r="AUQ233" s="158"/>
      <c r="AUR233" s="159"/>
      <c r="AUS233" s="157" t="s">
        <v>116</v>
      </c>
      <c r="AUT233" s="158"/>
      <c r="AUU233" s="158"/>
      <c r="AUV233" s="158"/>
      <c r="AUW233" s="158"/>
      <c r="AUX233" s="158"/>
      <c r="AUY233" s="158"/>
      <c r="AUZ233" s="159"/>
      <c r="AVA233" s="157" t="s">
        <v>116</v>
      </c>
      <c r="AVB233" s="158"/>
      <c r="AVC233" s="158"/>
      <c r="AVD233" s="158"/>
      <c r="AVE233" s="158"/>
      <c r="AVF233" s="158"/>
      <c r="AVG233" s="158"/>
      <c r="AVH233" s="159"/>
      <c r="AVI233" s="157" t="s">
        <v>116</v>
      </c>
      <c r="AVJ233" s="158"/>
      <c r="AVK233" s="158"/>
      <c r="AVL233" s="158"/>
      <c r="AVM233" s="158"/>
      <c r="AVN233" s="158"/>
      <c r="AVO233" s="158"/>
      <c r="AVP233" s="159"/>
      <c r="AVQ233" s="157" t="s">
        <v>116</v>
      </c>
      <c r="AVR233" s="158"/>
      <c r="AVS233" s="158"/>
      <c r="AVT233" s="158"/>
      <c r="AVU233" s="158"/>
      <c r="AVV233" s="158"/>
      <c r="AVW233" s="158"/>
      <c r="AVX233" s="159"/>
      <c r="AVY233" s="157" t="s">
        <v>116</v>
      </c>
      <c r="AVZ233" s="158"/>
      <c r="AWA233" s="158"/>
      <c r="AWB233" s="158"/>
      <c r="AWC233" s="158"/>
      <c r="AWD233" s="158"/>
      <c r="AWE233" s="158"/>
      <c r="AWF233" s="159"/>
      <c r="AWG233" s="157" t="s">
        <v>116</v>
      </c>
      <c r="AWH233" s="158"/>
      <c r="AWI233" s="158"/>
      <c r="AWJ233" s="158"/>
      <c r="AWK233" s="158"/>
      <c r="AWL233" s="158"/>
      <c r="AWM233" s="158"/>
      <c r="AWN233" s="159"/>
      <c r="AWO233" s="157" t="s">
        <v>116</v>
      </c>
      <c r="AWP233" s="158"/>
      <c r="AWQ233" s="158"/>
      <c r="AWR233" s="158"/>
      <c r="AWS233" s="158"/>
      <c r="AWT233" s="158"/>
      <c r="AWU233" s="158"/>
      <c r="AWV233" s="159"/>
      <c r="AWW233" s="157" t="s">
        <v>116</v>
      </c>
      <c r="AWX233" s="158"/>
      <c r="AWY233" s="158"/>
      <c r="AWZ233" s="158"/>
      <c r="AXA233" s="158"/>
      <c r="AXB233" s="158"/>
      <c r="AXC233" s="158"/>
      <c r="AXD233" s="159"/>
      <c r="AXE233" s="157" t="s">
        <v>116</v>
      </c>
      <c r="AXF233" s="158"/>
      <c r="AXG233" s="158"/>
      <c r="AXH233" s="158"/>
      <c r="AXI233" s="158"/>
      <c r="AXJ233" s="158"/>
      <c r="AXK233" s="158"/>
      <c r="AXL233" s="159"/>
      <c r="AXM233" s="157" t="s">
        <v>116</v>
      </c>
      <c r="AXN233" s="158"/>
      <c r="AXO233" s="158"/>
      <c r="AXP233" s="158"/>
      <c r="AXQ233" s="158"/>
      <c r="AXR233" s="158"/>
      <c r="AXS233" s="158"/>
      <c r="AXT233" s="159"/>
      <c r="AXU233" s="157" t="s">
        <v>116</v>
      </c>
      <c r="AXV233" s="158"/>
      <c r="AXW233" s="158"/>
      <c r="AXX233" s="158"/>
      <c r="AXY233" s="158"/>
      <c r="AXZ233" s="158"/>
      <c r="AYA233" s="158"/>
      <c r="AYB233" s="159"/>
      <c r="AYC233" s="157" t="s">
        <v>116</v>
      </c>
      <c r="AYD233" s="158"/>
      <c r="AYE233" s="158"/>
      <c r="AYF233" s="158"/>
      <c r="AYG233" s="158"/>
      <c r="AYH233" s="158"/>
      <c r="AYI233" s="158"/>
      <c r="AYJ233" s="159"/>
      <c r="AYK233" s="157" t="s">
        <v>116</v>
      </c>
      <c r="AYL233" s="158"/>
      <c r="AYM233" s="158"/>
      <c r="AYN233" s="158"/>
      <c r="AYO233" s="158"/>
      <c r="AYP233" s="158"/>
      <c r="AYQ233" s="158"/>
      <c r="AYR233" s="159"/>
      <c r="AYS233" s="157" t="s">
        <v>116</v>
      </c>
      <c r="AYT233" s="158"/>
      <c r="AYU233" s="158"/>
      <c r="AYV233" s="158"/>
      <c r="AYW233" s="158"/>
      <c r="AYX233" s="158"/>
      <c r="AYY233" s="158"/>
      <c r="AYZ233" s="159"/>
      <c r="AZA233" s="157" t="s">
        <v>116</v>
      </c>
      <c r="AZB233" s="158"/>
      <c r="AZC233" s="158"/>
      <c r="AZD233" s="158"/>
      <c r="AZE233" s="158"/>
      <c r="AZF233" s="158"/>
      <c r="AZG233" s="158"/>
      <c r="AZH233" s="159"/>
      <c r="AZI233" s="157" t="s">
        <v>116</v>
      </c>
      <c r="AZJ233" s="158"/>
      <c r="AZK233" s="158"/>
      <c r="AZL233" s="158"/>
      <c r="AZM233" s="158"/>
      <c r="AZN233" s="158"/>
      <c r="AZO233" s="158"/>
      <c r="AZP233" s="159"/>
      <c r="AZQ233" s="157" t="s">
        <v>116</v>
      </c>
      <c r="AZR233" s="158"/>
      <c r="AZS233" s="158"/>
      <c r="AZT233" s="158"/>
      <c r="AZU233" s="158"/>
      <c r="AZV233" s="158"/>
      <c r="AZW233" s="158"/>
      <c r="AZX233" s="159"/>
      <c r="AZY233" s="157" t="s">
        <v>116</v>
      </c>
      <c r="AZZ233" s="158"/>
      <c r="BAA233" s="158"/>
      <c r="BAB233" s="158"/>
      <c r="BAC233" s="158"/>
      <c r="BAD233" s="158"/>
      <c r="BAE233" s="158"/>
      <c r="BAF233" s="159"/>
      <c r="BAG233" s="157" t="s">
        <v>116</v>
      </c>
      <c r="BAH233" s="158"/>
      <c r="BAI233" s="158"/>
      <c r="BAJ233" s="158"/>
      <c r="BAK233" s="158"/>
      <c r="BAL233" s="158"/>
      <c r="BAM233" s="158"/>
      <c r="BAN233" s="159"/>
      <c r="BAO233" s="157" t="s">
        <v>116</v>
      </c>
      <c r="BAP233" s="158"/>
      <c r="BAQ233" s="158"/>
      <c r="BAR233" s="158"/>
      <c r="BAS233" s="158"/>
      <c r="BAT233" s="158"/>
      <c r="BAU233" s="158"/>
      <c r="BAV233" s="159"/>
      <c r="BAW233" s="157" t="s">
        <v>116</v>
      </c>
      <c r="BAX233" s="158"/>
      <c r="BAY233" s="158"/>
      <c r="BAZ233" s="158"/>
      <c r="BBA233" s="158"/>
      <c r="BBB233" s="158"/>
      <c r="BBC233" s="158"/>
      <c r="BBD233" s="159"/>
      <c r="BBE233" s="157" t="s">
        <v>116</v>
      </c>
      <c r="BBF233" s="158"/>
      <c r="BBG233" s="158"/>
      <c r="BBH233" s="158"/>
      <c r="BBI233" s="158"/>
      <c r="BBJ233" s="158"/>
      <c r="BBK233" s="158"/>
      <c r="BBL233" s="159"/>
      <c r="BBM233" s="157" t="s">
        <v>116</v>
      </c>
      <c r="BBN233" s="158"/>
      <c r="BBO233" s="158"/>
      <c r="BBP233" s="158"/>
      <c r="BBQ233" s="158"/>
      <c r="BBR233" s="158"/>
      <c r="BBS233" s="158"/>
      <c r="BBT233" s="159"/>
      <c r="BBU233" s="157" t="s">
        <v>116</v>
      </c>
      <c r="BBV233" s="158"/>
      <c r="BBW233" s="158"/>
      <c r="BBX233" s="158"/>
      <c r="BBY233" s="158"/>
      <c r="BBZ233" s="158"/>
      <c r="BCA233" s="158"/>
      <c r="BCB233" s="159"/>
      <c r="BCC233" s="157" t="s">
        <v>116</v>
      </c>
      <c r="BCD233" s="158"/>
      <c r="BCE233" s="158"/>
      <c r="BCF233" s="158"/>
      <c r="BCG233" s="158"/>
      <c r="BCH233" s="158"/>
      <c r="BCI233" s="158"/>
      <c r="BCJ233" s="159"/>
      <c r="BCK233" s="157" t="s">
        <v>116</v>
      </c>
      <c r="BCL233" s="158"/>
      <c r="BCM233" s="158"/>
      <c r="BCN233" s="158"/>
      <c r="BCO233" s="158"/>
      <c r="BCP233" s="158"/>
      <c r="BCQ233" s="158"/>
      <c r="BCR233" s="159"/>
      <c r="BCS233" s="157" t="s">
        <v>116</v>
      </c>
      <c r="BCT233" s="158"/>
      <c r="BCU233" s="158"/>
      <c r="BCV233" s="158"/>
      <c r="BCW233" s="158"/>
      <c r="BCX233" s="158"/>
      <c r="BCY233" s="158"/>
      <c r="BCZ233" s="159"/>
      <c r="BDA233" s="157" t="s">
        <v>116</v>
      </c>
      <c r="BDB233" s="158"/>
      <c r="BDC233" s="158"/>
      <c r="BDD233" s="158"/>
      <c r="BDE233" s="158"/>
      <c r="BDF233" s="158"/>
      <c r="BDG233" s="158"/>
      <c r="BDH233" s="159"/>
      <c r="BDI233" s="157" t="s">
        <v>116</v>
      </c>
      <c r="BDJ233" s="158"/>
      <c r="BDK233" s="158"/>
      <c r="BDL233" s="158"/>
      <c r="BDM233" s="158"/>
      <c r="BDN233" s="158"/>
      <c r="BDO233" s="158"/>
      <c r="BDP233" s="159"/>
      <c r="BDQ233" s="157" t="s">
        <v>116</v>
      </c>
      <c r="BDR233" s="158"/>
      <c r="BDS233" s="158"/>
      <c r="BDT233" s="158"/>
      <c r="BDU233" s="158"/>
      <c r="BDV233" s="158"/>
      <c r="BDW233" s="158"/>
      <c r="BDX233" s="159"/>
      <c r="BDY233" s="157" t="s">
        <v>116</v>
      </c>
      <c r="BDZ233" s="158"/>
      <c r="BEA233" s="158"/>
      <c r="BEB233" s="158"/>
      <c r="BEC233" s="158"/>
      <c r="BED233" s="158"/>
      <c r="BEE233" s="158"/>
      <c r="BEF233" s="159"/>
      <c r="BEG233" s="157" t="s">
        <v>116</v>
      </c>
      <c r="BEH233" s="158"/>
      <c r="BEI233" s="158"/>
      <c r="BEJ233" s="158"/>
      <c r="BEK233" s="158"/>
      <c r="BEL233" s="158"/>
      <c r="BEM233" s="158"/>
      <c r="BEN233" s="159"/>
      <c r="BEO233" s="157" t="s">
        <v>116</v>
      </c>
      <c r="BEP233" s="158"/>
      <c r="BEQ233" s="158"/>
      <c r="BER233" s="158"/>
      <c r="BES233" s="158"/>
      <c r="BET233" s="158"/>
      <c r="BEU233" s="158"/>
      <c r="BEV233" s="159"/>
      <c r="BEW233" s="157" t="s">
        <v>116</v>
      </c>
      <c r="BEX233" s="158"/>
      <c r="BEY233" s="158"/>
      <c r="BEZ233" s="158"/>
      <c r="BFA233" s="158"/>
      <c r="BFB233" s="158"/>
      <c r="BFC233" s="158"/>
      <c r="BFD233" s="159"/>
      <c r="BFE233" s="157" t="s">
        <v>116</v>
      </c>
      <c r="BFF233" s="158"/>
      <c r="BFG233" s="158"/>
      <c r="BFH233" s="158"/>
      <c r="BFI233" s="158"/>
      <c r="BFJ233" s="158"/>
      <c r="BFK233" s="158"/>
      <c r="BFL233" s="159"/>
      <c r="BFM233" s="157" t="s">
        <v>116</v>
      </c>
      <c r="BFN233" s="158"/>
      <c r="BFO233" s="158"/>
      <c r="BFP233" s="158"/>
      <c r="BFQ233" s="158"/>
      <c r="BFR233" s="158"/>
      <c r="BFS233" s="158"/>
      <c r="BFT233" s="159"/>
      <c r="BFU233" s="157" t="s">
        <v>116</v>
      </c>
      <c r="BFV233" s="158"/>
      <c r="BFW233" s="158"/>
      <c r="BFX233" s="158"/>
      <c r="BFY233" s="158"/>
      <c r="BFZ233" s="158"/>
      <c r="BGA233" s="158"/>
      <c r="BGB233" s="159"/>
      <c r="BGC233" s="157" t="s">
        <v>116</v>
      </c>
      <c r="BGD233" s="158"/>
      <c r="BGE233" s="158"/>
      <c r="BGF233" s="158"/>
      <c r="BGG233" s="158"/>
      <c r="BGH233" s="158"/>
      <c r="BGI233" s="158"/>
      <c r="BGJ233" s="159"/>
      <c r="BGK233" s="157" t="s">
        <v>116</v>
      </c>
      <c r="BGL233" s="158"/>
      <c r="BGM233" s="158"/>
      <c r="BGN233" s="158"/>
      <c r="BGO233" s="158"/>
      <c r="BGP233" s="158"/>
      <c r="BGQ233" s="158"/>
      <c r="BGR233" s="159"/>
      <c r="BGS233" s="157" t="s">
        <v>116</v>
      </c>
      <c r="BGT233" s="158"/>
      <c r="BGU233" s="158"/>
      <c r="BGV233" s="158"/>
      <c r="BGW233" s="158"/>
      <c r="BGX233" s="158"/>
      <c r="BGY233" s="158"/>
      <c r="BGZ233" s="159"/>
      <c r="BHA233" s="157" t="s">
        <v>116</v>
      </c>
      <c r="BHB233" s="158"/>
      <c r="BHC233" s="158"/>
      <c r="BHD233" s="158"/>
      <c r="BHE233" s="158"/>
      <c r="BHF233" s="158"/>
      <c r="BHG233" s="158"/>
      <c r="BHH233" s="159"/>
      <c r="BHI233" s="157" t="s">
        <v>116</v>
      </c>
      <c r="BHJ233" s="158"/>
      <c r="BHK233" s="158"/>
      <c r="BHL233" s="158"/>
      <c r="BHM233" s="158"/>
      <c r="BHN233" s="158"/>
      <c r="BHO233" s="158"/>
      <c r="BHP233" s="159"/>
      <c r="BHQ233" s="157" t="s">
        <v>116</v>
      </c>
      <c r="BHR233" s="158"/>
      <c r="BHS233" s="158"/>
      <c r="BHT233" s="158"/>
      <c r="BHU233" s="158"/>
      <c r="BHV233" s="158"/>
      <c r="BHW233" s="158"/>
      <c r="BHX233" s="159"/>
      <c r="BHY233" s="157" t="s">
        <v>116</v>
      </c>
      <c r="BHZ233" s="158"/>
      <c r="BIA233" s="158"/>
      <c r="BIB233" s="158"/>
      <c r="BIC233" s="158"/>
      <c r="BID233" s="158"/>
      <c r="BIE233" s="158"/>
      <c r="BIF233" s="159"/>
      <c r="BIG233" s="157" t="s">
        <v>116</v>
      </c>
      <c r="BIH233" s="158"/>
      <c r="BII233" s="158"/>
      <c r="BIJ233" s="158"/>
      <c r="BIK233" s="158"/>
      <c r="BIL233" s="158"/>
      <c r="BIM233" s="158"/>
      <c r="BIN233" s="159"/>
      <c r="BIO233" s="157" t="s">
        <v>116</v>
      </c>
      <c r="BIP233" s="158"/>
      <c r="BIQ233" s="158"/>
      <c r="BIR233" s="158"/>
      <c r="BIS233" s="158"/>
      <c r="BIT233" s="158"/>
      <c r="BIU233" s="158"/>
      <c r="BIV233" s="159"/>
      <c r="BIW233" s="157" t="s">
        <v>116</v>
      </c>
      <c r="BIX233" s="158"/>
      <c r="BIY233" s="158"/>
      <c r="BIZ233" s="158"/>
      <c r="BJA233" s="158"/>
      <c r="BJB233" s="158"/>
      <c r="BJC233" s="158"/>
      <c r="BJD233" s="159"/>
      <c r="BJE233" s="157" t="s">
        <v>116</v>
      </c>
      <c r="BJF233" s="158"/>
      <c r="BJG233" s="158"/>
      <c r="BJH233" s="158"/>
      <c r="BJI233" s="158"/>
      <c r="BJJ233" s="158"/>
      <c r="BJK233" s="158"/>
      <c r="BJL233" s="159"/>
      <c r="BJM233" s="157" t="s">
        <v>116</v>
      </c>
      <c r="BJN233" s="158"/>
      <c r="BJO233" s="158"/>
      <c r="BJP233" s="158"/>
      <c r="BJQ233" s="158"/>
      <c r="BJR233" s="158"/>
      <c r="BJS233" s="158"/>
      <c r="BJT233" s="159"/>
      <c r="BJU233" s="157" t="s">
        <v>116</v>
      </c>
      <c r="BJV233" s="158"/>
      <c r="BJW233" s="158"/>
      <c r="BJX233" s="158"/>
      <c r="BJY233" s="158"/>
      <c r="BJZ233" s="158"/>
      <c r="BKA233" s="158"/>
      <c r="BKB233" s="159"/>
      <c r="BKC233" s="157" t="s">
        <v>116</v>
      </c>
      <c r="BKD233" s="158"/>
      <c r="BKE233" s="158"/>
      <c r="BKF233" s="158"/>
      <c r="BKG233" s="158"/>
      <c r="BKH233" s="158"/>
      <c r="BKI233" s="158"/>
      <c r="BKJ233" s="159"/>
      <c r="BKK233" s="157" t="s">
        <v>116</v>
      </c>
      <c r="BKL233" s="158"/>
      <c r="BKM233" s="158"/>
      <c r="BKN233" s="158"/>
      <c r="BKO233" s="158"/>
      <c r="BKP233" s="158"/>
      <c r="BKQ233" s="158"/>
      <c r="BKR233" s="159"/>
      <c r="BKS233" s="157" t="s">
        <v>116</v>
      </c>
      <c r="BKT233" s="158"/>
      <c r="BKU233" s="158"/>
      <c r="BKV233" s="158"/>
      <c r="BKW233" s="158"/>
      <c r="BKX233" s="158"/>
      <c r="BKY233" s="158"/>
      <c r="BKZ233" s="159"/>
      <c r="BLA233" s="157" t="s">
        <v>116</v>
      </c>
      <c r="BLB233" s="158"/>
      <c r="BLC233" s="158"/>
      <c r="BLD233" s="158"/>
      <c r="BLE233" s="158"/>
      <c r="BLF233" s="158"/>
      <c r="BLG233" s="158"/>
      <c r="BLH233" s="159"/>
      <c r="BLI233" s="157" t="s">
        <v>116</v>
      </c>
      <c r="BLJ233" s="158"/>
      <c r="BLK233" s="158"/>
      <c r="BLL233" s="158"/>
      <c r="BLM233" s="158"/>
      <c r="BLN233" s="158"/>
      <c r="BLO233" s="158"/>
      <c r="BLP233" s="159"/>
      <c r="BLQ233" s="157" t="s">
        <v>116</v>
      </c>
      <c r="BLR233" s="158"/>
      <c r="BLS233" s="158"/>
      <c r="BLT233" s="158"/>
      <c r="BLU233" s="158"/>
      <c r="BLV233" s="158"/>
      <c r="BLW233" s="158"/>
      <c r="BLX233" s="159"/>
      <c r="BLY233" s="157" t="s">
        <v>116</v>
      </c>
      <c r="BLZ233" s="158"/>
      <c r="BMA233" s="158"/>
      <c r="BMB233" s="158"/>
      <c r="BMC233" s="158"/>
      <c r="BMD233" s="158"/>
      <c r="BME233" s="158"/>
      <c r="BMF233" s="159"/>
      <c r="BMG233" s="157" t="s">
        <v>116</v>
      </c>
      <c r="BMH233" s="158"/>
      <c r="BMI233" s="158"/>
      <c r="BMJ233" s="158"/>
      <c r="BMK233" s="158"/>
      <c r="BML233" s="158"/>
      <c r="BMM233" s="158"/>
      <c r="BMN233" s="159"/>
      <c r="BMO233" s="157" t="s">
        <v>116</v>
      </c>
      <c r="BMP233" s="158"/>
      <c r="BMQ233" s="158"/>
      <c r="BMR233" s="158"/>
      <c r="BMS233" s="158"/>
      <c r="BMT233" s="158"/>
      <c r="BMU233" s="158"/>
      <c r="BMV233" s="159"/>
      <c r="BMW233" s="157" t="s">
        <v>116</v>
      </c>
      <c r="BMX233" s="158"/>
      <c r="BMY233" s="158"/>
      <c r="BMZ233" s="158"/>
      <c r="BNA233" s="158"/>
      <c r="BNB233" s="158"/>
      <c r="BNC233" s="158"/>
      <c r="BND233" s="159"/>
      <c r="BNE233" s="157" t="s">
        <v>116</v>
      </c>
      <c r="BNF233" s="158"/>
      <c r="BNG233" s="158"/>
      <c r="BNH233" s="158"/>
      <c r="BNI233" s="158"/>
      <c r="BNJ233" s="158"/>
      <c r="BNK233" s="158"/>
      <c r="BNL233" s="159"/>
      <c r="BNM233" s="157" t="s">
        <v>116</v>
      </c>
      <c r="BNN233" s="158"/>
      <c r="BNO233" s="158"/>
      <c r="BNP233" s="158"/>
      <c r="BNQ233" s="158"/>
      <c r="BNR233" s="158"/>
      <c r="BNS233" s="158"/>
      <c r="BNT233" s="159"/>
      <c r="BNU233" s="157" t="s">
        <v>116</v>
      </c>
      <c r="BNV233" s="158"/>
      <c r="BNW233" s="158"/>
      <c r="BNX233" s="158"/>
      <c r="BNY233" s="158"/>
      <c r="BNZ233" s="158"/>
      <c r="BOA233" s="158"/>
      <c r="BOB233" s="159"/>
      <c r="BOC233" s="157" t="s">
        <v>116</v>
      </c>
      <c r="BOD233" s="158"/>
      <c r="BOE233" s="158"/>
      <c r="BOF233" s="158"/>
      <c r="BOG233" s="158"/>
      <c r="BOH233" s="158"/>
      <c r="BOI233" s="158"/>
      <c r="BOJ233" s="159"/>
      <c r="BOK233" s="157" t="s">
        <v>116</v>
      </c>
      <c r="BOL233" s="158"/>
      <c r="BOM233" s="158"/>
      <c r="BON233" s="158"/>
      <c r="BOO233" s="158"/>
      <c r="BOP233" s="158"/>
      <c r="BOQ233" s="158"/>
      <c r="BOR233" s="159"/>
      <c r="BOS233" s="157" t="s">
        <v>116</v>
      </c>
      <c r="BOT233" s="158"/>
      <c r="BOU233" s="158"/>
      <c r="BOV233" s="158"/>
      <c r="BOW233" s="158"/>
      <c r="BOX233" s="158"/>
      <c r="BOY233" s="158"/>
      <c r="BOZ233" s="159"/>
      <c r="BPA233" s="157" t="s">
        <v>116</v>
      </c>
      <c r="BPB233" s="158"/>
      <c r="BPC233" s="158"/>
      <c r="BPD233" s="158"/>
      <c r="BPE233" s="158"/>
      <c r="BPF233" s="158"/>
      <c r="BPG233" s="158"/>
      <c r="BPH233" s="159"/>
      <c r="BPI233" s="157" t="s">
        <v>116</v>
      </c>
      <c r="BPJ233" s="158"/>
      <c r="BPK233" s="158"/>
      <c r="BPL233" s="158"/>
      <c r="BPM233" s="158"/>
      <c r="BPN233" s="158"/>
      <c r="BPO233" s="158"/>
      <c r="BPP233" s="159"/>
      <c r="BPQ233" s="157" t="s">
        <v>116</v>
      </c>
      <c r="BPR233" s="158"/>
      <c r="BPS233" s="158"/>
      <c r="BPT233" s="158"/>
      <c r="BPU233" s="158"/>
      <c r="BPV233" s="158"/>
      <c r="BPW233" s="158"/>
      <c r="BPX233" s="159"/>
      <c r="BPY233" s="157" t="s">
        <v>116</v>
      </c>
      <c r="BPZ233" s="158"/>
      <c r="BQA233" s="158"/>
      <c r="BQB233" s="158"/>
      <c r="BQC233" s="158"/>
      <c r="BQD233" s="158"/>
      <c r="BQE233" s="158"/>
      <c r="BQF233" s="159"/>
      <c r="BQG233" s="157" t="s">
        <v>116</v>
      </c>
      <c r="BQH233" s="158"/>
      <c r="BQI233" s="158"/>
      <c r="BQJ233" s="158"/>
      <c r="BQK233" s="158"/>
      <c r="BQL233" s="158"/>
      <c r="BQM233" s="158"/>
      <c r="BQN233" s="159"/>
      <c r="BQO233" s="157" t="s">
        <v>116</v>
      </c>
      <c r="BQP233" s="158"/>
      <c r="BQQ233" s="158"/>
      <c r="BQR233" s="158"/>
      <c r="BQS233" s="158"/>
      <c r="BQT233" s="158"/>
      <c r="BQU233" s="158"/>
      <c r="BQV233" s="159"/>
      <c r="BQW233" s="157" t="s">
        <v>116</v>
      </c>
      <c r="BQX233" s="158"/>
      <c r="BQY233" s="158"/>
      <c r="BQZ233" s="158"/>
      <c r="BRA233" s="158"/>
      <c r="BRB233" s="158"/>
      <c r="BRC233" s="158"/>
      <c r="BRD233" s="159"/>
      <c r="BRE233" s="157" t="s">
        <v>116</v>
      </c>
      <c r="BRF233" s="158"/>
      <c r="BRG233" s="158"/>
      <c r="BRH233" s="158"/>
      <c r="BRI233" s="158"/>
      <c r="BRJ233" s="158"/>
      <c r="BRK233" s="158"/>
      <c r="BRL233" s="159"/>
      <c r="BRM233" s="157" t="s">
        <v>116</v>
      </c>
      <c r="BRN233" s="158"/>
      <c r="BRO233" s="158"/>
      <c r="BRP233" s="158"/>
      <c r="BRQ233" s="158"/>
      <c r="BRR233" s="158"/>
      <c r="BRS233" s="158"/>
      <c r="BRT233" s="159"/>
      <c r="BRU233" s="157" t="s">
        <v>116</v>
      </c>
      <c r="BRV233" s="158"/>
      <c r="BRW233" s="158"/>
      <c r="BRX233" s="158"/>
      <c r="BRY233" s="158"/>
      <c r="BRZ233" s="158"/>
      <c r="BSA233" s="158"/>
      <c r="BSB233" s="159"/>
      <c r="BSC233" s="157" t="s">
        <v>116</v>
      </c>
      <c r="BSD233" s="158"/>
      <c r="BSE233" s="158"/>
      <c r="BSF233" s="158"/>
      <c r="BSG233" s="158"/>
      <c r="BSH233" s="158"/>
      <c r="BSI233" s="158"/>
      <c r="BSJ233" s="159"/>
      <c r="BSK233" s="157" t="s">
        <v>116</v>
      </c>
      <c r="BSL233" s="158"/>
      <c r="BSM233" s="158"/>
      <c r="BSN233" s="158"/>
      <c r="BSO233" s="158"/>
      <c r="BSP233" s="158"/>
      <c r="BSQ233" s="158"/>
      <c r="BSR233" s="159"/>
      <c r="BSS233" s="157" t="s">
        <v>116</v>
      </c>
      <c r="BST233" s="158"/>
      <c r="BSU233" s="158"/>
      <c r="BSV233" s="158"/>
      <c r="BSW233" s="158"/>
      <c r="BSX233" s="158"/>
      <c r="BSY233" s="158"/>
      <c r="BSZ233" s="159"/>
      <c r="BTA233" s="157" t="s">
        <v>116</v>
      </c>
      <c r="BTB233" s="158"/>
      <c r="BTC233" s="158"/>
      <c r="BTD233" s="158"/>
      <c r="BTE233" s="158"/>
      <c r="BTF233" s="158"/>
      <c r="BTG233" s="158"/>
      <c r="BTH233" s="159"/>
      <c r="BTI233" s="157" t="s">
        <v>116</v>
      </c>
      <c r="BTJ233" s="158"/>
      <c r="BTK233" s="158"/>
      <c r="BTL233" s="158"/>
      <c r="BTM233" s="158"/>
      <c r="BTN233" s="158"/>
      <c r="BTO233" s="158"/>
      <c r="BTP233" s="159"/>
      <c r="BTQ233" s="157" t="s">
        <v>116</v>
      </c>
      <c r="BTR233" s="158"/>
      <c r="BTS233" s="158"/>
      <c r="BTT233" s="158"/>
      <c r="BTU233" s="158"/>
      <c r="BTV233" s="158"/>
      <c r="BTW233" s="158"/>
      <c r="BTX233" s="159"/>
      <c r="BTY233" s="157" t="s">
        <v>116</v>
      </c>
      <c r="BTZ233" s="158"/>
      <c r="BUA233" s="158"/>
      <c r="BUB233" s="158"/>
      <c r="BUC233" s="158"/>
      <c r="BUD233" s="158"/>
      <c r="BUE233" s="158"/>
      <c r="BUF233" s="159"/>
      <c r="BUG233" s="157" t="s">
        <v>116</v>
      </c>
      <c r="BUH233" s="158"/>
      <c r="BUI233" s="158"/>
      <c r="BUJ233" s="158"/>
      <c r="BUK233" s="158"/>
      <c r="BUL233" s="158"/>
      <c r="BUM233" s="158"/>
      <c r="BUN233" s="159"/>
      <c r="BUO233" s="157" t="s">
        <v>116</v>
      </c>
      <c r="BUP233" s="158"/>
      <c r="BUQ233" s="158"/>
      <c r="BUR233" s="158"/>
      <c r="BUS233" s="158"/>
      <c r="BUT233" s="158"/>
      <c r="BUU233" s="158"/>
      <c r="BUV233" s="159"/>
      <c r="BUW233" s="157" t="s">
        <v>116</v>
      </c>
      <c r="BUX233" s="158"/>
      <c r="BUY233" s="158"/>
      <c r="BUZ233" s="158"/>
      <c r="BVA233" s="158"/>
      <c r="BVB233" s="158"/>
      <c r="BVC233" s="158"/>
      <c r="BVD233" s="159"/>
      <c r="BVE233" s="157" t="s">
        <v>116</v>
      </c>
      <c r="BVF233" s="158"/>
      <c r="BVG233" s="158"/>
      <c r="BVH233" s="158"/>
      <c r="BVI233" s="158"/>
      <c r="BVJ233" s="158"/>
      <c r="BVK233" s="158"/>
      <c r="BVL233" s="159"/>
      <c r="BVM233" s="157" t="s">
        <v>116</v>
      </c>
      <c r="BVN233" s="158"/>
      <c r="BVO233" s="158"/>
      <c r="BVP233" s="158"/>
      <c r="BVQ233" s="158"/>
      <c r="BVR233" s="158"/>
      <c r="BVS233" s="158"/>
      <c r="BVT233" s="159"/>
      <c r="BVU233" s="157" t="s">
        <v>116</v>
      </c>
      <c r="BVV233" s="158"/>
      <c r="BVW233" s="158"/>
      <c r="BVX233" s="158"/>
      <c r="BVY233" s="158"/>
      <c r="BVZ233" s="158"/>
      <c r="BWA233" s="158"/>
      <c r="BWB233" s="159"/>
      <c r="BWC233" s="157" t="s">
        <v>116</v>
      </c>
      <c r="BWD233" s="158"/>
      <c r="BWE233" s="158"/>
      <c r="BWF233" s="158"/>
      <c r="BWG233" s="158"/>
      <c r="BWH233" s="158"/>
      <c r="BWI233" s="158"/>
      <c r="BWJ233" s="159"/>
      <c r="BWK233" s="157" t="s">
        <v>116</v>
      </c>
      <c r="BWL233" s="158"/>
      <c r="BWM233" s="158"/>
      <c r="BWN233" s="158"/>
      <c r="BWO233" s="158"/>
      <c r="BWP233" s="158"/>
      <c r="BWQ233" s="158"/>
      <c r="BWR233" s="159"/>
      <c r="BWS233" s="157" t="s">
        <v>116</v>
      </c>
      <c r="BWT233" s="158"/>
      <c r="BWU233" s="158"/>
      <c r="BWV233" s="158"/>
      <c r="BWW233" s="158"/>
      <c r="BWX233" s="158"/>
      <c r="BWY233" s="158"/>
      <c r="BWZ233" s="159"/>
      <c r="BXA233" s="157" t="s">
        <v>116</v>
      </c>
      <c r="BXB233" s="158"/>
      <c r="BXC233" s="158"/>
      <c r="BXD233" s="158"/>
      <c r="BXE233" s="158"/>
      <c r="BXF233" s="158"/>
      <c r="BXG233" s="158"/>
      <c r="BXH233" s="159"/>
      <c r="BXI233" s="157" t="s">
        <v>116</v>
      </c>
      <c r="BXJ233" s="158"/>
      <c r="BXK233" s="158"/>
      <c r="BXL233" s="158"/>
      <c r="BXM233" s="158"/>
      <c r="BXN233" s="158"/>
      <c r="BXO233" s="158"/>
      <c r="BXP233" s="159"/>
      <c r="BXQ233" s="157" t="s">
        <v>116</v>
      </c>
      <c r="BXR233" s="158"/>
      <c r="BXS233" s="158"/>
      <c r="BXT233" s="158"/>
      <c r="BXU233" s="158"/>
      <c r="BXV233" s="158"/>
      <c r="BXW233" s="158"/>
      <c r="BXX233" s="159"/>
      <c r="BXY233" s="157" t="s">
        <v>116</v>
      </c>
      <c r="BXZ233" s="158"/>
      <c r="BYA233" s="158"/>
      <c r="BYB233" s="158"/>
      <c r="BYC233" s="158"/>
      <c r="BYD233" s="158"/>
      <c r="BYE233" s="158"/>
      <c r="BYF233" s="159"/>
      <c r="BYG233" s="157" t="s">
        <v>116</v>
      </c>
      <c r="BYH233" s="158"/>
      <c r="BYI233" s="158"/>
      <c r="BYJ233" s="158"/>
      <c r="BYK233" s="158"/>
      <c r="BYL233" s="158"/>
      <c r="BYM233" s="158"/>
      <c r="BYN233" s="159"/>
      <c r="BYO233" s="157" t="s">
        <v>116</v>
      </c>
      <c r="BYP233" s="158"/>
      <c r="BYQ233" s="158"/>
      <c r="BYR233" s="158"/>
      <c r="BYS233" s="158"/>
      <c r="BYT233" s="158"/>
      <c r="BYU233" s="158"/>
      <c r="BYV233" s="159"/>
      <c r="BYW233" s="157" t="s">
        <v>116</v>
      </c>
      <c r="BYX233" s="158"/>
      <c r="BYY233" s="158"/>
      <c r="BYZ233" s="158"/>
      <c r="BZA233" s="158"/>
      <c r="BZB233" s="158"/>
      <c r="BZC233" s="158"/>
      <c r="BZD233" s="159"/>
      <c r="BZE233" s="157" t="s">
        <v>116</v>
      </c>
      <c r="BZF233" s="158"/>
      <c r="BZG233" s="158"/>
      <c r="BZH233" s="158"/>
      <c r="BZI233" s="158"/>
      <c r="BZJ233" s="158"/>
      <c r="BZK233" s="158"/>
      <c r="BZL233" s="159"/>
      <c r="BZM233" s="157" t="s">
        <v>116</v>
      </c>
      <c r="BZN233" s="158"/>
      <c r="BZO233" s="158"/>
      <c r="BZP233" s="158"/>
      <c r="BZQ233" s="158"/>
      <c r="BZR233" s="158"/>
      <c r="BZS233" s="158"/>
      <c r="BZT233" s="159"/>
      <c r="BZU233" s="157" t="s">
        <v>116</v>
      </c>
      <c r="BZV233" s="158"/>
      <c r="BZW233" s="158"/>
      <c r="BZX233" s="158"/>
      <c r="BZY233" s="158"/>
      <c r="BZZ233" s="158"/>
      <c r="CAA233" s="158"/>
      <c r="CAB233" s="159"/>
      <c r="CAC233" s="157" t="s">
        <v>116</v>
      </c>
      <c r="CAD233" s="158"/>
      <c r="CAE233" s="158"/>
      <c r="CAF233" s="158"/>
      <c r="CAG233" s="158"/>
      <c r="CAH233" s="158"/>
      <c r="CAI233" s="158"/>
      <c r="CAJ233" s="159"/>
      <c r="CAK233" s="157" t="s">
        <v>116</v>
      </c>
      <c r="CAL233" s="158"/>
      <c r="CAM233" s="158"/>
      <c r="CAN233" s="158"/>
      <c r="CAO233" s="158"/>
      <c r="CAP233" s="158"/>
      <c r="CAQ233" s="158"/>
      <c r="CAR233" s="159"/>
      <c r="CAS233" s="157" t="s">
        <v>116</v>
      </c>
      <c r="CAT233" s="158"/>
      <c r="CAU233" s="158"/>
      <c r="CAV233" s="158"/>
      <c r="CAW233" s="158"/>
      <c r="CAX233" s="158"/>
      <c r="CAY233" s="158"/>
      <c r="CAZ233" s="159"/>
      <c r="CBA233" s="157" t="s">
        <v>116</v>
      </c>
      <c r="CBB233" s="158"/>
      <c r="CBC233" s="158"/>
      <c r="CBD233" s="158"/>
      <c r="CBE233" s="158"/>
      <c r="CBF233" s="158"/>
      <c r="CBG233" s="158"/>
      <c r="CBH233" s="159"/>
      <c r="CBI233" s="157" t="s">
        <v>116</v>
      </c>
      <c r="CBJ233" s="158"/>
      <c r="CBK233" s="158"/>
      <c r="CBL233" s="158"/>
      <c r="CBM233" s="158"/>
      <c r="CBN233" s="158"/>
      <c r="CBO233" s="158"/>
      <c r="CBP233" s="159"/>
      <c r="CBQ233" s="157" t="s">
        <v>116</v>
      </c>
      <c r="CBR233" s="158"/>
      <c r="CBS233" s="158"/>
      <c r="CBT233" s="158"/>
      <c r="CBU233" s="158"/>
      <c r="CBV233" s="158"/>
      <c r="CBW233" s="158"/>
      <c r="CBX233" s="159"/>
      <c r="CBY233" s="157" t="s">
        <v>116</v>
      </c>
      <c r="CBZ233" s="158"/>
      <c r="CCA233" s="158"/>
      <c r="CCB233" s="158"/>
      <c r="CCC233" s="158"/>
      <c r="CCD233" s="158"/>
      <c r="CCE233" s="158"/>
      <c r="CCF233" s="159"/>
      <c r="CCG233" s="157" t="s">
        <v>116</v>
      </c>
      <c r="CCH233" s="158"/>
      <c r="CCI233" s="158"/>
      <c r="CCJ233" s="158"/>
      <c r="CCK233" s="158"/>
      <c r="CCL233" s="158"/>
      <c r="CCM233" s="158"/>
      <c r="CCN233" s="159"/>
      <c r="CCO233" s="157" t="s">
        <v>116</v>
      </c>
      <c r="CCP233" s="158"/>
      <c r="CCQ233" s="158"/>
      <c r="CCR233" s="158"/>
      <c r="CCS233" s="158"/>
      <c r="CCT233" s="158"/>
      <c r="CCU233" s="158"/>
      <c r="CCV233" s="159"/>
      <c r="CCW233" s="157" t="s">
        <v>116</v>
      </c>
      <c r="CCX233" s="158"/>
      <c r="CCY233" s="158"/>
      <c r="CCZ233" s="158"/>
      <c r="CDA233" s="158"/>
      <c r="CDB233" s="158"/>
      <c r="CDC233" s="158"/>
      <c r="CDD233" s="159"/>
      <c r="CDE233" s="157" t="s">
        <v>116</v>
      </c>
      <c r="CDF233" s="158"/>
      <c r="CDG233" s="158"/>
      <c r="CDH233" s="158"/>
      <c r="CDI233" s="158"/>
      <c r="CDJ233" s="158"/>
      <c r="CDK233" s="158"/>
      <c r="CDL233" s="159"/>
      <c r="CDM233" s="157" t="s">
        <v>116</v>
      </c>
      <c r="CDN233" s="158"/>
      <c r="CDO233" s="158"/>
      <c r="CDP233" s="158"/>
      <c r="CDQ233" s="158"/>
      <c r="CDR233" s="158"/>
      <c r="CDS233" s="158"/>
      <c r="CDT233" s="159"/>
      <c r="CDU233" s="157" t="s">
        <v>116</v>
      </c>
      <c r="CDV233" s="158"/>
      <c r="CDW233" s="158"/>
      <c r="CDX233" s="158"/>
      <c r="CDY233" s="158"/>
      <c r="CDZ233" s="158"/>
      <c r="CEA233" s="158"/>
      <c r="CEB233" s="159"/>
      <c r="CEC233" s="157" t="s">
        <v>116</v>
      </c>
      <c r="CED233" s="158"/>
      <c r="CEE233" s="158"/>
      <c r="CEF233" s="158"/>
      <c r="CEG233" s="158"/>
      <c r="CEH233" s="158"/>
      <c r="CEI233" s="158"/>
      <c r="CEJ233" s="159"/>
      <c r="CEK233" s="157" t="s">
        <v>116</v>
      </c>
      <c r="CEL233" s="158"/>
      <c r="CEM233" s="158"/>
      <c r="CEN233" s="158"/>
      <c r="CEO233" s="158"/>
      <c r="CEP233" s="158"/>
      <c r="CEQ233" s="158"/>
      <c r="CER233" s="159"/>
      <c r="CES233" s="157" t="s">
        <v>116</v>
      </c>
      <c r="CET233" s="158"/>
      <c r="CEU233" s="158"/>
      <c r="CEV233" s="158"/>
      <c r="CEW233" s="158"/>
      <c r="CEX233" s="158"/>
      <c r="CEY233" s="158"/>
      <c r="CEZ233" s="159"/>
      <c r="CFA233" s="157" t="s">
        <v>116</v>
      </c>
      <c r="CFB233" s="158"/>
      <c r="CFC233" s="158"/>
      <c r="CFD233" s="158"/>
      <c r="CFE233" s="158"/>
      <c r="CFF233" s="158"/>
      <c r="CFG233" s="158"/>
      <c r="CFH233" s="159"/>
      <c r="CFI233" s="157" t="s">
        <v>116</v>
      </c>
      <c r="CFJ233" s="158"/>
      <c r="CFK233" s="158"/>
      <c r="CFL233" s="158"/>
      <c r="CFM233" s="158"/>
      <c r="CFN233" s="158"/>
      <c r="CFO233" s="158"/>
      <c r="CFP233" s="159"/>
      <c r="CFQ233" s="157" t="s">
        <v>116</v>
      </c>
      <c r="CFR233" s="158"/>
      <c r="CFS233" s="158"/>
      <c r="CFT233" s="158"/>
      <c r="CFU233" s="158"/>
      <c r="CFV233" s="158"/>
      <c r="CFW233" s="158"/>
      <c r="CFX233" s="159"/>
      <c r="CFY233" s="157" t="s">
        <v>116</v>
      </c>
      <c r="CFZ233" s="158"/>
      <c r="CGA233" s="158"/>
      <c r="CGB233" s="158"/>
      <c r="CGC233" s="158"/>
      <c r="CGD233" s="158"/>
      <c r="CGE233" s="158"/>
      <c r="CGF233" s="159"/>
      <c r="CGG233" s="157" t="s">
        <v>116</v>
      </c>
      <c r="CGH233" s="158"/>
      <c r="CGI233" s="158"/>
      <c r="CGJ233" s="158"/>
      <c r="CGK233" s="158"/>
      <c r="CGL233" s="158"/>
      <c r="CGM233" s="158"/>
      <c r="CGN233" s="159"/>
      <c r="CGO233" s="157" t="s">
        <v>116</v>
      </c>
      <c r="CGP233" s="158"/>
      <c r="CGQ233" s="158"/>
      <c r="CGR233" s="158"/>
      <c r="CGS233" s="158"/>
      <c r="CGT233" s="158"/>
      <c r="CGU233" s="158"/>
      <c r="CGV233" s="159"/>
      <c r="CGW233" s="157" t="s">
        <v>116</v>
      </c>
      <c r="CGX233" s="158"/>
      <c r="CGY233" s="158"/>
      <c r="CGZ233" s="158"/>
      <c r="CHA233" s="158"/>
      <c r="CHB233" s="158"/>
      <c r="CHC233" s="158"/>
      <c r="CHD233" s="159"/>
      <c r="CHE233" s="157" t="s">
        <v>116</v>
      </c>
      <c r="CHF233" s="158"/>
      <c r="CHG233" s="158"/>
      <c r="CHH233" s="158"/>
      <c r="CHI233" s="158"/>
      <c r="CHJ233" s="158"/>
      <c r="CHK233" s="158"/>
      <c r="CHL233" s="159"/>
      <c r="CHM233" s="157" t="s">
        <v>116</v>
      </c>
      <c r="CHN233" s="158"/>
      <c r="CHO233" s="158"/>
      <c r="CHP233" s="158"/>
      <c r="CHQ233" s="158"/>
      <c r="CHR233" s="158"/>
      <c r="CHS233" s="158"/>
      <c r="CHT233" s="159"/>
      <c r="CHU233" s="157" t="s">
        <v>116</v>
      </c>
      <c r="CHV233" s="158"/>
      <c r="CHW233" s="158"/>
      <c r="CHX233" s="158"/>
      <c r="CHY233" s="158"/>
      <c r="CHZ233" s="158"/>
      <c r="CIA233" s="158"/>
      <c r="CIB233" s="159"/>
      <c r="CIC233" s="157" t="s">
        <v>116</v>
      </c>
      <c r="CID233" s="158"/>
      <c r="CIE233" s="158"/>
      <c r="CIF233" s="158"/>
      <c r="CIG233" s="158"/>
      <c r="CIH233" s="158"/>
      <c r="CII233" s="158"/>
      <c r="CIJ233" s="159"/>
      <c r="CIK233" s="157" t="s">
        <v>116</v>
      </c>
      <c r="CIL233" s="158"/>
      <c r="CIM233" s="158"/>
      <c r="CIN233" s="158"/>
      <c r="CIO233" s="158"/>
      <c r="CIP233" s="158"/>
      <c r="CIQ233" s="158"/>
      <c r="CIR233" s="159"/>
      <c r="CIS233" s="157" t="s">
        <v>116</v>
      </c>
      <c r="CIT233" s="158"/>
      <c r="CIU233" s="158"/>
      <c r="CIV233" s="158"/>
      <c r="CIW233" s="158"/>
      <c r="CIX233" s="158"/>
      <c r="CIY233" s="158"/>
      <c r="CIZ233" s="159"/>
      <c r="CJA233" s="157" t="s">
        <v>116</v>
      </c>
      <c r="CJB233" s="158"/>
      <c r="CJC233" s="158"/>
      <c r="CJD233" s="158"/>
      <c r="CJE233" s="158"/>
      <c r="CJF233" s="158"/>
      <c r="CJG233" s="158"/>
      <c r="CJH233" s="159"/>
      <c r="CJI233" s="157" t="s">
        <v>116</v>
      </c>
      <c r="CJJ233" s="158"/>
      <c r="CJK233" s="158"/>
      <c r="CJL233" s="158"/>
      <c r="CJM233" s="158"/>
      <c r="CJN233" s="158"/>
      <c r="CJO233" s="158"/>
      <c r="CJP233" s="159"/>
      <c r="CJQ233" s="157" t="s">
        <v>116</v>
      </c>
      <c r="CJR233" s="158"/>
      <c r="CJS233" s="158"/>
      <c r="CJT233" s="158"/>
      <c r="CJU233" s="158"/>
      <c r="CJV233" s="158"/>
      <c r="CJW233" s="158"/>
      <c r="CJX233" s="159"/>
      <c r="CJY233" s="157" t="s">
        <v>116</v>
      </c>
      <c r="CJZ233" s="158"/>
      <c r="CKA233" s="158"/>
      <c r="CKB233" s="158"/>
      <c r="CKC233" s="158"/>
      <c r="CKD233" s="158"/>
      <c r="CKE233" s="158"/>
      <c r="CKF233" s="159"/>
      <c r="CKG233" s="157" t="s">
        <v>116</v>
      </c>
      <c r="CKH233" s="158"/>
      <c r="CKI233" s="158"/>
      <c r="CKJ233" s="158"/>
      <c r="CKK233" s="158"/>
      <c r="CKL233" s="158"/>
      <c r="CKM233" s="158"/>
      <c r="CKN233" s="159"/>
      <c r="CKO233" s="157" t="s">
        <v>116</v>
      </c>
      <c r="CKP233" s="158"/>
      <c r="CKQ233" s="158"/>
      <c r="CKR233" s="158"/>
      <c r="CKS233" s="158"/>
      <c r="CKT233" s="158"/>
      <c r="CKU233" s="158"/>
      <c r="CKV233" s="159"/>
      <c r="CKW233" s="157" t="s">
        <v>116</v>
      </c>
      <c r="CKX233" s="158"/>
      <c r="CKY233" s="158"/>
      <c r="CKZ233" s="158"/>
      <c r="CLA233" s="158"/>
      <c r="CLB233" s="158"/>
      <c r="CLC233" s="158"/>
      <c r="CLD233" s="159"/>
      <c r="CLE233" s="157" t="s">
        <v>116</v>
      </c>
      <c r="CLF233" s="158"/>
      <c r="CLG233" s="158"/>
      <c r="CLH233" s="158"/>
      <c r="CLI233" s="158"/>
      <c r="CLJ233" s="158"/>
      <c r="CLK233" s="158"/>
      <c r="CLL233" s="159"/>
      <c r="CLM233" s="157" t="s">
        <v>116</v>
      </c>
      <c r="CLN233" s="158"/>
      <c r="CLO233" s="158"/>
      <c r="CLP233" s="158"/>
      <c r="CLQ233" s="158"/>
      <c r="CLR233" s="158"/>
      <c r="CLS233" s="158"/>
      <c r="CLT233" s="159"/>
      <c r="CLU233" s="157" t="s">
        <v>116</v>
      </c>
      <c r="CLV233" s="158"/>
      <c r="CLW233" s="158"/>
      <c r="CLX233" s="158"/>
      <c r="CLY233" s="158"/>
      <c r="CLZ233" s="158"/>
      <c r="CMA233" s="158"/>
      <c r="CMB233" s="159"/>
      <c r="CMC233" s="157" t="s">
        <v>116</v>
      </c>
      <c r="CMD233" s="158"/>
      <c r="CME233" s="158"/>
      <c r="CMF233" s="158"/>
      <c r="CMG233" s="158"/>
      <c r="CMH233" s="158"/>
      <c r="CMI233" s="158"/>
      <c r="CMJ233" s="159"/>
      <c r="CMK233" s="157" t="s">
        <v>116</v>
      </c>
      <c r="CML233" s="158"/>
      <c r="CMM233" s="158"/>
      <c r="CMN233" s="158"/>
      <c r="CMO233" s="158"/>
      <c r="CMP233" s="158"/>
      <c r="CMQ233" s="158"/>
      <c r="CMR233" s="159"/>
      <c r="CMS233" s="157" t="s">
        <v>116</v>
      </c>
      <c r="CMT233" s="158"/>
      <c r="CMU233" s="158"/>
      <c r="CMV233" s="158"/>
      <c r="CMW233" s="158"/>
      <c r="CMX233" s="158"/>
      <c r="CMY233" s="158"/>
      <c r="CMZ233" s="159"/>
      <c r="CNA233" s="157" t="s">
        <v>116</v>
      </c>
      <c r="CNB233" s="158"/>
      <c r="CNC233" s="158"/>
      <c r="CND233" s="158"/>
      <c r="CNE233" s="158"/>
      <c r="CNF233" s="158"/>
      <c r="CNG233" s="158"/>
      <c r="CNH233" s="159"/>
      <c r="CNI233" s="157" t="s">
        <v>116</v>
      </c>
      <c r="CNJ233" s="158"/>
      <c r="CNK233" s="158"/>
      <c r="CNL233" s="158"/>
      <c r="CNM233" s="158"/>
      <c r="CNN233" s="158"/>
      <c r="CNO233" s="158"/>
      <c r="CNP233" s="159"/>
      <c r="CNQ233" s="157" t="s">
        <v>116</v>
      </c>
      <c r="CNR233" s="158"/>
      <c r="CNS233" s="158"/>
      <c r="CNT233" s="158"/>
      <c r="CNU233" s="158"/>
      <c r="CNV233" s="158"/>
      <c r="CNW233" s="158"/>
      <c r="CNX233" s="159"/>
      <c r="CNY233" s="157" t="s">
        <v>116</v>
      </c>
      <c r="CNZ233" s="158"/>
      <c r="COA233" s="158"/>
      <c r="COB233" s="158"/>
      <c r="COC233" s="158"/>
      <c r="COD233" s="158"/>
      <c r="COE233" s="158"/>
      <c r="COF233" s="159"/>
      <c r="COG233" s="157" t="s">
        <v>116</v>
      </c>
      <c r="COH233" s="158"/>
      <c r="COI233" s="158"/>
      <c r="COJ233" s="158"/>
      <c r="COK233" s="158"/>
      <c r="COL233" s="158"/>
      <c r="COM233" s="158"/>
      <c r="CON233" s="159"/>
      <c r="COO233" s="157" t="s">
        <v>116</v>
      </c>
      <c r="COP233" s="158"/>
      <c r="COQ233" s="158"/>
      <c r="COR233" s="158"/>
      <c r="COS233" s="158"/>
      <c r="COT233" s="158"/>
      <c r="COU233" s="158"/>
      <c r="COV233" s="159"/>
      <c r="COW233" s="157" t="s">
        <v>116</v>
      </c>
      <c r="COX233" s="158"/>
      <c r="COY233" s="158"/>
      <c r="COZ233" s="158"/>
      <c r="CPA233" s="158"/>
      <c r="CPB233" s="158"/>
      <c r="CPC233" s="158"/>
      <c r="CPD233" s="159"/>
      <c r="CPE233" s="157" t="s">
        <v>116</v>
      </c>
      <c r="CPF233" s="158"/>
      <c r="CPG233" s="158"/>
      <c r="CPH233" s="158"/>
      <c r="CPI233" s="158"/>
      <c r="CPJ233" s="158"/>
      <c r="CPK233" s="158"/>
      <c r="CPL233" s="159"/>
      <c r="CPM233" s="157" t="s">
        <v>116</v>
      </c>
      <c r="CPN233" s="158"/>
      <c r="CPO233" s="158"/>
      <c r="CPP233" s="158"/>
      <c r="CPQ233" s="158"/>
      <c r="CPR233" s="158"/>
      <c r="CPS233" s="158"/>
      <c r="CPT233" s="159"/>
      <c r="CPU233" s="157" t="s">
        <v>116</v>
      </c>
      <c r="CPV233" s="158"/>
      <c r="CPW233" s="158"/>
      <c r="CPX233" s="158"/>
      <c r="CPY233" s="158"/>
      <c r="CPZ233" s="158"/>
      <c r="CQA233" s="158"/>
      <c r="CQB233" s="159"/>
      <c r="CQC233" s="157" t="s">
        <v>116</v>
      </c>
      <c r="CQD233" s="158"/>
      <c r="CQE233" s="158"/>
      <c r="CQF233" s="158"/>
      <c r="CQG233" s="158"/>
      <c r="CQH233" s="158"/>
      <c r="CQI233" s="158"/>
      <c r="CQJ233" s="159"/>
      <c r="CQK233" s="157" t="s">
        <v>116</v>
      </c>
      <c r="CQL233" s="158"/>
      <c r="CQM233" s="158"/>
      <c r="CQN233" s="158"/>
      <c r="CQO233" s="158"/>
      <c r="CQP233" s="158"/>
      <c r="CQQ233" s="158"/>
      <c r="CQR233" s="159"/>
      <c r="CQS233" s="157" t="s">
        <v>116</v>
      </c>
      <c r="CQT233" s="158"/>
      <c r="CQU233" s="158"/>
      <c r="CQV233" s="158"/>
      <c r="CQW233" s="158"/>
      <c r="CQX233" s="158"/>
      <c r="CQY233" s="158"/>
      <c r="CQZ233" s="159"/>
      <c r="CRA233" s="157" t="s">
        <v>116</v>
      </c>
      <c r="CRB233" s="158"/>
      <c r="CRC233" s="158"/>
      <c r="CRD233" s="158"/>
      <c r="CRE233" s="158"/>
      <c r="CRF233" s="158"/>
      <c r="CRG233" s="158"/>
      <c r="CRH233" s="159"/>
      <c r="CRI233" s="157" t="s">
        <v>116</v>
      </c>
      <c r="CRJ233" s="158"/>
      <c r="CRK233" s="158"/>
      <c r="CRL233" s="158"/>
      <c r="CRM233" s="158"/>
      <c r="CRN233" s="158"/>
      <c r="CRO233" s="158"/>
      <c r="CRP233" s="159"/>
      <c r="CRQ233" s="157" t="s">
        <v>116</v>
      </c>
      <c r="CRR233" s="158"/>
      <c r="CRS233" s="158"/>
      <c r="CRT233" s="158"/>
      <c r="CRU233" s="158"/>
      <c r="CRV233" s="158"/>
      <c r="CRW233" s="158"/>
      <c r="CRX233" s="159"/>
      <c r="CRY233" s="157" t="s">
        <v>116</v>
      </c>
      <c r="CRZ233" s="158"/>
      <c r="CSA233" s="158"/>
      <c r="CSB233" s="158"/>
      <c r="CSC233" s="158"/>
      <c r="CSD233" s="158"/>
      <c r="CSE233" s="158"/>
      <c r="CSF233" s="159"/>
      <c r="CSG233" s="157" t="s">
        <v>116</v>
      </c>
      <c r="CSH233" s="158"/>
      <c r="CSI233" s="158"/>
      <c r="CSJ233" s="158"/>
      <c r="CSK233" s="158"/>
      <c r="CSL233" s="158"/>
      <c r="CSM233" s="158"/>
      <c r="CSN233" s="159"/>
      <c r="CSO233" s="157" t="s">
        <v>116</v>
      </c>
      <c r="CSP233" s="158"/>
      <c r="CSQ233" s="158"/>
      <c r="CSR233" s="158"/>
      <c r="CSS233" s="158"/>
      <c r="CST233" s="158"/>
      <c r="CSU233" s="158"/>
      <c r="CSV233" s="159"/>
      <c r="CSW233" s="157" t="s">
        <v>116</v>
      </c>
      <c r="CSX233" s="158"/>
      <c r="CSY233" s="158"/>
      <c r="CSZ233" s="158"/>
      <c r="CTA233" s="158"/>
      <c r="CTB233" s="158"/>
      <c r="CTC233" s="158"/>
      <c r="CTD233" s="159"/>
      <c r="CTE233" s="157" t="s">
        <v>116</v>
      </c>
      <c r="CTF233" s="158"/>
      <c r="CTG233" s="158"/>
      <c r="CTH233" s="158"/>
      <c r="CTI233" s="158"/>
      <c r="CTJ233" s="158"/>
      <c r="CTK233" s="158"/>
      <c r="CTL233" s="159"/>
      <c r="CTM233" s="157" t="s">
        <v>116</v>
      </c>
      <c r="CTN233" s="158"/>
      <c r="CTO233" s="158"/>
      <c r="CTP233" s="158"/>
      <c r="CTQ233" s="158"/>
      <c r="CTR233" s="158"/>
      <c r="CTS233" s="158"/>
      <c r="CTT233" s="159"/>
      <c r="CTU233" s="157" t="s">
        <v>116</v>
      </c>
      <c r="CTV233" s="158"/>
      <c r="CTW233" s="158"/>
      <c r="CTX233" s="158"/>
      <c r="CTY233" s="158"/>
      <c r="CTZ233" s="158"/>
      <c r="CUA233" s="158"/>
      <c r="CUB233" s="159"/>
      <c r="CUC233" s="157" t="s">
        <v>116</v>
      </c>
      <c r="CUD233" s="158"/>
      <c r="CUE233" s="158"/>
      <c r="CUF233" s="158"/>
      <c r="CUG233" s="158"/>
      <c r="CUH233" s="158"/>
      <c r="CUI233" s="158"/>
      <c r="CUJ233" s="159"/>
      <c r="CUK233" s="157" t="s">
        <v>116</v>
      </c>
      <c r="CUL233" s="158"/>
      <c r="CUM233" s="158"/>
      <c r="CUN233" s="158"/>
      <c r="CUO233" s="158"/>
      <c r="CUP233" s="158"/>
      <c r="CUQ233" s="158"/>
      <c r="CUR233" s="159"/>
      <c r="CUS233" s="157" t="s">
        <v>116</v>
      </c>
      <c r="CUT233" s="158"/>
      <c r="CUU233" s="158"/>
      <c r="CUV233" s="158"/>
      <c r="CUW233" s="158"/>
      <c r="CUX233" s="158"/>
      <c r="CUY233" s="158"/>
      <c r="CUZ233" s="159"/>
      <c r="CVA233" s="157" t="s">
        <v>116</v>
      </c>
      <c r="CVB233" s="158"/>
      <c r="CVC233" s="158"/>
      <c r="CVD233" s="158"/>
      <c r="CVE233" s="158"/>
      <c r="CVF233" s="158"/>
      <c r="CVG233" s="158"/>
      <c r="CVH233" s="159"/>
      <c r="CVI233" s="157" t="s">
        <v>116</v>
      </c>
      <c r="CVJ233" s="158"/>
      <c r="CVK233" s="158"/>
      <c r="CVL233" s="158"/>
      <c r="CVM233" s="158"/>
      <c r="CVN233" s="158"/>
      <c r="CVO233" s="158"/>
      <c r="CVP233" s="159"/>
      <c r="CVQ233" s="157" t="s">
        <v>116</v>
      </c>
      <c r="CVR233" s="158"/>
      <c r="CVS233" s="158"/>
      <c r="CVT233" s="158"/>
      <c r="CVU233" s="158"/>
      <c r="CVV233" s="158"/>
      <c r="CVW233" s="158"/>
      <c r="CVX233" s="159"/>
      <c r="CVY233" s="157" t="s">
        <v>116</v>
      </c>
      <c r="CVZ233" s="158"/>
      <c r="CWA233" s="158"/>
      <c r="CWB233" s="158"/>
      <c r="CWC233" s="158"/>
      <c r="CWD233" s="158"/>
      <c r="CWE233" s="158"/>
      <c r="CWF233" s="159"/>
      <c r="CWG233" s="157" t="s">
        <v>116</v>
      </c>
      <c r="CWH233" s="158"/>
      <c r="CWI233" s="158"/>
      <c r="CWJ233" s="158"/>
      <c r="CWK233" s="158"/>
      <c r="CWL233" s="158"/>
      <c r="CWM233" s="158"/>
      <c r="CWN233" s="159"/>
      <c r="CWO233" s="157" t="s">
        <v>116</v>
      </c>
      <c r="CWP233" s="158"/>
      <c r="CWQ233" s="158"/>
      <c r="CWR233" s="158"/>
      <c r="CWS233" s="158"/>
      <c r="CWT233" s="158"/>
      <c r="CWU233" s="158"/>
      <c r="CWV233" s="159"/>
      <c r="CWW233" s="157" t="s">
        <v>116</v>
      </c>
      <c r="CWX233" s="158"/>
      <c r="CWY233" s="158"/>
      <c r="CWZ233" s="158"/>
      <c r="CXA233" s="158"/>
      <c r="CXB233" s="158"/>
      <c r="CXC233" s="158"/>
      <c r="CXD233" s="159"/>
      <c r="CXE233" s="157" t="s">
        <v>116</v>
      </c>
      <c r="CXF233" s="158"/>
      <c r="CXG233" s="158"/>
      <c r="CXH233" s="158"/>
      <c r="CXI233" s="158"/>
      <c r="CXJ233" s="158"/>
      <c r="CXK233" s="158"/>
      <c r="CXL233" s="159"/>
      <c r="CXM233" s="157" t="s">
        <v>116</v>
      </c>
      <c r="CXN233" s="158"/>
      <c r="CXO233" s="158"/>
      <c r="CXP233" s="158"/>
      <c r="CXQ233" s="158"/>
      <c r="CXR233" s="158"/>
      <c r="CXS233" s="158"/>
      <c r="CXT233" s="159"/>
      <c r="CXU233" s="157" t="s">
        <v>116</v>
      </c>
      <c r="CXV233" s="158"/>
      <c r="CXW233" s="158"/>
      <c r="CXX233" s="158"/>
      <c r="CXY233" s="158"/>
      <c r="CXZ233" s="158"/>
      <c r="CYA233" s="158"/>
      <c r="CYB233" s="159"/>
      <c r="CYC233" s="157" t="s">
        <v>116</v>
      </c>
      <c r="CYD233" s="158"/>
      <c r="CYE233" s="158"/>
      <c r="CYF233" s="158"/>
      <c r="CYG233" s="158"/>
      <c r="CYH233" s="158"/>
      <c r="CYI233" s="158"/>
      <c r="CYJ233" s="159"/>
      <c r="CYK233" s="157" t="s">
        <v>116</v>
      </c>
      <c r="CYL233" s="158"/>
      <c r="CYM233" s="158"/>
      <c r="CYN233" s="158"/>
      <c r="CYO233" s="158"/>
      <c r="CYP233" s="158"/>
      <c r="CYQ233" s="158"/>
      <c r="CYR233" s="159"/>
      <c r="CYS233" s="157" t="s">
        <v>116</v>
      </c>
      <c r="CYT233" s="158"/>
      <c r="CYU233" s="158"/>
      <c r="CYV233" s="158"/>
      <c r="CYW233" s="158"/>
      <c r="CYX233" s="158"/>
      <c r="CYY233" s="158"/>
      <c r="CYZ233" s="159"/>
      <c r="CZA233" s="157" t="s">
        <v>116</v>
      </c>
      <c r="CZB233" s="158"/>
      <c r="CZC233" s="158"/>
      <c r="CZD233" s="158"/>
      <c r="CZE233" s="158"/>
      <c r="CZF233" s="158"/>
      <c r="CZG233" s="158"/>
      <c r="CZH233" s="159"/>
      <c r="CZI233" s="157" t="s">
        <v>116</v>
      </c>
      <c r="CZJ233" s="158"/>
      <c r="CZK233" s="158"/>
      <c r="CZL233" s="158"/>
      <c r="CZM233" s="158"/>
      <c r="CZN233" s="158"/>
      <c r="CZO233" s="158"/>
      <c r="CZP233" s="159"/>
      <c r="CZQ233" s="157" t="s">
        <v>116</v>
      </c>
      <c r="CZR233" s="158"/>
      <c r="CZS233" s="158"/>
      <c r="CZT233" s="158"/>
      <c r="CZU233" s="158"/>
      <c r="CZV233" s="158"/>
      <c r="CZW233" s="158"/>
      <c r="CZX233" s="159"/>
      <c r="CZY233" s="157" t="s">
        <v>116</v>
      </c>
      <c r="CZZ233" s="158"/>
      <c r="DAA233" s="158"/>
      <c r="DAB233" s="158"/>
      <c r="DAC233" s="158"/>
      <c r="DAD233" s="158"/>
      <c r="DAE233" s="158"/>
      <c r="DAF233" s="159"/>
      <c r="DAG233" s="157" t="s">
        <v>116</v>
      </c>
      <c r="DAH233" s="158"/>
      <c r="DAI233" s="158"/>
      <c r="DAJ233" s="158"/>
      <c r="DAK233" s="158"/>
      <c r="DAL233" s="158"/>
      <c r="DAM233" s="158"/>
      <c r="DAN233" s="159"/>
      <c r="DAO233" s="157" t="s">
        <v>116</v>
      </c>
      <c r="DAP233" s="158"/>
      <c r="DAQ233" s="158"/>
      <c r="DAR233" s="158"/>
      <c r="DAS233" s="158"/>
      <c r="DAT233" s="158"/>
      <c r="DAU233" s="158"/>
      <c r="DAV233" s="159"/>
      <c r="DAW233" s="157" t="s">
        <v>116</v>
      </c>
      <c r="DAX233" s="158"/>
      <c r="DAY233" s="158"/>
      <c r="DAZ233" s="158"/>
      <c r="DBA233" s="158"/>
      <c r="DBB233" s="158"/>
      <c r="DBC233" s="158"/>
      <c r="DBD233" s="159"/>
      <c r="DBE233" s="157" t="s">
        <v>116</v>
      </c>
      <c r="DBF233" s="158"/>
      <c r="DBG233" s="158"/>
      <c r="DBH233" s="158"/>
      <c r="DBI233" s="158"/>
      <c r="DBJ233" s="158"/>
      <c r="DBK233" s="158"/>
      <c r="DBL233" s="159"/>
      <c r="DBM233" s="157" t="s">
        <v>116</v>
      </c>
      <c r="DBN233" s="158"/>
      <c r="DBO233" s="158"/>
      <c r="DBP233" s="158"/>
      <c r="DBQ233" s="158"/>
      <c r="DBR233" s="158"/>
      <c r="DBS233" s="158"/>
      <c r="DBT233" s="159"/>
      <c r="DBU233" s="157" t="s">
        <v>116</v>
      </c>
      <c r="DBV233" s="158"/>
      <c r="DBW233" s="158"/>
      <c r="DBX233" s="158"/>
      <c r="DBY233" s="158"/>
      <c r="DBZ233" s="158"/>
      <c r="DCA233" s="158"/>
      <c r="DCB233" s="159"/>
      <c r="DCC233" s="157" t="s">
        <v>116</v>
      </c>
      <c r="DCD233" s="158"/>
      <c r="DCE233" s="158"/>
      <c r="DCF233" s="158"/>
      <c r="DCG233" s="158"/>
      <c r="DCH233" s="158"/>
      <c r="DCI233" s="158"/>
      <c r="DCJ233" s="159"/>
      <c r="DCK233" s="157" t="s">
        <v>116</v>
      </c>
      <c r="DCL233" s="158"/>
      <c r="DCM233" s="158"/>
      <c r="DCN233" s="158"/>
      <c r="DCO233" s="158"/>
      <c r="DCP233" s="158"/>
      <c r="DCQ233" s="158"/>
      <c r="DCR233" s="159"/>
      <c r="DCS233" s="157" t="s">
        <v>116</v>
      </c>
      <c r="DCT233" s="158"/>
      <c r="DCU233" s="158"/>
      <c r="DCV233" s="158"/>
      <c r="DCW233" s="158"/>
      <c r="DCX233" s="158"/>
      <c r="DCY233" s="158"/>
      <c r="DCZ233" s="159"/>
      <c r="DDA233" s="157" t="s">
        <v>116</v>
      </c>
      <c r="DDB233" s="158"/>
      <c r="DDC233" s="158"/>
      <c r="DDD233" s="158"/>
      <c r="DDE233" s="158"/>
      <c r="DDF233" s="158"/>
      <c r="DDG233" s="158"/>
      <c r="DDH233" s="159"/>
      <c r="DDI233" s="157" t="s">
        <v>116</v>
      </c>
      <c r="DDJ233" s="158"/>
      <c r="DDK233" s="158"/>
      <c r="DDL233" s="158"/>
      <c r="DDM233" s="158"/>
      <c r="DDN233" s="158"/>
      <c r="DDO233" s="158"/>
      <c r="DDP233" s="159"/>
      <c r="DDQ233" s="157" t="s">
        <v>116</v>
      </c>
      <c r="DDR233" s="158"/>
      <c r="DDS233" s="158"/>
      <c r="DDT233" s="158"/>
      <c r="DDU233" s="158"/>
      <c r="DDV233" s="158"/>
      <c r="DDW233" s="158"/>
      <c r="DDX233" s="159"/>
      <c r="DDY233" s="157" t="s">
        <v>116</v>
      </c>
      <c r="DDZ233" s="158"/>
      <c r="DEA233" s="158"/>
      <c r="DEB233" s="158"/>
      <c r="DEC233" s="158"/>
      <c r="DED233" s="158"/>
      <c r="DEE233" s="158"/>
      <c r="DEF233" s="159"/>
      <c r="DEG233" s="157" t="s">
        <v>116</v>
      </c>
      <c r="DEH233" s="158"/>
      <c r="DEI233" s="158"/>
      <c r="DEJ233" s="158"/>
      <c r="DEK233" s="158"/>
      <c r="DEL233" s="158"/>
      <c r="DEM233" s="158"/>
      <c r="DEN233" s="159"/>
      <c r="DEO233" s="157" t="s">
        <v>116</v>
      </c>
      <c r="DEP233" s="158"/>
      <c r="DEQ233" s="158"/>
      <c r="DER233" s="158"/>
      <c r="DES233" s="158"/>
      <c r="DET233" s="158"/>
      <c r="DEU233" s="158"/>
      <c r="DEV233" s="159"/>
      <c r="DEW233" s="157" t="s">
        <v>116</v>
      </c>
      <c r="DEX233" s="158"/>
      <c r="DEY233" s="158"/>
      <c r="DEZ233" s="158"/>
      <c r="DFA233" s="158"/>
      <c r="DFB233" s="158"/>
      <c r="DFC233" s="158"/>
      <c r="DFD233" s="159"/>
      <c r="DFE233" s="157" t="s">
        <v>116</v>
      </c>
      <c r="DFF233" s="158"/>
      <c r="DFG233" s="158"/>
      <c r="DFH233" s="158"/>
      <c r="DFI233" s="158"/>
      <c r="DFJ233" s="158"/>
      <c r="DFK233" s="158"/>
      <c r="DFL233" s="159"/>
      <c r="DFM233" s="157" t="s">
        <v>116</v>
      </c>
      <c r="DFN233" s="158"/>
      <c r="DFO233" s="158"/>
      <c r="DFP233" s="158"/>
      <c r="DFQ233" s="158"/>
      <c r="DFR233" s="158"/>
      <c r="DFS233" s="158"/>
      <c r="DFT233" s="159"/>
      <c r="DFU233" s="157" t="s">
        <v>116</v>
      </c>
      <c r="DFV233" s="158"/>
      <c r="DFW233" s="158"/>
      <c r="DFX233" s="158"/>
      <c r="DFY233" s="158"/>
      <c r="DFZ233" s="158"/>
      <c r="DGA233" s="158"/>
      <c r="DGB233" s="159"/>
      <c r="DGC233" s="157" t="s">
        <v>116</v>
      </c>
      <c r="DGD233" s="158"/>
      <c r="DGE233" s="158"/>
      <c r="DGF233" s="158"/>
      <c r="DGG233" s="158"/>
      <c r="DGH233" s="158"/>
      <c r="DGI233" s="158"/>
      <c r="DGJ233" s="159"/>
      <c r="DGK233" s="157" t="s">
        <v>116</v>
      </c>
      <c r="DGL233" s="158"/>
      <c r="DGM233" s="158"/>
      <c r="DGN233" s="158"/>
      <c r="DGO233" s="158"/>
      <c r="DGP233" s="158"/>
      <c r="DGQ233" s="158"/>
      <c r="DGR233" s="159"/>
      <c r="DGS233" s="157" t="s">
        <v>116</v>
      </c>
      <c r="DGT233" s="158"/>
      <c r="DGU233" s="158"/>
      <c r="DGV233" s="158"/>
      <c r="DGW233" s="158"/>
      <c r="DGX233" s="158"/>
      <c r="DGY233" s="158"/>
      <c r="DGZ233" s="159"/>
      <c r="DHA233" s="157" t="s">
        <v>116</v>
      </c>
      <c r="DHB233" s="158"/>
      <c r="DHC233" s="158"/>
      <c r="DHD233" s="158"/>
      <c r="DHE233" s="158"/>
      <c r="DHF233" s="158"/>
      <c r="DHG233" s="158"/>
      <c r="DHH233" s="159"/>
      <c r="DHI233" s="157" t="s">
        <v>116</v>
      </c>
      <c r="DHJ233" s="158"/>
      <c r="DHK233" s="158"/>
      <c r="DHL233" s="158"/>
      <c r="DHM233" s="158"/>
      <c r="DHN233" s="158"/>
      <c r="DHO233" s="158"/>
      <c r="DHP233" s="159"/>
      <c r="DHQ233" s="157" t="s">
        <v>116</v>
      </c>
      <c r="DHR233" s="158"/>
      <c r="DHS233" s="158"/>
      <c r="DHT233" s="158"/>
      <c r="DHU233" s="158"/>
      <c r="DHV233" s="158"/>
      <c r="DHW233" s="158"/>
      <c r="DHX233" s="159"/>
      <c r="DHY233" s="157" t="s">
        <v>116</v>
      </c>
      <c r="DHZ233" s="158"/>
      <c r="DIA233" s="158"/>
      <c r="DIB233" s="158"/>
      <c r="DIC233" s="158"/>
      <c r="DID233" s="158"/>
      <c r="DIE233" s="158"/>
      <c r="DIF233" s="159"/>
      <c r="DIG233" s="157" t="s">
        <v>116</v>
      </c>
      <c r="DIH233" s="158"/>
      <c r="DII233" s="158"/>
      <c r="DIJ233" s="158"/>
      <c r="DIK233" s="158"/>
      <c r="DIL233" s="158"/>
      <c r="DIM233" s="158"/>
      <c r="DIN233" s="159"/>
      <c r="DIO233" s="157" t="s">
        <v>116</v>
      </c>
      <c r="DIP233" s="158"/>
      <c r="DIQ233" s="158"/>
      <c r="DIR233" s="158"/>
      <c r="DIS233" s="158"/>
      <c r="DIT233" s="158"/>
      <c r="DIU233" s="158"/>
      <c r="DIV233" s="159"/>
      <c r="DIW233" s="157" t="s">
        <v>116</v>
      </c>
      <c r="DIX233" s="158"/>
      <c r="DIY233" s="158"/>
      <c r="DIZ233" s="158"/>
      <c r="DJA233" s="158"/>
      <c r="DJB233" s="158"/>
      <c r="DJC233" s="158"/>
      <c r="DJD233" s="159"/>
      <c r="DJE233" s="157" t="s">
        <v>116</v>
      </c>
      <c r="DJF233" s="158"/>
      <c r="DJG233" s="158"/>
      <c r="DJH233" s="158"/>
      <c r="DJI233" s="158"/>
      <c r="DJJ233" s="158"/>
      <c r="DJK233" s="158"/>
      <c r="DJL233" s="159"/>
      <c r="DJM233" s="157" t="s">
        <v>116</v>
      </c>
      <c r="DJN233" s="158"/>
      <c r="DJO233" s="158"/>
      <c r="DJP233" s="158"/>
      <c r="DJQ233" s="158"/>
      <c r="DJR233" s="158"/>
      <c r="DJS233" s="158"/>
      <c r="DJT233" s="159"/>
      <c r="DJU233" s="157" t="s">
        <v>116</v>
      </c>
      <c r="DJV233" s="158"/>
      <c r="DJW233" s="158"/>
      <c r="DJX233" s="158"/>
      <c r="DJY233" s="158"/>
      <c r="DJZ233" s="158"/>
      <c r="DKA233" s="158"/>
      <c r="DKB233" s="159"/>
      <c r="DKC233" s="157" t="s">
        <v>116</v>
      </c>
      <c r="DKD233" s="158"/>
      <c r="DKE233" s="158"/>
      <c r="DKF233" s="158"/>
      <c r="DKG233" s="158"/>
      <c r="DKH233" s="158"/>
      <c r="DKI233" s="158"/>
      <c r="DKJ233" s="159"/>
      <c r="DKK233" s="157" t="s">
        <v>116</v>
      </c>
      <c r="DKL233" s="158"/>
      <c r="DKM233" s="158"/>
      <c r="DKN233" s="158"/>
      <c r="DKO233" s="158"/>
      <c r="DKP233" s="158"/>
      <c r="DKQ233" s="158"/>
      <c r="DKR233" s="159"/>
      <c r="DKS233" s="157" t="s">
        <v>116</v>
      </c>
      <c r="DKT233" s="158"/>
      <c r="DKU233" s="158"/>
      <c r="DKV233" s="158"/>
      <c r="DKW233" s="158"/>
      <c r="DKX233" s="158"/>
      <c r="DKY233" s="158"/>
      <c r="DKZ233" s="159"/>
      <c r="DLA233" s="157" t="s">
        <v>116</v>
      </c>
      <c r="DLB233" s="158"/>
      <c r="DLC233" s="158"/>
      <c r="DLD233" s="158"/>
      <c r="DLE233" s="158"/>
      <c r="DLF233" s="158"/>
      <c r="DLG233" s="158"/>
      <c r="DLH233" s="159"/>
      <c r="DLI233" s="157" t="s">
        <v>116</v>
      </c>
      <c r="DLJ233" s="158"/>
      <c r="DLK233" s="158"/>
      <c r="DLL233" s="158"/>
      <c r="DLM233" s="158"/>
      <c r="DLN233" s="158"/>
      <c r="DLO233" s="158"/>
      <c r="DLP233" s="159"/>
      <c r="DLQ233" s="157" t="s">
        <v>116</v>
      </c>
      <c r="DLR233" s="158"/>
      <c r="DLS233" s="158"/>
      <c r="DLT233" s="158"/>
      <c r="DLU233" s="158"/>
      <c r="DLV233" s="158"/>
      <c r="DLW233" s="158"/>
      <c r="DLX233" s="159"/>
      <c r="DLY233" s="157" t="s">
        <v>116</v>
      </c>
      <c r="DLZ233" s="158"/>
      <c r="DMA233" s="158"/>
      <c r="DMB233" s="158"/>
      <c r="DMC233" s="158"/>
      <c r="DMD233" s="158"/>
      <c r="DME233" s="158"/>
      <c r="DMF233" s="159"/>
      <c r="DMG233" s="157" t="s">
        <v>116</v>
      </c>
      <c r="DMH233" s="158"/>
      <c r="DMI233" s="158"/>
      <c r="DMJ233" s="158"/>
      <c r="DMK233" s="158"/>
      <c r="DML233" s="158"/>
      <c r="DMM233" s="158"/>
      <c r="DMN233" s="159"/>
      <c r="DMO233" s="157" t="s">
        <v>116</v>
      </c>
      <c r="DMP233" s="158"/>
      <c r="DMQ233" s="158"/>
      <c r="DMR233" s="158"/>
      <c r="DMS233" s="158"/>
      <c r="DMT233" s="158"/>
      <c r="DMU233" s="158"/>
      <c r="DMV233" s="159"/>
      <c r="DMW233" s="157" t="s">
        <v>116</v>
      </c>
      <c r="DMX233" s="158"/>
      <c r="DMY233" s="158"/>
      <c r="DMZ233" s="158"/>
      <c r="DNA233" s="158"/>
      <c r="DNB233" s="158"/>
      <c r="DNC233" s="158"/>
      <c r="DND233" s="159"/>
      <c r="DNE233" s="157" t="s">
        <v>116</v>
      </c>
      <c r="DNF233" s="158"/>
      <c r="DNG233" s="158"/>
      <c r="DNH233" s="158"/>
      <c r="DNI233" s="158"/>
      <c r="DNJ233" s="158"/>
      <c r="DNK233" s="158"/>
      <c r="DNL233" s="159"/>
      <c r="DNM233" s="157" t="s">
        <v>116</v>
      </c>
      <c r="DNN233" s="158"/>
      <c r="DNO233" s="158"/>
      <c r="DNP233" s="158"/>
      <c r="DNQ233" s="158"/>
      <c r="DNR233" s="158"/>
      <c r="DNS233" s="158"/>
      <c r="DNT233" s="159"/>
      <c r="DNU233" s="157" t="s">
        <v>116</v>
      </c>
      <c r="DNV233" s="158"/>
      <c r="DNW233" s="158"/>
      <c r="DNX233" s="158"/>
      <c r="DNY233" s="158"/>
      <c r="DNZ233" s="158"/>
      <c r="DOA233" s="158"/>
      <c r="DOB233" s="159"/>
      <c r="DOC233" s="157" t="s">
        <v>116</v>
      </c>
      <c r="DOD233" s="158"/>
      <c r="DOE233" s="158"/>
      <c r="DOF233" s="158"/>
      <c r="DOG233" s="158"/>
      <c r="DOH233" s="158"/>
      <c r="DOI233" s="158"/>
      <c r="DOJ233" s="159"/>
      <c r="DOK233" s="157" t="s">
        <v>116</v>
      </c>
      <c r="DOL233" s="158"/>
      <c r="DOM233" s="158"/>
      <c r="DON233" s="158"/>
      <c r="DOO233" s="158"/>
      <c r="DOP233" s="158"/>
      <c r="DOQ233" s="158"/>
      <c r="DOR233" s="159"/>
      <c r="DOS233" s="157" t="s">
        <v>116</v>
      </c>
      <c r="DOT233" s="158"/>
      <c r="DOU233" s="158"/>
      <c r="DOV233" s="158"/>
      <c r="DOW233" s="158"/>
      <c r="DOX233" s="158"/>
      <c r="DOY233" s="158"/>
      <c r="DOZ233" s="159"/>
      <c r="DPA233" s="157" t="s">
        <v>116</v>
      </c>
      <c r="DPB233" s="158"/>
      <c r="DPC233" s="158"/>
      <c r="DPD233" s="158"/>
      <c r="DPE233" s="158"/>
      <c r="DPF233" s="158"/>
      <c r="DPG233" s="158"/>
      <c r="DPH233" s="159"/>
      <c r="DPI233" s="157" t="s">
        <v>116</v>
      </c>
      <c r="DPJ233" s="158"/>
      <c r="DPK233" s="158"/>
      <c r="DPL233" s="158"/>
      <c r="DPM233" s="158"/>
      <c r="DPN233" s="158"/>
      <c r="DPO233" s="158"/>
      <c r="DPP233" s="159"/>
      <c r="DPQ233" s="157" t="s">
        <v>116</v>
      </c>
      <c r="DPR233" s="158"/>
      <c r="DPS233" s="158"/>
      <c r="DPT233" s="158"/>
      <c r="DPU233" s="158"/>
      <c r="DPV233" s="158"/>
      <c r="DPW233" s="158"/>
      <c r="DPX233" s="159"/>
      <c r="DPY233" s="157" t="s">
        <v>116</v>
      </c>
      <c r="DPZ233" s="158"/>
      <c r="DQA233" s="158"/>
      <c r="DQB233" s="158"/>
      <c r="DQC233" s="158"/>
      <c r="DQD233" s="158"/>
      <c r="DQE233" s="158"/>
      <c r="DQF233" s="159"/>
      <c r="DQG233" s="157" t="s">
        <v>116</v>
      </c>
      <c r="DQH233" s="158"/>
      <c r="DQI233" s="158"/>
      <c r="DQJ233" s="158"/>
      <c r="DQK233" s="158"/>
      <c r="DQL233" s="158"/>
      <c r="DQM233" s="158"/>
      <c r="DQN233" s="159"/>
      <c r="DQO233" s="157" t="s">
        <v>116</v>
      </c>
      <c r="DQP233" s="158"/>
      <c r="DQQ233" s="158"/>
      <c r="DQR233" s="158"/>
      <c r="DQS233" s="158"/>
      <c r="DQT233" s="158"/>
      <c r="DQU233" s="158"/>
      <c r="DQV233" s="159"/>
      <c r="DQW233" s="157" t="s">
        <v>116</v>
      </c>
      <c r="DQX233" s="158"/>
      <c r="DQY233" s="158"/>
      <c r="DQZ233" s="158"/>
      <c r="DRA233" s="158"/>
      <c r="DRB233" s="158"/>
      <c r="DRC233" s="158"/>
      <c r="DRD233" s="159"/>
      <c r="DRE233" s="157" t="s">
        <v>116</v>
      </c>
      <c r="DRF233" s="158"/>
      <c r="DRG233" s="158"/>
      <c r="DRH233" s="158"/>
      <c r="DRI233" s="158"/>
      <c r="DRJ233" s="158"/>
      <c r="DRK233" s="158"/>
      <c r="DRL233" s="159"/>
      <c r="DRM233" s="157" t="s">
        <v>116</v>
      </c>
      <c r="DRN233" s="158"/>
      <c r="DRO233" s="158"/>
      <c r="DRP233" s="158"/>
      <c r="DRQ233" s="158"/>
      <c r="DRR233" s="158"/>
      <c r="DRS233" s="158"/>
      <c r="DRT233" s="159"/>
      <c r="DRU233" s="157" t="s">
        <v>116</v>
      </c>
      <c r="DRV233" s="158"/>
      <c r="DRW233" s="158"/>
      <c r="DRX233" s="158"/>
      <c r="DRY233" s="158"/>
      <c r="DRZ233" s="158"/>
      <c r="DSA233" s="158"/>
      <c r="DSB233" s="159"/>
      <c r="DSC233" s="157" t="s">
        <v>116</v>
      </c>
      <c r="DSD233" s="158"/>
      <c r="DSE233" s="158"/>
      <c r="DSF233" s="158"/>
      <c r="DSG233" s="158"/>
      <c r="DSH233" s="158"/>
      <c r="DSI233" s="158"/>
      <c r="DSJ233" s="159"/>
      <c r="DSK233" s="157" t="s">
        <v>116</v>
      </c>
      <c r="DSL233" s="158"/>
      <c r="DSM233" s="158"/>
      <c r="DSN233" s="158"/>
      <c r="DSO233" s="158"/>
      <c r="DSP233" s="158"/>
      <c r="DSQ233" s="158"/>
      <c r="DSR233" s="159"/>
      <c r="DSS233" s="157" t="s">
        <v>116</v>
      </c>
      <c r="DST233" s="158"/>
      <c r="DSU233" s="158"/>
      <c r="DSV233" s="158"/>
      <c r="DSW233" s="158"/>
      <c r="DSX233" s="158"/>
      <c r="DSY233" s="158"/>
      <c r="DSZ233" s="159"/>
      <c r="DTA233" s="157" t="s">
        <v>116</v>
      </c>
      <c r="DTB233" s="158"/>
      <c r="DTC233" s="158"/>
      <c r="DTD233" s="158"/>
      <c r="DTE233" s="158"/>
      <c r="DTF233" s="158"/>
      <c r="DTG233" s="158"/>
      <c r="DTH233" s="159"/>
      <c r="DTI233" s="157" t="s">
        <v>116</v>
      </c>
      <c r="DTJ233" s="158"/>
      <c r="DTK233" s="158"/>
      <c r="DTL233" s="158"/>
      <c r="DTM233" s="158"/>
      <c r="DTN233" s="158"/>
      <c r="DTO233" s="158"/>
      <c r="DTP233" s="159"/>
      <c r="DTQ233" s="157" t="s">
        <v>116</v>
      </c>
      <c r="DTR233" s="158"/>
      <c r="DTS233" s="158"/>
      <c r="DTT233" s="158"/>
      <c r="DTU233" s="158"/>
      <c r="DTV233" s="158"/>
      <c r="DTW233" s="158"/>
      <c r="DTX233" s="159"/>
      <c r="DTY233" s="157" t="s">
        <v>116</v>
      </c>
      <c r="DTZ233" s="158"/>
      <c r="DUA233" s="158"/>
      <c r="DUB233" s="158"/>
      <c r="DUC233" s="158"/>
      <c r="DUD233" s="158"/>
      <c r="DUE233" s="158"/>
      <c r="DUF233" s="159"/>
      <c r="DUG233" s="157" t="s">
        <v>116</v>
      </c>
      <c r="DUH233" s="158"/>
      <c r="DUI233" s="158"/>
      <c r="DUJ233" s="158"/>
      <c r="DUK233" s="158"/>
      <c r="DUL233" s="158"/>
      <c r="DUM233" s="158"/>
      <c r="DUN233" s="159"/>
      <c r="DUO233" s="157" t="s">
        <v>116</v>
      </c>
      <c r="DUP233" s="158"/>
      <c r="DUQ233" s="158"/>
      <c r="DUR233" s="158"/>
      <c r="DUS233" s="158"/>
      <c r="DUT233" s="158"/>
      <c r="DUU233" s="158"/>
      <c r="DUV233" s="159"/>
      <c r="DUW233" s="157" t="s">
        <v>116</v>
      </c>
      <c r="DUX233" s="158"/>
      <c r="DUY233" s="158"/>
      <c r="DUZ233" s="158"/>
      <c r="DVA233" s="158"/>
      <c r="DVB233" s="158"/>
      <c r="DVC233" s="158"/>
      <c r="DVD233" s="159"/>
      <c r="DVE233" s="157" t="s">
        <v>116</v>
      </c>
      <c r="DVF233" s="158"/>
      <c r="DVG233" s="158"/>
      <c r="DVH233" s="158"/>
      <c r="DVI233" s="158"/>
      <c r="DVJ233" s="158"/>
      <c r="DVK233" s="158"/>
      <c r="DVL233" s="159"/>
      <c r="DVM233" s="157" t="s">
        <v>116</v>
      </c>
      <c r="DVN233" s="158"/>
      <c r="DVO233" s="158"/>
      <c r="DVP233" s="158"/>
      <c r="DVQ233" s="158"/>
      <c r="DVR233" s="158"/>
      <c r="DVS233" s="158"/>
      <c r="DVT233" s="159"/>
      <c r="DVU233" s="157" t="s">
        <v>116</v>
      </c>
      <c r="DVV233" s="158"/>
      <c r="DVW233" s="158"/>
      <c r="DVX233" s="158"/>
      <c r="DVY233" s="158"/>
      <c r="DVZ233" s="158"/>
      <c r="DWA233" s="158"/>
      <c r="DWB233" s="159"/>
      <c r="DWC233" s="157" t="s">
        <v>116</v>
      </c>
      <c r="DWD233" s="158"/>
      <c r="DWE233" s="158"/>
      <c r="DWF233" s="158"/>
      <c r="DWG233" s="158"/>
      <c r="DWH233" s="158"/>
      <c r="DWI233" s="158"/>
      <c r="DWJ233" s="159"/>
      <c r="DWK233" s="157" t="s">
        <v>116</v>
      </c>
      <c r="DWL233" s="158"/>
      <c r="DWM233" s="158"/>
      <c r="DWN233" s="158"/>
      <c r="DWO233" s="158"/>
      <c r="DWP233" s="158"/>
      <c r="DWQ233" s="158"/>
      <c r="DWR233" s="159"/>
      <c r="DWS233" s="157" t="s">
        <v>116</v>
      </c>
      <c r="DWT233" s="158"/>
      <c r="DWU233" s="158"/>
      <c r="DWV233" s="158"/>
      <c r="DWW233" s="158"/>
      <c r="DWX233" s="158"/>
      <c r="DWY233" s="158"/>
      <c r="DWZ233" s="159"/>
      <c r="DXA233" s="157" t="s">
        <v>116</v>
      </c>
      <c r="DXB233" s="158"/>
      <c r="DXC233" s="158"/>
      <c r="DXD233" s="158"/>
      <c r="DXE233" s="158"/>
      <c r="DXF233" s="158"/>
      <c r="DXG233" s="158"/>
      <c r="DXH233" s="159"/>
      <c r="DXI233" s="157" t="s">
        <v>116</v>
      </c>
      <c r="DXJ233" s="158"/>
      <c r="DXK233" s="158"/>
      <c r="DXL233" s="158"/>
      <c r="DXM233" s="158"/>
      <c r="DXN233" s="158"/>
      <c r="DXO233" s="158"/>
      <c r="DXP233" s="159"/>
      <c r="DXQ233" s="157" t="s">
        <v>116</v>
      </c>
      <c r="DXR233" s="158"/>
      <c r="DXS233" s="158"/>
      <c r="DXT233" s="158"/>
      <c r="DXU233" s="158"/>
      <c r="DXV233" s="158"/>
      <c r="DXW233" s="158"/>
      <c r="DXX233" s="159"/>
      <c r="DXY233" s="157" t="s">
        <v>116</v>
      </c>
      <c r="DXZ233" s="158"/>
      <c r="DYA233" s="158"/>
      <c r="DYB233" s="158"/>
      <c r="DYC233" s="158"/>
      <c r="DYD233" s="158"/>
      <c r="DYE233" s="158"/>
      <c r="DYF233" s="159"/>
      <c r="DYG233" s="157" t="s">
        <v>116</v>
      </c>
      <c r="DYH233" s="158"/>
      <c r="DYI233" s="158"/>
      <c r="DYJ233" s="158"/>
      <c r="DYK233" s="158"/>
      <c r="DYL233" s="158"/>
      <c r="DYM233" s="158"/>
      <c r="DYN233" s="159"/>
      <c r="DYO233" s="157" t="s">
        <v>116</v>
      </c>
      <c r="DYP233" s="158"/>
      <c r="DYQ233" s="158"/>
      <c r="DYR233" s="158"/>
      <c r="DYS233" s="158"/>
      <c r="DYT233" s="158"/>
      <c r="DYU233" s="158"/>
      <c r="DYV233" s="159"/>
      <c r="DYW233" s="157" t="s">
        <v>116</v>
      </c>
      <c r="DYX233" s="158"/>
      <c r="DYY233" s="158"/>
      <c r="DYZ233" s="158"/>
      <c r="DZA233" s="158"/>
      <c r="DZB233" s="158"/>
      <c r="DZC233" s="158"/>
      <c r="DZD233" s="159"/>
      <c r="DZE233" s="157" t="s">
        <v>116</v>
      </c>
      <c r="DZF233" s="158"/>
      <c r="DZG233" s="158"/>
      <c r="DZH233" s="158"/>
      <c r="DZI233" s="158"/>
      <c r="DZJ233" s="158"/>
      <c r="DZK233" s="158"/>
      <c r="DZL233" s="159"/>
      <c r="DZM233" s="157" t="s">
        <v>116</v>
      </c>
      <c r="DZN233" s="158"/>
      <c r="DZO233" s="158"/>
      <c r="DZP233" s="158"/>
      <c r="DZQ233" s="158"/>
      <c r="DZR233" s="158"/>
      <c r="DZS233" s="158"/>
      <c r="DZT233" s="159"/>
      <c r="DZU233" s="157" t="s">
        <v>116</v>
      </c>
      <c r="DZV233" s="158"/>
      <c r="DZW233" s="158"/>
      <c r="DZX233" s="158"/>
      <c r="DZY233" s="158"/>
      <c r="DZZ233" s="158"/>
      <c r="EAA233" s="158"/>
      <c r="EAB233" s="159"/>
      <c r="EAC233" s="157" t="s">
        <v>116</v>
      </c>
      <c r="EAD233" s="158"/>
      <c r="EAE233" s="158"/>
      <c r="EAF233" s="158"/>
      <c r="EAG233" s="158"/>
      <c r="EAH233" s="158"/>
      <c r="EAI233" s="158"/>
      <c r="EAJ233" s="159"/>
      <c r="EAK233" s="157" t="s">
        <v>116</v>
      </c>
      <c r="EAL233" s="158"/>
      <c r="EAM233" s="158"/>
      <c r="EAN233" s="158"/>
      <c r="EAO233" s="158"/>
      <c r="EAP233" s="158"/>
      <c r="EAQ233" s="158"/>
      <c r="EAR233" s="159"/>
      <c r="EAS233" s="157" t="s">
        <v>116</v>
      </c>
      <c r="EAT233" s="158"/>
      <c r="EAU233" s="158"/>
      <c r="EAV233" s="158"/>
      <c r="EAW233" s="158"/>
      <c r="EAX233" s="158"/>
      <c r="EAY233" s="158"/>
      <c r="EAZ233" s="159"/>
      <c r="EBA233" s="157" t="s">
        <v>116</v>
      </c>
      <c r="EBB233" s="158"/>
      <c r="EBC233" s="158"/>
      <c r="EBD233" s="158"/>
      <c r="EBE233" s="158"/>
      <c r="EBF233" s="158"/>
      <c r="EBG233" s="158"/>
      <c r="EBH233" s="159"/>
      <c r="EBI233" s="157" t="s">
        <v>116</v>
      </c>
      <c r="EBJ233" s="158"/>
      <c r="EBK233" s="158"/>
      <c r="EBL233" s="158"/>
      <c r="EBM233" s="158"/>
      <c r="EBN233" s="158"/>
      <c r="EBO233" s="158"/>
      <c r="EBP233" s="159"/>
      <c r="EBQ233" s="157" t="s">
        <v>116</v>
      </c>
      <c r="EBR233" s="158"/>
      <c r="EBS233" s="158"/>
      <c r="EBT233" s="158"/>
      <c r="EBU233" s="158"/>
      <c r="EBV233" s="158"/>
      <c r="EBW233" s="158"/>
      <c r="EBX233" s="159"/>
      <c r="EBY233" s="157" t="s">
        <v>116</v>
      </c>
      <c r="EBZ233" s="158"/>
      <c r="ECA233" s="158"/>
      <c r="ECB233" s="158"/>
      <c r="ECC233" s="158"/>
      <c r="ECD233" s="158"/>
      <c r="ECE233" s="158"/>
      <c r="ECF233" s="159"/>
      <c r="ECG233" s="157" t="s">
        <v>116</v>
      </c>
      <c r="ECH233" s="158"/>
      <c r="ECI233" s="158"/>
      <c r="ECJ233" s="158"/>
      <c r="ECK233" s="158"/>
      <c r="ECL233" s="158"/>
      <c r="ECM233" s="158"/>
      <c r="ECN233" s="159"/>
      <c r="ECO233" s="157" t="s">
        <v>116</v>
      </c>
      <c r="ECP233" s="158"/>
      <c r="ECQ233" s="158"/>
      <c r="ECR233" s="158"/>
      <c r="ECS233" s="158"/>
      <c r="ECT233" s="158"/>
      <c r="ECU233" s="158"/>
      <c r="ECV233" s="159"/>
      <c r="ECW233" s="157" t="s">
        <v>116</v>
      </c>
      <c r="ECX233" s="158"/>
      <c r="ECY233" s="158"/>
      <c r="ECZ233" s="158"/>
      <c r="EDA233" s="158"/>
      <c r="EDB233" s="158"/>
      <c r="EDC233" s="158"/>
      <c r="EDD233" s="159"/>
      <c r="EDE233" s="157" t="s">
        <v>116</v>
      </c>
      <c r="EDF233" s="158"/>
      <c r="EDG233" s="158"/>
      <c r="EDH233" s="158"/>
      <c r="EDI233" s="158"/>
      <c r="EDJ233" s="158"/>
      <c r="EDK233" s="158"/>
      <c r="EDL233" s="159"/>
      <c r="EDM233" s="157" t="s">
        <v>116</v>
      </c>
      <c r="EDN233" s="158"/>
      <c r="EDO233" s="158"/>
      <c r="EDP233" s="158"/>
      <c r="EDQ233" s="158"/>
      <c r="EDR233" s="158"/>
      <c r="EDS233" s="158"/>
      <c r="EDT233" s="159"/>
      <c r="EDU233" s="157" t="s">
        <v>116</v>
      </c>
      <c r="EDV233" s="158"/>
      <c r="EDW233" s="158"/>
      <c r="EDX233" s="158"/>
      <c r="EDY233" s="158"/>
      <c r="EDZ233" s="158"/>
      <c r="EEA233" s="158"/>
      <c r="EEB233" s="159"/>
      <c r="EEC233" s="157" t="s">
        <v>116</v>
      </c>
      <c r="EED233" s="158"/>
      <c r="EEE233" s="158"/>
      <c r="EEF233" s="158"/>
      <c r="EEG233" s="158"/>
      <c r="EEH233" s="158"/>
      <c r="EEI233" s="158"/>
      <c r="EEJ233" s="159"/>
      <c r="EEK233" s="157" t="s">
        <v>116</v>
      </c>
      <c r="EEL233" s="158"/>
      <c r="EEM233" s="158"/>
      <c r="EEN233" s="158"/>
      <c r="EEO233" s="158"/>
      <c r="EEP233" s="158"/>
      <c r="EEQ233" s="158"/>
      <c r="EER233" s="159"/>
      <c r="EES233" s="157" t="s">
        <v>116</v>
      </c>
      <c r="EET233" s="158"/>
      <c r="EEU233" s="158"/>
      <c r="EEV233" s="158"/>
      <c r="EEW233" s="158"/>
      <c r="EEX233" s="158"/>
      <c r="EEY233" s="158"/>
      <c r="EEZ233" s="159"/>
      <c r="EFA233" s="157" t="s">
        <v>116</v>
      </c>
      <c r="EFB233" s="158"/>
      <c r="EFC233" s="158"/>
      <c r="EFD233" s="158"/>
      <c r="EFE233" s="158"/>
      <c r="EFF233" s="158"/>
      <c r="EFG233" s="158"/>
      <c r="EFH233" s="159"/>
      <c r="EFI233" s="157" t="s">
        <v>116</v>
      </c>
      <c r="EFJ233" s="158"/>
      <c r="EFK233" s="158"/>
      <c r="EFL233" s="158"/>
      <c r="EFM233" s="158"/>
      <c r="EFN233" s="158"/>
      <c r="EFO233" s="158"/>
      <c r="EFP233" s="159"/>
      <c r="EFQ233" s="157" t="s">
        <v>116</v>
      </c>
      <c r="EFR233" s="158"/>
      <c r="EFS233" s="158"/>
      <c r="EFT233" s="158"/>
      <c r="EFU233" s="158"/>
      <c r="EFV233" s="158"/>
      <c r="EFW233" s="158"/>
      <c r="EFX233" s="159"/>
      <c r="EFY233" s="157" t="s">
        <v>116</v>
      </c>
      <c r="EFZ233" s="158"/>
      <c r="EGA233" s="158"/>
      <c r="EGB233" s="158"/>
      <c r="EGC233" s="158"/>
      <c r="EGD233" s="158"/>
      <c r="EGE233" s="158"/>
      <c r="EGF233" s="159"/>
      <c r="EGG233" s="157" t="s">
        <v>116</v>
      </c>
      <c r="EGH233" s="158"/>
      <c r="EGI233" s="158"/>
      <c r="EGJ233" s="158"/>
      <c r="EGK233" s="158"/>
      <c r="EGL233" s="158"/>
      <c r="EGM233" s="158"/>
      <c r="EGN233" s="159"/>
      <c r="EGO233" s="157" t="s">
        <v>116</v>
      </c>
      <c r="EGP233" s="158"/>
      <c r="EGQ233" s="158"/>
      <c r="EGR233" s="158"/>
      <c r="EGS233" s="158"/>
      <c r="EGT233" s="158"/>
      <c r="EGU233" s="158"/>
      <c r="EGV233" s="159"/>
      <c r="EGW233" s="157" t="s">
        <v>116</v>
      </c>
      <c r="EGX233" s="158"/>
      <c r="EGY233" s="158"/>
      <c r="EGZ233" s="158"/>
      <c r="EHA233" s="158"/>
      <c r="EHB233" s="158"/>
      <c r="EHC233" s="158"/>
      <c r="EHD233" s="159"/>
      <c r="EHE233" s="157" t="s">
        <v>116</v>
      </c>
      <c r="EHF233" s="158"/>
      <c r="EHG233" s="158"/>
      <c r="EHH233" s="158"/>
      <c r="EHI233" s="158"/>
      <c r="EHJ233" s="158"/>
      <c r="EHK233" s="158"/>
      <c r="EHL233" s="159"/>
      <c r="EHM233" s="157" t="s">
        <v>116</v>
      </c>
      <c r="EHN233" s="158"/>
      <c r="EHO233" s="158"/>
      <c r="EHP233" s="158"/>
      <c r="EHQ233" s="158"/>
      <c r="EHR233" s="158"/>
      <c r="EHS233" s="158"/>
      <c r="EHT233" s="159"/>
      <c r="EHU233" s="157" t="s">
        <v>116</v>
      </c>
      <c r="EHV233" s="158"/>
      <c r="EHW233" s="158"/>
      <c r="EHX233" s="158"/>
      <c r="EHY233" s="158"/>
      <c r="EHZ233" s="158"/>
      <c r="EIA233" s="158"/>
      <c r="EIB233" s="159"/>
      <c r="EIC233" s="157" t="s">
        <v>116</v>
      </c>
      <c r="EID233" s="158"/>
      <c r="EIE233" s="158"/>
      <c r="EIF233" s="158"/>
      <c r="EIG233" s="158"/>
      <c r="EIH233" s="158"/>
      <c r="EII233" s="158"/>
      <c r="EIJ233" s="159"/>
      <c r="EIK233" s="157" t="s">
        <v>116</v>
      </c>
      <c r="EIL233" s="158"/>
      <c r="EIM233" s="158"/>
      <c r="EIN233" s="158"/>
      <c r="EIO233" s="158"/>
      <c r="EIP233" s="158"/>
      <c r="EIQ233" s="158"/>
      <c r="EIR233" s="159"/>
      <c r="EIS233" s="157" t="s">
        <v>116</v>
      </c>
      <c r="EIT233" s="158"/>
      <c r="EIU233" s="158"/>
      <c r="EIV233" s="158"/>
      <c r="EIW233" s="158"/>
      <c r="EIX233" s="158"/>
      <c r="EIY233" s="158"/>
      <c r="EIZ233" s="159"/>
      <c r="EJA233" s="157" t="s">
        <v>116</v>
      </c>
      <c r="EJB233" s="158"/>
      <c r="EJC233" s="158"/>
      <c r="EJD233" s="158"/>
      <c r="EJE233" s="158"/>
      <c r="EJF233" s="158"/>
      <c r="EJG233" s="158"/>
      <c r="EJH233" s="159"/>
      <c r="EJI233" s="157" t="s">
        <v>116</v>
      </c>
      <c r="EJJ233" s="158"/>
      <c r="EJK233" s="158"/>
      <c r="EJL233" s="158"/>
      <c r="EJM233" s="158"/>
      <c r="EJN233" s="158"/>
      <c r="EJO233" s="158"/>
      <c r="EJP233" s="159"/>
      <c r="EJQ233" s="157" t="s">
        <v>116</v>
      </c>
      <c r="EJR233" s="158"/>
      <c r="EJS233" s="158"/>
      <c r="EJT233" s="158"/>
      <c r="EJU233" s="158"/>
      <c r="EJV233" s="158"/>
      <c r="EJW233" s="158"/>
      <c r="EJX233" s="159"/>
      <c r="EJY233" s="157" t="s">
        <v>116</v>
      </c>
      <c r="EJZ233" s="158"/>
      <c r="EKA233" s="158"/>
      <c r="EKB233" s="158"/>
      <c r="EKC233" s="158"/>
      <c r="EKD233" s="158"/>
      <c r="EKE233" s="158"/>
      <c r="EKF233" s="159"/>
      <c r="EKG233" s="157" t="s">
        <v>116</v>
      </c>
      <c r="EKH233" s="158"/>
      <c r="EKI233" s="158"/>
      <c r="EKJ233" s="158"/>
      <c r="EKK233" s="158"/>
      <c r="EKL233" s="158"/>
      <c r="EKM233" s="158"/>
      <c r="EKN233" s="159"/>
      <c r="EKO233" s="157" t="s">
        <v>116</v>
      </c>
      <c r="EKP233" s="158"/>
      <c r="EKQ233" s="158"/>
      <c r="EKR233" s="158"/>
      <c r="EKS233" s="158"/>
      <c r="EKT233" s="158"/>
      <c r="EKU233" s="158"/>
      <c r="EKV233" s="159"/>
      <c r="EKW233" s="157" t="s">
        <v>116</v>
      </c>
      <c r="EKX233" s="158"/>
      <c r="EKY233" s="158"/>
      <c r="EKZ233" s="158"/>
      <c r="ELA233" s="158"/>
      <c r="ELB233" s="158"/>
      <c r="ELC233" s="158"/>
      <c r="ELD233" s="159"/>
      <c r="ELE233" s="157" t="s">
        <v>116</v>
      </c>
      <c r="ELF233" s="158"/>
      <c r="ELG233" s="158"/>
      <c r="ELH233" s="158"/>
      <c r="ELI233" s="158"/>
      <c r="ELJ233" s="158"/>
      <c r="ELK233" s="158"/>
      <c r="ELL233" s="159"/>
      <c r="ELM233" s="157" t="s">
        <v>116</v>
      </c>
      <c r="ELN233" s="158"/>
      <c r="ELO233" s="158"/>
      <c r="ELP233" s="158"/>
      <c r="ELQ233" s="158"/>
      <c r="ELR233" s="158"/>
      <c r="ELS233" s="158"/>
      <c r="ELT233" s="159"/>
      <c r="ELU233" s="157" t="s">
        <v>116</v>
      </c>
      <c r="ELV233" s="158"/>
      <c r="ELW233" s="158"/>
      <c r="ELX233" s="158"/>
      <c r="ELY233" s="158"/>
      <c r="ELZ233" s="158"/>
      <c r="EMA233" s="158"/>
      <c r="EMB233" s="159"/>
      <c r="EMC233" s="157" t="s">
        <v>116</v>
      </c>
      <c r="EMD233" s="158"/>
      <c r="EME233" s="158"/>
      <c r="EMF233" s="158"/>
      <c r="EMG233" s="158"/>
      <c r="EMH233" s="158"/>
      <c r="EMI233" s="158"/>
      <c r="EMJ233" s="159"/>
      <c r="EMK233" s="157" t="s">
        <v>116</v>
      </c>
      <c r="EML233" s="158"/>
      <c r="EMM233" s="158"/>
      <c r="EMN233" s="158"/>
      <c r="EMO233" s="158"/>
      <c r="EMP233" s="158"/>
      <c r="EMQ233" s="158"/>
      <c r="EMR233" s="159"/>
      <c r="EMS233" s="157" t="s">
        <v>116</v>
      </c>
      <c r="EMT233" s="158"/>
      <c r="EMU233" s="158"/>
      <c r="EMV233" s="158"/>
      <c r="EMW233" s="158"/>
      <c r="EMX233" s="158"/>
      <c r="EMY233" s="158"/>
      <c r="EMZ233" s="159"/>
      <c r="ENA233" s="157" t="s">
        <v>116</v>
      </c>
      <c r="ENB233" s="158"/>
      <c r="ENC233" s="158"/>
      <c r="END233" s="158"/>
      <c r="ENE233" s="158"/>
      <c r="ENF233" s="158"/>
      <c r="ENG233" s="158"/>
      <c r="ENH233" s="159"/>
      <c r="ENI233" s="157" t="s">
        <v>116</v>
      </c>
      <c r="ENJ233" s="158"/>
      <c r="ENK233" s="158"/>
      <c r="ENL233" s="158"/>
      <c r="ENM233" s="158"/>
      <c r="ENN233" s="158"/>
      <c r="ENO233" s="158"/>
      <c r="ENP233" s="159"/>
      <c r="ENQ233" s="157" t="s">
        <v>116</v>
      </c>
      <c r="ENR233" s="158"/>
      <c r="ENS233" s="158"/>
      <c r="ENT233" s="158"/>
      <c r="ENU233" s="158"/>
      <c r="ENV233" s="158"/>
      <c r="ENW233" s="158"/>
      <c r="ENX233" s="159"/>
      <c r="ENY233" s="157" t="s">
        <v>116</v>
      </c>
      <c r="ENZ233" s="158"/>
      <c r="EOA233" s="158"/>
      <c r="EOB233" s="158"/>
      <c r="EOC233" s="158"/>
      <c r="EOD233" s="158"/>
      <c r="EOE233" s="158"/>
      <c r="EOF233" s="159"/>
      <c r="EOG233" s="157" t="s">
        <v>116</v>
      </c>
      <c r="EOH233" s="158"/>
      <c r="EOI233" s="158"/>
      <c r="EOJ233" s="158"/>
      <c r="EOK233" s="158"/>
      <c r="EOL233" s="158"/>
      <c r="EOM233" s="158"/>
      <c r="EON233" s="159"/>
      <c r="EOO233" s="157" t="s">
        <v>116</v>
      </c>
      <c r="EOP233" s="158"/>
      <c r="EOQ233" s="158"/>
      <c r="EOR233" s="158"/>
      <c r="EOS233" s="158"/>
      <c r="EOT233" s="158"/>
      <c r="EOU233" s="158"/>
      <c r="EOV233" s="159"/>
      <c r="EOW233" s="157" t="s">
        <v>116</v>
      </c>
      <c r="EOX233" s="158"/>
      <c r="EOY233" s="158"/>
      <c r="EOZ233" s="158"/>
      <c r="EPA233" s="158"/>
      <c r="EPB233" s="158"/>
      <c r="EPC233" s="158"/>
      <c r="EPD233" s="159"/>
      <c r="EPE233" s="157" t="s">
        <v>116</v>
      </c>
      <c r="EPF233" s="158"/>
      <c r="EPG233" s="158"/>
      <c r="EPH233" s="158"/>
      <c r="EPI233" s="158"/>
      <c r="EPJ233" s="158"/>
      <c r="EPK233" s="158"/>
      <c r="EPL233" s="159"/>
      <c r="EPM233" s="157" t="s">
        <v>116</v>
      </c>
      <c r="EPN233" s="158"/>
      <c r="EPO233" s="158"/>
      <c r="EPP233" s="158"/>
      <c r="EPQ233" s="158"/>
      <c r="EPR233" s="158"/>
      <c r="EPS233" s="158"/>
      <c r="EPT233" s="159"/>
      <c r="EPU233" s="157" t="s">
        <v>116</v>
      </c>
      <c r="EPV233" s="158"/>
      <c r="EPW233" s="158"/>
      <c r="EPX233" s="158"/>
      <c r="EPY233" s="158"/>
      <c r="EPZ233" s="158"/>
      <c r="EQA233" s="158"/>
      <c r="EQB233" s="159"/>
      <c r="EQC233" s="157" t="s">
        <v>116</v>
      </c>
      <c r="EQD233" s="158"/>
      <c r="EQE233" s="158"/>
      <c r="EQF233" s="158"/>
      <c r="EQG233" s="158"/>
      <c r="EQH233" s="158"/>
      <c r="EQI233" s="158"/>
      <c r="EQJ233" s="159"/>
      <c r="EQK233" s="157" t="s">
        <v>116</v>
      </c>
      <c r="EQL233" s="158"/>
      <c r="EQM233" s="158"/>
      <c r="EQN233" s="158"/>
      <c r="EQO233" s="158"/>
      <c r="EQP233" s="158"/>
      <c r="EQQ233" s="158"/>
      <c r="EQR233" s="159"/>
      <c r="EQS233" s="157" t="s">
        <v>116</v>
      </c>
      <c r="EQT233" s="158"/>
      <c r="EQU233" s="158"/>
      <c r="EQV233" s="158"/>
      <c r="EQW233" s="158"/>
      <c r="EQX233" s="158"/>
      <c r="EQY233" s="158"/>
      <c r="EQZ233" s="159"/>
      <c r="ERA233" s="157" t="s">
        <v>116</v>
      </c>
      <c r="ERB233" s="158"/>
      <c r="ERC233" s="158"/>
      <c r="ERD233" s="158"/>
      <c r="ERE233" s="158"/>
      <c r="ERF233" s="158"/>
      <c r="ERG233" s="158"/>
      <c r="ERH233" s="159"/>
      <c r="ERI233" s="157" t="s">
        <v>116</v>
      </c>
      <c r="ERJ233" s="158"/>
      <c r="ERK233" s="158"/>
      <c r="ERL233" s="158"/>
      <c r="ERM233" s="158"/>
      <c r="ERN233" s="158"/>
      <c r="ERO233" s="158"/>
      <c r="ERP233" s="159"/>
      <c r="ERQ233" s="157" t="s">
        <v>116</v>
      </c>
      <c r="ERR233" s="158"/>
      <c r="ERS233" s="158"/>
      <c r="ERT233" s="158"/>
      <c r="ERU233" s="158"/>
      <c r="ERV233" s="158"/>
      <c r="ERW233" s="158"/>
      <c r="ERX233" s="159"/>
      <c r="ERY233" s="157" t="s">
        <v>116</v>
      </c>
      <c r="ERZ233" s="158"/>
      <c r="ESA233" s="158"/>
      <c r="ESB233" s="158"/>
      <c r="ESC233" s="158"/>
      <c r="ESD233" s="158"/>
      <c r="ESE233" s="158"/>
      <c r="ESF233" s="159"/>
      <c r="ESG233" s="157" t="s">
        <v>116</v>
      </c>
      <c r="ESH233" s="158"/>
      <c r="ESI233" s="158"/>
      <c r="ESJ233" s="158"/>
      <c r="ESK233" s="158"/>
      <c r="ESL233" s="158"/>
      <c r="ESM233" s="158"/>
      <c r="ESN233" s="159"/>
      <c r="ESO233" s="157" t="s">
        <v>116</v>
      </c>
      <c r="ESP233" s="158"/>
      <c r="ESQ233" s="158"/>
      <c r="ESR233" s="158"/>
      <c r="ESS233" s="158"/>
      <c r="EST233" s="158"/>
      <c r="ESU233" s="158"/>
      <c r="ESV233" s="159"/>
      <c r="ESW233" s="157" t="s">
        <v>116</v>
      </c>
      <c r="ESX233" s="158"/>
      <c r="ESY233" s="158"/>
      <c r="ESZ233" s="158"/>
      <c r="ETA233" s="158"/>
      <c r="ETB233" s="158"/>
      <c r="ETC233" s="158"/>
      <c r="ETD233" s="159"/>
      <c r="ETE233" s="157" t="s">
        <v>116</v>
      </c>
      <c r="ETF233" s="158"/>
      <c r="ETG233" s="158"/>
      <c r="ETH233" s="158"/>
      <c r="ETI233" s="158"/>
      <c r="ETJ233" s="158"/>
      <c r="ETK233" s="158"/>
      <c r="ETL233" s="159"/>
      <c r="ETM233" s="157" t="s">
        <v>116</v>
      </c>
      <c r="ETN233" s="158"/>
      <c r="ETO233" s="158"/>
      <c r="ETP233" s="158"/>
      <c r="ETQ233" s="158"/>
      <c r="ETR233" s="158"/>
      <c r="ETS233" s="158"/>
      <c r="ETT233" s="159"/>
      <c r="ETU233" s="157" t="s">
        <v>116</v>
      </c>
      <c r="ETV233" s="158"/>
      <c r="ETW233" s="158"/>
      <c r="ETX233" s="158"/>
      <c r="ETY233" s="158"/>
      <c r="ETZ233" s="158"/>
      <c r="EUA233" s="158"/>
      <c r="EUB233" s="159"/>
      <c r="EUC233" s="157" t="s">
        <v>116</v>
      </c>
      <c r="EUD233" s="158"/>
      <c r="EUE233" s="158"/>
      <c r="EUF233" s="158"/>
      <c r="EUG233" s="158"/>
      <c r="EUH233" s="158"/>
      <c r="EUI233" s="158"/>
      <c r="EUJ233" s="159"/>
      <c r="EUK233" s="157" t="s">
        <v>116</v>
      </c>
      <c r="EUL233" s="158"/>
      <c r="EUM233" s="158"/>
      <c r="EUN233" s="158"/>
      <c r="EUO233" s="158"/>
      <c r="EUP233" s="158"/>
      <c r="EUQ233" s="158"/>
      <c r="EUR233" s="159"/>
      <c r="EUS233" s="157" t="s">
        <v>116</v>
      </c>
      <c r="EUT233" s="158"/>
      <c r="EUU233" s="158"/>
      <c r="EUV233" s="158"/>
      <c r="EUW233" s="158"/>
      <c r="EUX233" s="158"/>
      <c r="EUY233" s="158"/>
      <c r="EUZ233" s="159"/>
      <c r="EVA233" s="157" t="s">
        <v>116</v>
      </c>
      <c r="EVB233" s="158"/>
      <c r="EVC233" s="158"/>
      <c r="EVD233" s="158"/>
      <c r="EVE233" s="158"/>
      <c r="EVF233" s="158"/>
      <c r="EVG233" s="158"/>
      <c r="EVH233" s="159"/>
      <c r="EVI233" s="157" t="s">
        <v>116</v>
      </c>
      <c r="EVJ233" s="158"/>
      <c r="EVK233" s="158"/>
      <c r="EVL233" s="158"/>
      <c r="EVM233" s="158"/>
      <c r="EVN233" s="158"/>
      <c r="EVO233" s="158"/>
      <c r="EVP233" s="159"/>
      <c r="EVQ233" s="157" t="s">
        <v>116</v>
      </c>
      <c r="EVR233" s="158"/>
      <c r="EVS233" s="158"/>
      <c r="EVT233" s="158"/>
      <c r="EVU233" s="158"/>
      <c r="EVV233" s="158"/>
      <c r="EVW233" s="158"/>
      <c r="EVX233" s="159"/>
      <c r="EVY233" s="157" t="s">
        <v>116</v>
      </c>
      <c r="EVZ233" s="158"/>
      <c r="EWA233" s="158"/>
      <c r="EWB233" s="158"/>
      <c r="EWC233" s="158"/>
      <c r="EWD233" s="158"/>
      <c r="EWE233" s="158"/>
      <c r="EWF233" s="159"/>
      <c r="EWG233" s="157" t="s">
        <v>116</v>
      </c>
      <c r="EWH233" s="158"/>
      <c r="EWI233" s="158"/>
      <c r="EWJ233" s="158"/>
      <c r="EWK233" s="158"/>
      <c r="EWL233" s="158"/>
      <c r="EWM233" s="158"/>
      <c r="EWN233" s="159"/>
      <c r="EWO233" s="157" t="s">
        <v>116</v>
      </c>
      <c r="EWP233" s="158"/>
      <c r="EWQ233" s="158"/>
      <c r="EWR233" s="158"/>
      <c r="EWS233" s="158"/>
      <c r="EWT233" s="158"/>
      <c r="EWU233" s="158"/>
      <c r="EWV233" s="159"/>
      <c r="EWW233" s="157" t="s">
        <v>116</v>
      </c>
      <c r="EWX233" s="158"/>
      <c r="EWY233" s="158"/>
      <c r="EWZ233" s="158"/>
      <c r="EXA233" s="158"/>
      <c r="EXB233" s="158"/>
      <c r="EXC233" s="158"/>
      <c r="EXD233" s="159"/>
      <c r="EXE233" s="157" t="s">
        <v>116</v>
      </c>
      <c r="EXF233" s="158"/>
      <c r="EXG233" s="158"/>
      <c r="EXH233" s="158"/>
      <c r="EXI233" s="158"/>
      <c r="EXJ233" s="158"/>
      <c r="EXK233" s="158"/>
      <c r="EXL233" s="159"/>
      <c r="EXM233" s="157" t="s">
        <v>116</v>
      </c>
      <c r="EXN233" s="158"/>
      <c r="EXO233" s="158"/>
      <c r="EXP233" s="158"/>
      <c r="EXQ233" s="158"/>
      <c r="EXR233" s="158"/>
      <c r="EXS233" s="158"/>
      <c r="EXT233" s="159"/>
      <c r="EXU233" s="157" t="s">
        <v>116</v>
      </c>
      <c r="EXV233" s="158"/>
      <c r="EXW233" s="158"/>
      <c r="EXX233" s="158"/>
      <c r="EXY233" s="158"/>
      <c r="EXZ233" s="158"/>
      <c r="EYA233" s="158"/>
      <c r="EYB233" s="159"/>
      <c r="EYC233" s="157" t="s">
        <v>116</v>
      </c>
      <c r="EYD233" s="158"/>
      <c r="EYE233" s="158"/>
      <c r="EYF233" s="158"/>
      <c r="EYG233" s="158"/>
      <c r="EYH233" s="158"/>
      <c r="EYI233" s="158"/>
      <c r="EYJ233" s="159"/>
      <c r="EYK233" s="157" t="s">
        <v>116</v>
      </c>
      <c r="EYL233" s="158"/>
      <c r="EYM233" s="158"/>
      <c r="EYN233" s="158"/>
      <c r="EYO233" s="158"/>
      <c r="EYP233" s="158"/>
      <c r="EYQ233" s="158"/>
      <c r="EYR233" s="159"/>
      <c r="EYS233" s="157" t="s">
        <v>116</v>
      </c>
      <c r="EYT233" s="158"/>
      <c r="EYU233" s="158"/>
      <c r="EYV233" s="158"/>
      <c r="EYW233" s="158"/>
      <c r="EYX233" s="158"/>
      <c r="EYY233" s="158"/>
      <c r="EYZ233" s="159"/>
      <c r="EZA233" s="157" t="s">
        <v>116</v>
      </c>
      <c r="EZB233" s="158"/>
      <c r="EZC233" s="158"/>
      <c r="EZD233" s="158"/>
      <c r="EZE233" s="158"/>
      <c r="EZF233" s="158"/>
      <c r="EZG233" s="158"/>
      <c r="EZH233" s="159"/>
      <c r="EZI233" s="157" t="s">
        <v>116</v>
      </c>
      <c r="EZJ233" s="158"/>
      <c r="EZK233" s="158"/>
      <c r="EZL233" s="158"/>
      <c r="EZM233" s="158"/>
      <c r="EZN233" s="158"/>
      <c r="EZO233" s="158"/>
      <c r="EZP233" s="159"/>
      <c r="EZQ233" s="157" t="s">
        <v>116</v>
      </c>
      <c r="EZR233" s="158"/>
      <c r="EZS233" s="158"/>
      <c r="EZT233" s="158"/>
      <c r="EZU233" s="158"/>
      <c r="EZV233" s="158"/>
      <c r="EZW233" s="158"/>
      <c r="EZX233" s="159"/>
      <c r="EZY233" s="157" t="s">
        <v>116</v>
      </c>
      <c r="EZZ233" s="158"/>
      <c r="FAA233" s="158"/>
      <c r="FAB233" s="158"/>
      <c r="FAC233" s="158"/>
      <c r="FAD233" s="158"/>
      <c r="FAE233" s="158"/>
      <c r="FAF233" s="159"/>
      <c r="FAG233" s="157" t="s">
        <v>116</v>
      </c>
      <c r="FAH233" s="158"/>
      <c r="FAI233" s="158"/>
      <c r="FAJ233" s="158"/>
      <c r="FAK233" s="158"/>
      <c r="FAL233" s="158"/>
      <c r="FAM233" s="158"/>
      <c r="FAN233" s="159"/>
      <c r="FAO233" s="157" t="s">
        <v>116</v>
      </c>
      <c r="FAP233" s="158"/>
      <c r="FAQ233" s="158"/>
      <c r="FAR233" s="158"/>
      <c r="FAS233" s="158"/>
      <c r="FAT233" s="158"/>
      <c r="FAU233" s="158"/>
      <c r="FAV233" s="159"/>
      <c r="FAW233" s="157" t="s">
        <v>116</v>
      </c>
      <c r="FAX233" s="158"/>
      <c r="FAY233" s="158"/>
      <c r="FAZ233" s="158"/>
      <c r="FBA233" s="158"/>
      <c r="FBB233" s="158"/>
      <c r="FBC233" s="158"/>
      <c r="FBD233" s="159"/>
      <c r="FBE233" s="157" t="s">
        <v>116</v>
      </c>
      <c r="FBF233" s="158"/>
      <c r="FBG233" s="158"/>
      <c r="FBH233" s="158"/>
      <c r="FBI233" s="158"/>
      <c r="FBJ233" s="158"/>
      <c r="FBK233" s="158"/>
      <c r="FBL233" s="159"/>
      <c r="FBM233" s="157" t="s">
        <v>116</v>
      </c>
      <c r="FBN233" s="158"/>
      <c r="FBO233" s="158"/>
      <c r="FBP233" s="158"/>
      <c r="FBQ233" s="158"/>
      <c r="FBR233" s="158"/>
      <c r="FBS233" s="158"/>
      <c r="FBT233" s="159"/>
      <c r="FBU233" s="157" t="s">
        <v>116</v>
      </c>
      <c r="FBV233" s="158"/>
      <c r="FBW233" s="158"/>
      <c r="FBX233" s="158"/>
      <c r="FBY233" s="158"/>
      <c r="FBZ233" s="158"/>
      <c r="FCA233" s="158"/>
      <c r="FCB233" s="159"/>
      <c r="FCC233" s="157" t="s">
        <v>116</v>
      </c>
      <c r="FCD233" s="158"/>
      <c r="FCE233" s="158"/>
      <c r="FCF233" s="158"/>
      <c r="FCG233" s="158"/>
      <c r="FCH233" s="158"/>
      <c r="FCI233" s="158"/>
      <c r="FCJ233" s="159"/>
      <c r="FCK233" s="157" t="s">
        <v>116</v>
      </c>
      <c r="FCL233" s="158"/>
      <c r="FCM233" s="158"/>
      <c r="FCN233" s="158"/>
      <c r="FCO233" s="158"/>
      <c r="FCP233" s="158"/>
      <c r="FCQ233" s="158"/>
      <c r="FCR233" s="159"/>
      <c r="FCS233" s="157" t="s">
        <v>116</v>
      </c>
      <c r="FCT233" s="158"/>
      <c r="FCU233" s="158"/>
      <c r="FCV233" s="158"/>
      <c r="FCW233" s="158"/>
      <c r="FCX233" s="158"/>
      <c r="FCY233" s="158"/>
      <c r="FCZ233" s="159"/>
      <c r="FDA233" s="157" t="s">
        <v>116</v>
      </c>
      <c r="FDB233" s="158"/>
      <c r="FDC233" s="158"/>
      <c r="FDD233" s="158"/>
      <c r="FDE233" s="158"/>
      <c r="FDF233" s="158"/>
      <c r="FDG233" s="158"/>
      <c r="FDH233" s="159"/>
      <c r="FDI233" s="157" t="s">
        <v>116</v>
      </c>
      <c r="FDJ233" s="158"/>
      <c r="FDK233" s="158"/>
      <c r="FDL233" s="158"/>
      <c r="FDM233" s="158"/>
      <c r="FDN233" s="158"/>
      <c r="FDO233" s="158"/>
      <c r="FDP233" s="159"/>
      <c r="FDQ233" s="157" t="s">
        <v>116</v>
      </c>
      <c r="FDR233" s="158"/>
      <c r="FDS233" s="158"/>
      <c r="FDT233" s="158"/>
      <c r="FDU233" s="158"/>
      <c r="FDV233" s="158"/>
      <c r="FDW233" s="158"/>
      <c r="FDX233" s="159"/>
      <c r="FDY233" s="157" t="s">
        <v>116</v>
      </c>
      <c r="FDZ233" s="158"/>
      <c r="FEA233" s="158"/>
      <c r="FEB233" s="158"/>
      <c r="FEC233" s="158"/>
      <c r="FED233" s="158"/>
      <c r="FEE233" s="158"/>
      <c r="FEF233" s="159"/>
      <c r="FEG233" s="157" t="s">
        <v>116</v>
      </c>
      <c r="FEH233" s="158"/>
      <c r="FEI233" s="158"/>
      <c r="FEJ233" s="158"/>
      <c r="FEK233" s="158"/>
      <c r="FEL233" s="158"/>
      <c r="FEM233" s="158"/>
      <c r="FEN233" s="159"/>
      <c r="FEO233" s="157" t="s">
        <v>116</v>
      </c>
      <c r="FEP233" s="158"/>
      <c r="FEQ233" s="158"/>
      <c r="FER233" s="158"/>
      <c r="FES233" s="158"/>
      <c r="FET233" s="158"/>
      <c r="FEU233" s="158"/>
      <c r="FEV233" s="159"/>
      <c r="FEW233" s="157" t="s">
        <v>116</v>
      </c>
      <c r="FEX233" s="158"/>
      <c r="FEY233" s="158"/>
      <c r="FEZ233" s="158"/>
      <c r="FFA233" s="158"/>
      <c r="FFB233" s="158"/>
      <c r="FFC233" s="158"/>
      <c r="FFD233" s="159"/>
      <c r="FFE233" s="157" t="s">
        <v>116</v>
      </c>
      <c r="FFF233" s="158"/>
      <c r="FFG233" s="158"/>
      <c r="FFH233" s="158"/>
      <c r="FFI233" s="158"/>
      <c r="FFJ233" s="158"/>
      <c r="FFK233" s="158"/>
      <c r="FFL233" s="159"/>
      <c r="FFM233" s="157" t="s">
        <v>116</v>
      </c>
      <c r="FFN233" s="158"/>
      <c r="FFO233" s="158"/>
      <c r="FFP233" s="158"/>
      <c r="FFQ233" s="158"/>
      <c r="FFR233" s="158"/>
      <c r="FFS233" s="158"/>
      <c r="FFT233" s="159"/>
      <c r="FFU233" s="157" t="s">
        <v>116</v>
      </c>
      <c r="FFV233" s="158"/>
      <c r="FFW233" s="158"/>
      <c r="FFX233" s="158"/>
      <c r="FFY233" s="158"/>
      <c r="FFZ233" s="158"/>
      <c r="FGA233" s="158"/>
      <c r="FGB233" s="159"/>
      <c r="FGC233" s="157" t="s">
        <v>116</v>
      </c>
      <c r="FGD233" s="158"/>
      <c r="FGE233" s="158"/>
      <c r="FGF233" s="158"/>
      <c r="FGG233" s="158"/>
      <c r="FGH233" s="158"/>
      <c r="FGI233" s="158"/>
      <c r="FGJ233" s="159"/>
      <c r="FGK233" s="157" t="s">
        <v>116</v>
      </c>
      <c r="FGL233" s="158"/>
      <c r="FGM233" s="158"/>
      <c r="FGN233" s="158"/>
      <c r="FGO233" s="158"/>
      <c r="FGP233" s="158"/>
      <c r="FGQ233" s="158"/>
      <c r="FGR233" s="159"/>
      <c r="FGS233" s="157" t="s">
        <v>116</v>
      </c>
      <c r="FGT233" s="158"/>
      <c r="FGU233" s="158"/>
      <c r="FGV233" s="158"/>
      <c r="FGW233" s="158"/>
      <c r="FGX233" s="158"/>
      <c r="FGY233" s="158"/>
      <c r="FGZ233" s="159"/>
      <c r="FHA233" s="157" t="s">
        <v>116</v>
      </c>
      <c r="FHB233" s="158"/>
      <c r="FHC233" s="158"/>
      <c r="FHD233" s="158"/>
      <c r="FHE233" s="158"/>
      <c r="FHF233" s="158"/>
      <c r="FHG233" s="158"/>
      <c r="FHH233" s="159"/>
      <c r="FHI233" s="157" t="s">
        <v>116</v>
      </c>
      <c r="FHJ233" s="158"/>
      <c r="FHK233" s="158"/>
      <c r="FHL233" s="158"/>
      <c r="FHM233" s="158"/>
      <c r="FHN233" s="158"/>
      <c r="FHO233" s="158"/>
      <c r="FHP233" s="159"/>
      <c r="FHQ233" s="157" t="s">
        <v>116</v>
      </c>
      <c r="FHR233" s="158"/>
      <c r="FHS233" s="158"/>
      <c r="FHT233" s="158"/>
      <c r="FHU233" s="158"/>
      <c r="FHV233" s="158"/>
      <c r="FHW233" s="158"/>
      <c r="FHX233" s="159"/>
      <c r="FHY233" s="157" t="s">
        <v>116</v>
      </c>
      <c r="FHZ233" s="158"/>
      <c r="FIA233" s="158"/>
      <c r="FIB233" s="158"/>
      <c r="FIC233" s="158"/>
      <c r="FID233" s="158"/>
      <c r="FIE233" s="158"/>
      <c r="FIF233" s="159"/>
      <c r="FIG233" s="157" t="s">
        <v>116</v>
      </c>
      <c r="FIH233" s="158"/>
      <c r="FII233" s="158"/>
      <c r="FIJ233" s="158"/>
      <c r="FIK233" s="158"/>
      <c r="FIL233" s="158"/>
      <c r="FIM233" s="158"/>
      <c r="FIN233" s="159"/>
      <c r="FIO233" s="157" t="s">
        <v>116</v>
      </c>
      <c r="FIP233" s="158"/>
      <c r="FIQ233" s="158"/>
      <c r="FIR233" s="158"/>
      <c r="FIS233" s="158"/>
      <c r="FIT233" s="158"/>
      <c r="FIU233" s="158"/>
      <c r="FIV233" s="159"/>
      <c r="FIW233" s="157" t="s">
        <v>116</v>
      </c>
      <c r="FIX233" s="158"/>
      <c r="FIY233" s="158"/>
      <c r="FIZ233" s="158"/>
      <c r="FJA233" s="158"/>
      <c r="FJB233" s="158"/>
      <c r="FJC233" s="158"/>
      <c r="FJD233" s="159"/>
      <c r="FJE233" s="157" t="s">
        <v>116</v>
      </c>
      <c r="FJF233" s="158"/>
      <c r="FJG233" s="158"/>
      <c r="FJH233" s="158"/>
      <c r="FJI233" s="158"/>
      <c r="FJJ233" s="158"/>
      <c r="FJK233" s="158"/>
      <c r="FJL233" s="159"/>
      <c r="FJM233" s="157" t="s">
        <v>116</v>
      </c>
      <c r="FJN233" s="158"/>
      <c r="FJO233" s="158"/>
      <c r="FJP233" s="158"/>
      <c r="FJQ233" s="158"/>
      <c r="FJR233" s="158"/>
      <c r="FJS233" s="158"/>
      <c r="FJT233" s="159"/>
      <c r="FJU233" s="157" t="s">
        <v>116</v>
      </c>
      <c r="FJV233" s="158"/>
      <c r="FJW233" s="158"/>
      <c r="FJX233" s="158"/>
      <c r="FJY233" s="158"/>
      <c r="FJZ233" s="158"/>
      <c r="FKA233" s="158"/>
      <c r="FKB233" s="159"/>
      <c r="FKC233" s="157" t="s">
        <v>116</v>
      </c>
      <c r="FKD233" s="158"/>
      <c r="FKE233" s="158"/>
      <c r="FKF233" s="158"/>
      <c r="FKG233" s="158"/>
      <c r="FKH233" s="158"/>
      <c r="FKI233" s="158"/>
      <c r="FKJ233" s="159"/>
      <c r="FKK233" s="157" t="s">
        <v>116</v>
      </c>
      <c r="FKL233" s="158"/>
      <c r="FKM233" s="158"/>
      <c r="FKN233" s="158"/>
      <c r="FKO233" s="158"/>
      <c r="FKP233" s="158"/>
      <c r="FKQ233" s="158"/>
      <c r="FKR233" s="159"/>
      <c r="FKS233" s="157" t="s">
        <v>116</v>
      </c>
      <c r="FKT233" s="158"/>
      <c r="FKU233" s="158"/>
      <c r="FKV233" s="158"/>
      <c r="FKW233" s="158"/>
      <c r="FKX233" s="158"/>
      <c r="FKY233" s="158"/>
      <c r="FKZ233" s="159"/>
      <c r="FLA233" s="157" t="s">
        <v>116</v>
      </c>
      <c r="FLB233" s="158"/>
      <c r="FLC233" s="158"/>
      <c r="FLD233" s="158"/>
      <c r="FLE233" s="158"/>
      <c r="FLF233" s="158"/>
      <c r="FLG233" s="158"/>
      <c r="FLH233" s="159"/>
      <c r="FLI233" s="157" t="s">
        <v>116</v>
      </c>
      <c r="FLJ233" s="158"/>
      <c r="FLK233" s="158"/>
      <c r="FLL233" s="158"/>
      <c r="FLM233" s="158"/>
      <c r="FLN233" s="158"/>
      <c r="FLO233" s="158"/>
      <c r="FLP233" s="159"/>
      <c r="FLQ233" s="157" t="s">
        <v>116</v>
      </c>
      <c r="FLR233" s="158"/>
      <c r="FLS233" s="158"/>
      <c r="FLT233" s="158"/>
      <c r="FLU233" s="158"/>
      <c r="FLV233" s="158"/>
      <c r="FLW233" s="158"/>
      <c r="FLX233" s="159"/>
      <c r="FLY233" s="157" t="s">
        <v>116</v>
      </c>
      <c r="FLZ233" s="158"/>
      <c r="FMA233" s="158"/>
      <c r="FMB233" s="158"/>
      <c r="FMC233" s="158"/>
      <c r="FMD233" s="158"/>
      <c r="FME233" s="158"/>
      <c r="FMF233" s="159"/>
      <c r="FMG233" s="157" t="s">
        <v>116</v>
      </c>
      <c r="FMH233" s="158"/>
      <c r="FMI233" s="158"/>
      <c r="FMJ233" s="158"/>
      <c r="FMK233" s="158"/>
      <c r="FML233" s="158"/>
      <c r="FMM233" s="158"/>
      <c r="FMN233" s="159"/>
      <c r="FMO233" s="157" t="s">
        <v>116</v>
      </c>
      <c r="FMP233" s="158"/>
      <c r="FMQ233" s="158"/>
      <c r="FMR233" s="158"/>
      <c r="FMS233" s="158"/>
      <c r="FMT233" s="158"/>
      <c r="FMU233" s="158"/>
      <c r="FMV233" s="159"/>
      <c r="FMW233" s="157" t="s">
        <v>116</v>
      </c>
      <c r="FMX233" s="158"/>
      <c r="FMY233" s="158"/>
      <c r="FMZ233" s="158"/>
      <c r="FNA233" s="158"/>
      <c r="FNB233" s="158"/>
      <c r="FNC233" s="158"/>
      <c r="FND233" s="159"/>
      <c r="FNE233" s="157" t="s">
        <v>116</v>
      </c>
      <c r="FNF233" s="158"/>
      <c r="FNG233" s="158"/>
      <c r="FNH233" s="158"/>
      <c r="FNI233" s="158"/>
      <c r="FNJ233" s="158"/>
      <c r="FNK233" s="158"/>
      <c r="FNL233" s="159"/>
      <c r="FNM233" s="157" t="s">
        <v>116</v>
      </c>
      <c r="FNN233" s="158"/>
      <c r="FNO233" s="158"/>
      <c r="FNP233" s="158"/>
      <c r="FNQ233" s="158"/>
      <c r="FNR233" s="158"/>
      <c r="FNS233" s="158"/>
      <c r="FNT233" s="159"/>
      <c r="FNU233" s="157" t="s">
        <v>116</v>
      </c>
      <c r="FNV233" s="158"/>
      <c r="FNW233" s="158"/>
      <c r="FNX233" s="158"/>
      <c r="FNY233" s="158"/>
      <c r="FNZ233" s="158"/>
      <c r="FOA233" s="158"/>
      <c r="FOB233" s="159"/>
      <c r="FOC233" s="157" t="s">
        <v>116</v>
      </c>
      <c r="FOD233" s="158"/>
      <c r="FOE233" s="158"/>
      <c r="FOF233" s="158"/>
      <c r="FOG233" s="158"/>
      <c r="FOH233" s="158"/>
      <c r="FOI233" s="158"/>
      <c r="FOJ233" s="159"/>
      <c r="FOK233" s="157" t="s">
        <v>116</v>
      </c>
      <c r="FOL233" s="158"/>
      <c r="FOM233" s="158"/>
      <c r="FON233" s="158"/>
      <c r="FOO233" s="158"/>
      <c r="FOP233" s="158"/>
      <c r="FOQ233" s="158"/>
      <c r="FOR233" s="159"/>
      <c r="FOS233" s="157" t="s">
        <v>116</v>
      </c>
      <c r="FOT233" s="158"/>
      <c r="FOU233" s="158"/>
      <c r="FOV233" s="158"/>
      <c r="FOW233" s="158"/>
      <c r="FOX233" s="158"/>
      <c r="FOY233" s="158"/>
      <c r="FOZ233" s="159"/>
      <c r="FPA233" s="157" t="s">
        <v>116</v>
      </c>
      <c r="FPB233" s="158"/>
      <c r="FPC233" s="158"/>
      <c r="FPD233" s="158"/>
      <c r="FPE233" s="158"/>
      <c r="FPF233" s="158"/>
      <c r="FPG233" s="158"/>
      <c r="FPH233" s="159"/>
      <c r="FPI233" s="157" t="s">
        <v>116</v>
      </c>
      <c r="FPJ233" s="158"/>
      <c r="FPK233" s="158"/>
      <c r="FPL233" s="158"/>
      <c r="FPM233" s="158"/>
      <c r="FPN233" s="158"/>
      <c r="FPO233" s="158"/>
      <c r="FPP233" s="159"/>
      <c r="FPQ233" s="157" t="s">
        <v>116</v>
      </c>
      <c r="FPR233" s="158"/>
      <c r="FPS233" s="158"/>
      <c r="FPT233" s="158"/>
      <c r="FPU233" s="158"/>
      <c r="FPV233" s="158"/>
      <c r="FPW233" s="158"/>
      <c r="FPX233" s="159"/>
      <c r="FPY233" s="157" t="s">
        <v>116</v>
      </c>
      <c r="FPZ233" s="158"/>
      <c r="FQA233" s="158"/>
      <c r="FQB233" s="158"/>
      <c r="FQC233" s="158"/>
      <c r="FQD233" s="158"/>
      <c r="FQE233" s="158"/>
      <c r="FQF233" s="159"/>
      <c r="FQG233" s="157" t="s">
        <v>116</v>
      </c>
      <c r="FQH233" s="158"/>
      <c r="FQI233" s="158"/>
      <c r="FQJ233" s="158"/>
      <c r="FQK233" s="158"/>
      <c r="FQL233" s="158"/>
      <c r="FQM233" s="158"/>
      <c r="FQN233" s="159"/>
      <c r="FQO233" s="157" t="s">
        <v>116</v>
      </c>
      <c r="FQP233" s="158"/>
      <c r="FQQ233" s="158"/>
      <c r="FQR233" s="158"/>
      <c r="FQS233" s="158"/>
      <c r="FQT233" s="158"/>
      <c r="FQU233" s="158"/>
      <c r="FQV233" s="159"/>
      <c r="FQW233" s="157" t="s">
        <v>116</v>
      </c>
      <c r="FQX233" s="158"/>
      <c r="FQY233" s="158"/>
      <c r="FQZ233" s="158"/>
      <c r="FRA233" s="158"/>
      <c r="FRB233" s="158"/>
      <c r="FRC233" s="158"/>
      <c r="FRD233" s="159"/>
      <c r="FRE233" s="157" t="s">
        <v>116</v>
      </c>
      <c r="FRF233" s="158"/>
      <c r="FRG233" s="158"/>
      <c r="FRH233" s="158"/>
      <c r="FRI233" s="158"/>
      <c r="FRJ233" s="158"/>
      <c r="FRK233" s="158"/>
      <c r="FRL233" s="159"/>
      <c r="FRM233" s="157" t="s">
        <v>116</v>
      </c>
      <c r="FRN233" s="158"/>
      <c r="FRO233" s="158"/>
      <c r="FRP233" s="158"/>
      <c r="FRQ233" s="158"/>
      <c r="FRR233" s="158"/>
      <c r="FRS233" s="158"/>
      <c r="FRT233" s="159"/>
      <c r="FRU233" s="157" t="s">
        <v>116</v>
      </c>
      <c r="FRV233" s="158"/>
      <c r="FRW233" s="158"/>
      <c r="FRX233" s="158"/>
      <c r="FRY233" s="158"/>
      <c r="FRZ233" s="158"/>
      <c r="FSA233" s="158"/>
      <c r="FSB233" s="159"/>
      <c r="FSC233" s="157" t="s">
        <v>116</v>
      </c>
      <c r="FSD233" s="158"/>
      <c r="FSE233" s="158"/>
      <c r="FSF233" s="158"/>
      <c r="FSG233" s="158"/>
      <c r="FSH233" s="158"/>
      <c r="FSI233" s="158"/>
      <c r="FSJ233" s="159"/>
      <c r="FSK233" s="157" t="s">
        <v>116</v>
      </c>
      <c r="FSL233" s="158"/>
      <c r="FSM233" s="158"/>
      <c r="FSN233" s="158"/>
      <c r="FSO233" s="158"/>
      <c r="FSP233" s="158"/>
      <c r="FSQ233" s="158"/>
      <c r="FSR233" s="159"/>
      <c r="FSS233" s="157" t="s">
        <v>116</v>
      </c>
      <c r="FST233" s="158"/>
      <c r="FSU233" s="158"/>
      <c r="FSV233" s="158"/>
      <c r="FSW233" s="158"/>
      <c r="FSX233" s="158"/>
      <c r="FSY233" s="158"/>
      <c r="FSZ233" s="159"/>
      <c r="FTA233" s="157" t="s">
        <v>116</v>
      </c>
      <c r="FTB233" s="158"/>
      <c r="FTC233" s="158"/>
      <c r="FTD233" s="158"/>
      <c r="FTE233" s="158"/>
      <c r="FTF233" s="158"/>
      <c r="FTG233" s="158"/>
      <c r="FTH233" s="159"/>
      <c r="FTI233" s="157" t="s">
        <v>116</v>
      </c>
      <c r="FTJ233" s="158"/>
      <c r="FTK233" s="158"/>
      <c r="FTL233" s="158"/>
      <c r="FTM233" s="158"/>
      <c r="FTN233" s="158"/>
      <c r="FTO233" s="158"/>
      <c r="FTP233" s="159"/>
      <c r="FTQ233" s="157" t="s">
        <v>116</v>
      </c>
      <c r="FTR233" s="158"/>
      <c r="FTS233" s="158"/>
      <c r="FTT233" s="158"/>
      <c r="FTU233" s="158"/>
      <c r="FTV233" s="158"/>
      <c r="FTW233" s="158"/>
      <c r="FTX233" s="159"/>
      <c r="FTY233" s="157" t="s">
        <v>116</v>
      </c>
      <c r="FTZ233" s="158"/>
      <c r="FUA233" s="158"/>
      <c r="FUB233" s="158"/>
      <c r="FUC233" s="158"/>
      <c r="FUD233" s="158"/>
      <c r="FUE233" s="158"/>
      <c r="FUF233" s="159"/>
      <c r="FUG233" s="157" t="s">
        <v>116</v>
      </c>
      <c r="FUH233" s="158"/>
      <c r="FUI233" s="158"/>
      <c r="FUJ233" s="158"/>
      <c r="FUK233" s="158"/>
      <c r="FUL233" s="158"/>
      <c r="FUM233" s="158"/>
      <c r="FUN233" s="159"/>
      <c r="FUO233" s="157" t="s">
        <v>116</v>
      </c>
      <c r="FUP233" s="158"/>
      <c r="FUQ233" s="158"/>
      <c r="FUR233" s="158"/>
      <c r="FUS233" s="158"/>
      <c r="FUT233" s="158"/>
      <c r="FUU233" s="158"/>
      <c r="FUV233" s="159"/>
      <c r="FUW233" s="157" t="s">
        <v>116</v>
      </c>
      <c r="FUX233" s="158"/>
      <c r="FUY233" s="158"/>
      <c r="FUZ233" s="158"/>
      <c r="FVA233" s="158"/>
      <c r="FVB233" s="158"/>
      <c r="FVC233" s="158"/>
      <c r="FVD233" s="159"/>
      <c r="FVE233" s="157" t="s">
        <v>116</v>
      </c>
      <c r="FVF233" s="158"/>
      <c r="FVG233" s="158"/>
      <c r="FVH233" s="158"/>
      <c r="FVI233" s="158"/>
      <c r="FVJ233" s="158"/>
      <c r="FVK233" s="158"/>
      <c r="FVL233" s="159"/>
      <c r="FVM233" s="157" t="s">
        <v>116</v>
      </c>
      <c r="FVN233" s="158"/>
      <c r="FVO233" s="158"/>
      <c r="FVP233" s="158"/>
      <c r="FVQ233" s="158"/>
      <c r="FVR233" s="158"/>
      <c r="FVS233" s="158"/>
      <c r="FVT233" s="159"/>
      <c r="FVU233" s="157" t="s">
        <v>116</v>
      </c>
      <c r="FVV233" s="158"/>
      <c r="FVW233" s="158"/>
      <c r="FVX233" s="158"/>
      <c r="FVY233" s="158"/>
      <c r="FVZ233" s="158"/>
      <c r="FWA233" s="158"/>
      <c r="FWB233" s="159"/>
      <c r="FWC233" s="157" t="s">
        <v>116</v>
      </c>
      <c r="FWD233" s="158"/>
      <c r="FWE233" s="158"/>
      <c r="FWF233" s="158"/>
      <c r="FWG233" s="158"/>
      <c r="FWH233" s="158"/>
      <c r="FWI233" s="158"/>
      <c r="FWJ233" s="159"/>
      <c r="FWK233" s="157" t="s">
        <v>116</v>
      </c>
      <c r="FWL233" s="158"/>
      <c r="FWM233" s="158"/>
      <c r="FWN233" s="158"/>
      <c r="FWO233" s="158"/>
      <c r="FWP233" s="158"/>
      <c r="FWQ233" s="158"/>
      <c r="FWR233" s="159"/>
      <c r="FWS233" s="157" t="s">
        <v>116</v>
      </c>
      <c r="FWT233" s="158"/>
      <c r="FWU233" s="158"/>
      <c r="FWV233" s="158"/>
      <c r="FWW233" s="158"/>
      <c r="FWX233" s="158"/>
      <c r="FWY233" s="158"/>
      <c r="FWZ233" s="159"/>
      <c r="FXA233" s="157" t="s">
        <v>116</v>
      </c>
      <c r="FXB233" s="158"/>
      <c r="FXC233" s="158"/>
      <c r="FXD233" s="158"/>
      <c r="FXE233" s="158"/>
      <c r="FXF233" s="158"/>
      <c r="FXG233" s="158"/>
      <c r="FXH233" s="159"/>
      <c r="FXI233" s="157" t="s">
        <v>116</v>
      </c>
      <c r="FXJ233" s="158"/>
      <c r="FXK233" s="158"/>
      <c r="FXL233" s="158"/>
      <c r="FXM233" s="158"/>
      <c r="FXN233" s="158"/>
      <c r="FXO233" s="158"/>
      <c r="FXP233" s="159"/>
      <c r="FXQ233" s="157" t="s">
        <v>116</v>
      </c>
      <c r="FXR233" s="158"/>
      <c r="FXS233" s="158"/>
      <c r="FXT233" s="158"/>
      <c r="FXU233" s="158"/>
      <c r="FXV233" s="158"/>
      <c r="FXW233" s="158"/>
      <c r="FXX233" s="159"/>
      <c r="FXY233" s="157" t="s">
        <v>116</v>
      </c>
      <c r="FXZ233" s="158"/>
      <c r="FYA233" s="158"/>
      <c r="FYB233" s="158"/>
      <c r="FYC233" s="158"/>
      <c r="FYD233" s="158"/>
      <c r="FYE233" s="158"/>
      <c r="FYF233" s="159"/>
      <c r="FYG233" s="157" t="s">
        <v>116</v>
      </c>
      <c r="FYH233" s="158"/>
      <c r="FYI233" s="158"/>
      <c r="FYJ233" s="158"/>
      <c r="FYK233" s="158"/>
      <c r="FYL233" s="158"/>
      <c r="FYM233" s="158"/>
      <c r="FYN233" s="159"/>
      <c r="FYO233" s="157" t="s">
        <v>116</v>
      </c>
      <c r="FYP233" s="158"/>
      <c r="FYQ233" s="158"/>
      <c r="FYR233" s="158"/>
      <c r="FYS233" s="158"/>
      <c r="FYT233" s="158"/>
      <c r="FYU233" s="158"/>
      <c r="FYV233" s="159"/>
      <c r="FYW233" s="157" t="s">
        <v>116</v>
      </c>
      <c r="FYX233" s="158"/>
      <c r="FYY233" s="158"/>
      <c r="FYZ233" s="158"/>
      <c r="FZA233" s="158"/>
      <c r="FZB233" s="158"/>
      <c r="FZC233" s="158"/>
      <c r="FZD233" s="159"/>
      <c r="FZE233" s="157" t="s">
        <v>116</v>
      </c>
      <c r="FZF233" s="158"/>
      <c r="FZG233" s="158"/>
      <c r="FZH233" s="158"/>
      <c r="FZI233" s="158"/>
      <c r="FZJ233" s="158"/>
      <c r="FZK233" s="158"/>
      <c r="FZL233" s="159"/>
      <c r="FZM233" s="157" t="s">
        <v>116</v>
      </c>
      <c r="FZN233" s="158"/>
      <c r="FZO233" s="158"/>
      <c r="FZP233" s="158"/>
      <c r="FZQ233" s="158"/>
      <c r="FZR233" s="158"/>
      <c r="FZS233" s="158"/>
      <c r="FZT233" s="159"/>
      <c r="FZU233" s="157" t="s">
        <v>116</v>
      </c>
      <c r="FZV233" s="158"/>
      <c r="FZW233" s="158"/>
      <c r="FZX233" s="158"/>
      <c r="FZY233" s="158"/>
      <c r="FZZ233" s="158"/>
      <c r="GAA233" s="158"/>
      <c r="GAB233" s="159"/>
      <c r="GAC233" s="157" t="s">
        <v>116</v>
      </c>
      <c r="GAD233" s="158"/>
      <c r="GAE233" s="158"/>
      <c r="GAF233" s="158"/>
      <c r="GAG233" s="158"/>
      <c r="GAH233" s="158"/>
      <c r="GAI233" s="158"/>
      <c r="GAJ233" s="159"/>
      <c r="GAK233" s="157" t="s">
        <v>116</v>
      </c>
      <c r="GAL233" s="158"/>
      <c r="GAM233" s="158"/>
      <c r="GAN233" s="158"/>
      <c r="GAO233" s="158"/>
      <c r="GAP233" s="158"/>
      <c r="GAQ233" s="158"/>
      <c r="GAR233" s="159"/>
      <c r="GAS233" s="157" t="s">
        <v>116</v>
      </c>
      <c r="GAT233" s="158"/>
      <c r="GAU233" s="158"/>
      <c r="GAV233" s="158"/>
      <c r="GAW233" s="158"/>
      <c r="GAX233" s="158"/>
      <c r="GAY233" s="158"/>
      <c r="GAZ233" s="159"/>
      <c r="GBA233" s="157" t="s">
        <v>116</v>
      </c>
      <c r="GBB233" s="158"/>
      <c r="GBC233" s="158"/>
      <c r="GBD233" s="158"/>
      <c r="GBE233" s="158"/>
      <c r="GBF233" s="158"/>
      <c r="GBG233" s="158"/>
      <c r="GBH233" s="159"/>
      <c r="GBI233" s="157" t="s">
        <v>116</v>
      </c>
      <c r="GBJ233" s="158"/>
      <c r="GBK233" s="158"/>
      <c r="GBL233" s="158"/>
      <c r="GBM233" s="158"/>
      <c r="GBN233" s="158"/>
      <c r="GBO233" s="158"/>
      <c r="GBP233" s="159"/>
      <c r="GBQ233" s="157" t="s">
        <v>116</v>
      </c>
      <c r="GBR233" s="158"/>
      <c r="GBS233" s="158"/>
      <c r="GBT233" s="158"/>
      <c r="GBU233" s="158"/>
      <c r="GBV233" s="158"/>
      <c r="GBW233" s="158"/>
      <c r="GBX233" s="159"/>
      <c r="GBY233" s="157" t="s">
        <v>116</v>
      </c>
      <c r="GBZ233" s="158"/>
      <c r="GCA233" s="158"/>
      <c r="GCB233" s="158"/>
      <c r="GCC233" s="158"/>
      <c r="GCD233" s="158"/>
      <c r="GCE233" s="158"/>
      <c r="GCF233" s="159"/>
      <c r="GCG233" s="157" t="s">
        <v>116</v>
      </c>
      <c r="GCH233" s="158"/>
      <c r="GCI233" s="158"/>
      <c r="GCJ233" s="158"/>
      <c r="GCK233" s="158"/>
      <c r="GCL233" s="158"/>
      <c r="GCM233" s="158"/>
      <c r="GCN233" s="159"/>
      <c r="GCO233" s="157" t="s">
        <v>116</v>
      </c>
      <c r="GCP233" s="158"/>
      <c r="GCQ233" s="158"/>
      <c r="GCR233" s="158"/>
      <c r="GCS233" s="158"/>
      <c r="GCT233" s="158"/>
      <c r="GCU233" s="158"/>
      <c r="GCV233" s="159"/>
      <c r="GCW233" s="157" t="s">
        <v>116</v>
      </c>
      <c r="GCX233" s="158"/>
      <c r="GCY233" s="158"/>
      <c r="GCZ233" s="158"/>
      <c r="GDA233" s="158"/>
      <c r="GDB233" s="158"/>
      <c r="GDC233" s="158"/>
      <c r="GDD233" s="159"/>
      <c r="GDE233" s="157" t="s">
        <v>116</v>
      </c>
      <c r="GDF233" s="158"/>
      <c r="GDG233" s="158"/>
      <c r="GDH233" s="158"/>
      <c r="GDI233" s="158"/>
      <c r="GDJ233" s="158"/>
      <c r="GDK233" s="158"/>
      <c r="GDL233" s="159"/>
      <c r="GDM233" s="157" t="s">
        <v>116</v>
      </c>
      <c r="GDN233" s="158"/>
      <c r="GDO233" s="158"/>
      <c r="GDP233" s="158"/>
      <c r="GDQ233" s="158"/>
      <c r="GDR233" s="158"/>
      <c r="GDS233" s="158"/>
      <c r="GDT233" s="159"/>
      <c r="GDU233" s="157" t="s">
        <v>116</v>
      </c>
      <c r="GDV233" s="158"/>
      <c r="GDW233" s="158"/>
      <c r="GDX233" s="158"/>
      <c r="GDY233" s="158"/>
      <c r="GDZ233" s="158"/>
      <c r="GEA233" s="158"/>
      <c r="GEB233" s="159"/>
      <c r="GEC233" s="157" t="s">
        <v>116</v>
      </c>
      <c r="GED233" s="158"/>
      <c r="GEE233" s="158"/>
      <c r="GEF233" s="158"/>
      <c r="GEG233" s="158"/>
      <c r="GEH233" s="158"/>
      <c r="GEI233" s="158"/>
      <c r="GEJ233" s="159"/>
      <c r="GEK233" s="157" t="s">
        <v>116</v>
      </c>
      <c r="GEL233" s="158"/>
      <c r="GEM233" s="158"/>
      <c r="GEN233" s="158"/>
      <c r="GEO233" s="158"/>
      <c r="GEP233" s="158"/>
      <c r="GEQ233" s="158"/>
      <c r="GER233" s="159"/>
      <c r="GES233" s="157" t="s">
        <v>116</v>
      </c>
      <c r="GET233" s="158"/>
      <c r="GEU233" s="158"/>
      <c r="GEV233" s="158"/>
      <c r="GEW233" s="158"/>
      <c r="GEX233" s="158"/>
      <c r="GEY233" s="158"/>
      <c r="GEZ233" s="159"/>
      <c r="GFA233" s="157" t="s">
        <v>116</v>
      </c>
      <c r="GFB233" s="158"/>
      <c r="GFC233" s="158"/>
      <c r="GFD233" s="158"/>
      <c r="GFE233" s="158"/>
      <c r="GFF233" s="158"/>
      <c r="GFG233" s="158"/>
      <c r="GFH233" s="159"/>
      <c r="GFI233" s="157" t="s">
        <v>116</v>
      </c>
      <c r="GFJ233" s="158"/>
      <c r="GFK233" s="158"/>
      <c r="GFL233" s="158"/>
      <c r="GFM233" s="158"/>
      <c r="GFN233" s="158"/>
      <c r="GFO233" s="158"/>
      <c r="GFP233" s="159"/>
      <c r="GFQ233" s="157" t="s">
        <v>116</v>
      </c>
      <c r="GFR233" s="158"/>
      <c r="GFS233" s="158"/>
      <c r="GFT233" s="158"/>
      <c r="GFU233" s="158"/>
      <c r="GFV233" s="158"/>
      <c r="GFW233" s="158"/>
      <c r="GFX233" s="159"/>
      <c r="GFY233" s="157" t="s">
        <v>116</v>
      </c>
      <c r="GFZ233" s="158"/>
      <c r="GGA233" s="158"/>
      <c r="GGB233" s="158"/>
      <c r="GGC233" s="158"/>
      <c r="GGD233" s="158"/>
      <c r="GGE233" s="158"/>
      <c r="GGF233" s="159"/>
      <c r="GGG233" s="157" t="s">
        <v>116</v>
      </c>
      <c r="GGH233" s="158"/>
      <c r="GGI233" s="158"/>
      <c r="GGJ233" s="158"/>
      <c r="GGK233" s="158"/>
      <c r="GGL233" s="158"/>
      <c r="GGM233" s="158"/>
      <c r="GGN233" s="159"/>
      <c r="GGO233" s="157" t="s">
        <v>116</v>
      </c>
      <c r="GGP233" s="158"/>
      <c r="GGQ233" s="158"/>
      <c r="GGR233" s="158"/>
      <c r="GGS233" s="158"/>
      <c r="GGT233" s="158"/>
      <c r="GGU233" s="158"/>
      <c r="GGV233" s="159"/>
      <c r="GGW233" s="157" t="s">
        <v>116</v>
      </c>
      <c r="GGX233" s="158"/>
      <c r="GGY233" s="158"/>
      <c r="GGZ233" s="158"/>
      <c r="GHA233" s="158"/>
      <c r="GHB233" s="158"/>
      <c r="GHC233" s="158"/>
      <c r="GHD233" s="159"/>
      <c r="GHE233" s="157" t="s">
        <v>116</v>
      </c>
      <c r="GHF233" s="158"/>
      <c r="GHG233" s="158"/>
      <c r="GHH233" s="158"/>
      <c r="GHI233" s="158"/>
      <c r="GHJ233" s="158"/>
      <c r="GHK233" s="158"/>
      <c r="GHL233" s="159"/>
      <c r="GHM233" s="157" t="s">
        <v>116</v>
      </c>
      <c r="GHN233" s="158"/>
      <c r="GHO233" s="158"/>
      <c r="GHP233" s="158"/>
      <c r="GHQ233" s="158"/>
      <c r="GHR233" s="158"/>
      <c r="GHS233" s="158"/>
      <c r="GHT233" s="159"/>
      <c r="GHU233" s="157" t="s">
        <v>116</v>
      </c>
      <c r="GHV233" s="158"/>
      <c r="GHW233" s="158"/>
      <c r="GHX233" s="158"/>
      <c r="GHY233" s="158"/>
      <c r="GHZ233" s="158"/>
      <c r="GIA233" s="158"/>
      <c r="GIB233" s="159"/>
      <c r="GIC233" s="157" t="s">
        <v>116</v>
      </c>
      <c r="GID233" s="158"/>
      <c r="GIE233" s="158"/>
      <c r="GIF233" s="158"/>
      <c r="GIG233" s="158"/>
      <c r="GIH233" s="158"/>
      <c r="GII233" s="158"/>
      <c r="GIJ233" s="159"/>
      <c r="GIK233" s="157" t="s">
        <v>116</v>
      </c>
      <c r="GIL233" s="158"/>
      <c r="GIM233" s="158"/>
      <c r="GIN233" s="158"/>
      <c r="GIO233" s="158"/>
      <c r="GIP233" s="158"/>
      <c r="GIQ233" s="158"/>
      <c r="GIR233" s="159"/>
      <c r="GIS233" s="157" t="s">
        <v>116</v>
      </c>
      <c r="GIT233" s="158"/>
      <c r="GIU233" s="158"/>
      <c r="GIV233" s="158"/>
      <c r="GIW233" s="158"/>
      <c r="GIX233" s="158"/>
      <c r="GIY233" s="158"/>
      <c r="GIZ233" s="159"/>
      <c r="GJA233" s="157" t="s">
        <v>116</v>
      </c>
      <c r="GJB233" s="158"/>
      <c r="GJC233" s="158"/>
      <c r="GJD233" s="158"/>
      <c r="GJE233" s="158"/>
      <c r="GJF233" s="158"/>
      <c r="GJG233" s="158"/>
      <c r="GJH233" s="159"/>
      <c r="GJI233" s="157" t="s">
        <v>116</v>
      </c>
      <c r="GJJ233" s="158"/>
      <c r="GJK233" s="158"/>
      <c r="GJL233" s="158"/>
      <c r="GJM233" s="158"/>
      <c r="GJN233" s="158"/>
      <c r="GJO233" s="158"/>
      <c r="GJP233" s="159"/>
      <c r="GJQ233" s="157" t="s">
        <v>116</v>
      </c>
      <c r="GJR233" s="158"/>
      <c r="GJS233" s="158"/>
      <c r="GJT233" s="158"/>
      <c r="GJU233" s="158"/>
      <c r="GJV233" s="158"/>
      <c r="GJW233" s="158"/>
      <c r="GJX233" s="159"/>
      <c r="GJY233" s="157" t="s">
        <v>116</v>
      </c>
      <c r="GJZ233" s="158"/>
      <c r="GKA233" s="158"/>
      <c r="GKB233" s="158"/>
      <c r="GKC233" s="158"/>
      <c r="GKD233" s="158"/>
      <c r="GKE233" s="158"/>
      <c r="GKF233" s="159"/>
      <c r="GKG233" s="157" t="s">
        <v>116</v>
      </c>
      <c r="GKH233" s="158"/>
      <c r="GKI233" s="158"/>
      <c r="GKJ233" s="158"/>
      <c r="GKK233" s="158"/>
      <c r="GKL233" s="158"/>
      <c r="GKM233" s="158"/>
      <c r="GKN233" s="159"/>
      <c r="GKO233" s="157" t="s">
        <v>116</v>
      </c>
      <c r="GKP233" s="158"/>
      <c r="GKQ233" s="158"/>
      <c r="GKR233" s="158"/>
      <c r="GKS233" s="158"/>
      <c r="GKT233" s="158"/>
      <c r="GKU233" s="158"/>
      <c r="GKV233" s="159"/>
      <c r="GKW233" s="157" t="s">
        <v>116</v>
      </c>
      <c r="GKX233" s="158"/>
      <c r="GKY233" s="158"/>
      <c r="GKZ233" s="158"/>
      <c r="GLA233" s="158"/>
      <c r="GLB233" s="158"/>
      <c r="GLC233" s="158"/>
      <c r="GLD233" s="159"/>
      <c r="GLE233" s="157" t="s">
        <v>116</v>
      </c>
      <c r="GLF233" s="158"/>
      <c r="GLG233" s="158"/>
      <c r="GLH233" s="158"/>
      <c r="GLI233" s="158"/>
      <c r="GLJ233" s="158"/>
      <c r="GLK233" s="158"/>
      <c r="GLL233" s="159"/>
      <c r="GLM233" s="157" t="s">
        <v>116</v>
      </c>
      <c r="GLN233" s="158"/>
      <c r="GLO233" s="158"/>
      <c r="GLP233" s="158"/>
      <c r="GLQ233" s="158"/>
      <c r="GLR233" s="158"/>
      <c r="GLS233" s="158"/>
      <c r="GLT233" s="159"/>
      <c r="GLU233" s="157" t="s">
        <v>116</v>
      </c>
      <c r="GLV233" s="158"/>
      <c r="GLW233" s="158"/>
      <c r="GLX233" s="158"/>
      <c r="GLY233" s="158"/>
      <c r="GLZ233" s="158"/>
      <c r="GMA233" s="158"/>
      <c r="GMB233" s="159"/>
      <c r="GMC233" s="157" t="s">
        <v>116</v>
      </c>
      <c r="GMD233" s="158"/>
      <c r="GME233" s="158"/>
      <c r="GMF233" s="158"/>
      <c r="GMG233" s="158"/>
      <c r="GMH233" s="158"/>
      <c r="GMI233" s="158"/>
      <c r="GMJ233" s="159"/>
      <c r="GMK233" s="157" t="s">
        <v>116</v>
      </c>
      <c r="GML233" s="158"/>
      <c r="GMM233" s="158"/>
      <c r="GMN233" s="158"/>
      <c r="GMO233" s="158"/>
      <c r="GMP233" s="158"/>
      <c r="GMQ233" s="158"/>
      <c r="GMR233" s="159"/>
      <c r="GMS233" s="157" t="s">
        <v>116</v>
      </c>
      <c r="GMT233" s="158"/>
      <c r="GMU233" s="158"/>
      <c r="GMV233" s="158"/>
      <c r="GMW233" s="158"/>
      <c r="GMX233" s="158"/>
      <c r="GMY233" s="158"/>
      <c r="GMZ233" s="159"/>
      <c r="GNA233" s="157" t="s">
        <v>116</v>
      </c>
      <c r="GNB233" s="158"/>
      <c r="GNC233" s="158"/>
      <c r="GND233" s="158"/>
      <c r="GNE233" s="158"/>
      <c r="GNF233" s="158"/>
      <c r="GNG233" s="158"/>
      <c r="GNH233" s="159"/>
      <c r="GNI233" s="157" t="s">
        <v>116</v>
      </c>
      <c r="GNJ233" s="158"/>
      <c r="GNK233" s="158"/>
      <c r="GNL233" s="158"/>
      <c r="GNM233" s="158"/>
      <c r="GNN233" s="158"/>
      <c r="GNO233" s="158"/>
      <c r="GNP233" s="159"/>
      <c r="GNQ233" s="157" t="s">
        <v>116</v>
      </c>
      <c r="GNR233" s="158"/>
      <c r="GNS233" s="158"/>
      <c r="GNT233" s="158"/>
      <c r="GNU233" s="158"/>
      <c r="GNV233" s="158"/>
      <c r="GNW233" s="158"/>
      <c r="GNX233" s="159"/>
      <c r="GNY233" s="157" t="s">
        <v>116</v>
      </c>
      <c r="GNZ233" s="158"/>
      <c r="GOA233" s="158"/>
      <c r="GOB233" s="158"/>
      <c r="GOC233" s="158"/>
      <c r="GOD233" s="158"/>
      <c r="GOE233" s="158"/>
      <c r="GOF233" s="159"/>
      <c r="GOG233" s="157" t="s">
        <v>116</v>
      </c>
      <c r="GOH233" s="158"/>
      <c r="GOI233" s="158"/>
      <c r="GOJ233" s="158"/>
      <c r="GOK233" s="158"/>
      <c r="GOL233" s="158"/>
      <c r="GOM233" s="158"/>
      <c r="GON233" s="159"/>
      <c r="GOO233" s="157" t="s">
        <v>116</v>
      </c>
      <c r="GOP233" s="158"/>
      <c r="GOQ233" s="158"/>
      <c r="GOR233" s="158"/>
      <c r="GOS233" s="158"/>
      <c r="GOT233" s="158"/>
      <c r="GOU233" s="158"/>
      <c r="GOV233" s="159"/>
      <c r="GOW233" s="157" t="s">
        <v>116</v>
      </c>
      <c r="GOX233" s="158"/>
      <c r="GOY233" s="158"/>
      <c r="GOZ233" s="158"/>
      <c r="GPA233" s="158"/>
      <c r="GPB233" s="158"/>
      <c r="GPC233" s="158"/>
      <c r="GPD233" s="159"/>
      <c r="GPE233" s="157" t="s">
        <v>116</v>
      </c>
      <c r="GPF233" s="158"/>
      <c r="GPG233" s="158"/>
      <c r="GPH233" s="158"/>
      <c r="GPI233" s="158"/>
      <c r="GPJ233" s="158"/>
      <c r="GPK233" s="158"/>
      <c r="GPL233" s="159"/>
      <c r="GPM233" s="157" t="s">
        <v>116</v>
      </c>
      <c r="GPN233" s="158"/>
      <c r="GPO233" s="158"/>
      <c r="GPP233" s="158"/>
      <c r="GPQ233" s="158"/>
      <c r="GPR233" s="158"/>
      <c r="GPS233" s="158"/>
      <c r="GPT233" s="159"/>
      <c r="GPU233" s="157" t="s">
        <v>116</v>
      </c>
      <c r="GPV233" s="158"/>
      <c r="GPW233" s="158"/>
      <c r="GPX233" s="158"/>
      <c r="GPY233" s="158"/>
      <c r="GPZ233" s="158"/>
      <c r="GQA233" s="158"/>
      <c r="GQB233" s="159"/>
      <c r="GQC233" s="157" t="s">
        <v>116</v>
      </c>
      <c r="GQD233" s="158"/>
      <c r="GQE233" s="158"/>
      <c r="GQF233" s="158"/>
      <c r="GQG233" s="158"/>
      <c r="GQH233" s="158"/>
      <c r="GQI233" s="158"/>
      <c r="GQJ233" s="159"/>
      <c r="GQK233" s="157" t="s">
        <v>116</v>
      </c>
      <c r="GQL233" s="158"/>
      <c r="GQM233" s="158"/>
      <c r="GQN233" s="158"/>
      <c r="GQO233" s="158"/>
      <c r="GQP233" s="158"/>
      <c r="GQQ233" s="158"/>
      <c r="GQR233" s="159"/>
      <c r="GQS233" s="157" t="s">
        <v>116</v>
      </c>
      <c r="GQT233" s="158"/>
      <c r="GQU233" s="158"/>
      <c r="GQV233" s="158"/>
      <c r="GQW233" s="158"/>
      <c r="GQX233" s="158"/>
      <c r="GQY233" s="158"/>
      <c r="GQZ233" s="159"/>
      <c r="GRA233" s="157" t="s">
        <v>116</v>
      </c>
      <c r="GRB233" s="158"/>
      <c r="GRC233" s="158"/>
      <c r="GRD233" s="158"/>
      <c r="GRE233" s="158"/>
      <c r="GRF233" s="158"/>
      <c r="GRG233" s="158"/>
      <c r="GRH233" s="159"/>
      <c r="GRI233" s="157" t="s">
        <v>116</v>
      </c>
      <c r="GRJ233" s="158"/>
      <c r="GRK233" s="158"/>
      <c r="GRL233" s="158"/>
      <c r="GRM233" s="158"/>
      <c r="GRN233" s="158"/>
      <c r="GRO233" s="158"/>
      <c r="GRP233" s="159"/>
      <c r="GRQ233" s="157" t="s">
        <v>116</v>
      </c>
      <c r="GRR233" s="158"/>
      <c r="GRS233" s="158"/>
      <c r="GRT233" s="158"/>
      <c r="GRU233" s="158"/>
      <c r="GRV233" s="158"/>
      <c r="GRW233" s="158"/>
      <c r="GRX233" s="159"/>
      <c r="GRY233" s="157" t="s">
        <v>116</v>
      </c>
      <c r="GRZ233" s="158"/>
      <c r="GSA233" s="158"/>
      <c r="GSB233" s="158"/>
      <c r="GSC233" s="158"/>
      <c r="GSD233" s="158"/>
      <c r="GSE233" s="158"/>
      <c r="GSF233" s="159"/>
      <c r="GSG233" s="157" t="s">
        <v>116</v>
      </c>
      <c r="GSH233" s="158"/>
      <c r="GSI233" s="158"/>
      <c r="GSJ233" s="158"/>
      <c r="GSK233" s="158"/>
      <c r="GSL233" s="158"/>
      <c r="GSM233" s="158"/>
      <c r="GSN233" s="159"/>
      <c r="GSO233" s="157" t="s">
        <v>116</v>
      </c>
      <c r="GSP233" s="158"/>
      <c r="GSQ233" s="158"/>
      <c r="GSR233" s="158"/>
      <c r="GSS233" s="158"/>
      <c r="GST233" s="158"/>
      <c r="GSU233" s="158"/>
      <c r="GSV233" s="159"/>
      <c r="GSW233" s="157" t="s">
        <v>116</v>
      </c>
      <c r="GSX233" s="158"/>
      <c r="GSY233" s="158"/>
      <c r="GSZ233" s="158"/>
      <c r="GTA233" s="158"/>
      <c r="GTB233" s="158"/>
      <c r="GTC233" s="158"/>
      <c r="GTD233" s="159"/>
      <c r="GTE233" s="157" t="s">
        <v>116</v>
      </c>
      <c r="GTF233" s="158"/>
      <c r="GTG233" s="158"/>
      <c r="GTH233" s="158"/>
      <c r="GTI233" s="158"/>
      <c r="GTJ233" s="158"/>
      <c r="GTK233" s="158"/>
      <c r="GTL233" s="159"/>
      <c r="GTM233" s="157" t="s">
        <v>116</v>
      </c>
      <c r="GTN233" s="158"/>
      <c r="GTO233" s="158"/>
      <c r="GTP233" s="158"/>
      <c r="GTQ233" s="158"/>
      <c r="GTR233" s="158"/>
      <c r="GTS233" s="158"/>
      <c r="GTT233" s="159"/>
      <c r="GTU233" s="157" t="s">
        <v>116</v>
      </c>
      <c r="GTV233" s="158"/>
      <c r="GTW233" s="158"/>
      <c r="GTX233" s="158"/>
      <c r="GTY233" s="158"/>
      <c r="GTZ233" s="158"/>
      <c r="GUA233" s="158"/>
      <c r="GUB233" s="159"/>
      <c r="GUC233" s="157" t="s">
        <v>116</v>
      </c>
      <c r="GUD233" s="158"/>
      <c r="GUE233" s="158"/>
      <c r="GUF233" s="158"/>
      <c r="GUG233" s="158"/>
      <c r="GUH233" s="158"/>
      <c r="GUI233" s="158"/>
      <c r="GUJ233" s="159"/>
      <c r="GUK233" s="157" t="s">
        <v>116</v>
      </c>
      <c r="GUL233" s="158"/>
      <c r="GUM233" s="158"/>
      <c r="GUN233" s="158"/>
      <c r="GUO233" s="158"/>
      <c r="GUP233" s="158"/>
      <c r="GUQ233" s="158"/>
      <c r="GUR233" s="159"/>
      <c r="GUS233" s="157" t="s">
        <v>116</v>
      </c>
      <c r="GUT233" s="158"/>
      <c r="GUU233" s="158"/>
      <c r="GUV233" s="158"/>
      <c r="GUW233" s="158"/>
      <c r="GUX233" s="158"/>
      <c r="GUY233" s="158"/>
      <c r="GUZ233" s="159"/>
      <c r="GVA233" s="157" t="s">
        <v>116</v>
      </c>
      <c r="GVB233" s="158"/>
      <c r="GVC233" s="158"/>
      <c r="GVD233" s="158"/>
      <c r="GVE233" s="158"/>
      <c r="GVF233" s="158"/>
      <c r="GVG233" s="158"/>
      <c r="GVH233" s="159"/>
      <c r="GVI233" s="157" t="s">
        <v>116</v>
      </c>
      <c r="GVJ233" s="158"/>
      <c r="GVK233" s="158"/>
      <c r="GVL233" s="158"/>
      <c r="GVM233" s="158"/>
      <c r="GVN233" s="158"/>
      <c r="GVO233" s="158"/>
      <c r="GVP233" s="159"/>
      <c r="GVQ233" s="157" t="s">
        <v>116</v>
      </c>
      <c r="GVR233" s="158"/>
      <c r="GVS233" s="158"/>
      <c r="GVT233" s="158"/>
      <c r="GVU233" s="158"/>
      <c r="GVV233" s="158"/>
      <c r="GVW233" s="158"/>
      <c r="GVX233" s="159"/>
      <c r="GVY233" s="157" t="s">
        <v>116</v>
      </c>
      <c r="GVZ233" s="158"/>
      <c r="GWA233" s="158"/>
      <c r="GWB233" s="158"/>
      <c r="GWC233" s="158"/>
      <c r="GWD233" s="158"/>
      <c r="GWE233" s="158"/>
      <c r="GWF233" s="159"/>
      <c r="GWG233" s="157" t="s">
        <v>116</v>
      </c>
      <c r="GWH233" s="158"/>
      <c r="GWI233" s="158"/>
      <c r="GWJ233" s="158"/>
      <c r="GWK233" s="158"/>
      <c r="GWL233" s="158"/>
      <c r="GWM233" s="158"/>
      <c r="GWN233" s="159"/>
      <c r="GWO233" s="157" t="s">
        <v>116</v>
      </c>
      <c r="GWP233" s="158"/>
      <c r="GWQ233" s="158"/>
      <c r="GWR233" s="158"/>
      <c r="GWS233" s="158"/>
      <c r="GWT233" s="158"/>
      <c r="GWU233" s="158"/>
      <c r="GWV233" s="159"/>
      <c r="GWW233" s="157" t="s">
        <v>116</v>
      </c>
      <c r="GWX233" s="158"/>
      <c r="GWY233" s="158"/>
      <c r="GWZ233" s="158"/>
      <c r="GXA233" s="158"/>
      <c r="GXB233" s="158"/>
      <c r="GXC233" s="158"/>
      <c r="GXD233" s="159"/>
      <c r="GXE233" s="157" t="s">
        <v>116</v>
      </c>
      <c r="GXF233" s="158"/>
      <c r="GXG233" s="158"/>
      <c r="GXH233" s="158"/>
      <c r="GXI233" s="158"/>
      <c r="GXJ233" s="158"/>
      <c r="GXK233" s="158"/>
      <c r="GXL233" s="159"/>
      <c r="GXM233" s="157" t="s">
        <v>116</v>
      </c>
      <c r="GXN233" s="158"/>
      <c r="GXO233" s="158"/>
      <c r="GXP233" s="158"/>
      <c r="GXQ233" s="158"/>
      <c r="GXR233" s="158"/>
      <c r="GXS233" s="158"/>
      <c r="GXT233" s="159"/>
      <c r="GXU233" s="157" t="s">
        <v>116</v>
      </c>
      <c r="GXV233" s="158"/>
      <c r="GXW233" s="158"/>
      <c r="GXX233" s="158"/>
      <c r="GXY233" s="158"/>
      <c r="GXZ233" s="158"/>
      <c r="GYA233" s="158"/>
      <c r="GYB233" s="159"/>
      <c r="GYC233" s="157" t="s">
        <v>116</v>
      </c>
      <c r="GYD233" s="158"/>
      <c r="GYE233" s="158"/>
      <c r="GYF233" s="158"/>
      <c r="GYG233" s="158"/>
      <c r="GYH233" s="158"/>
      <c r="GYI233" s="158"/>
      <c r="GYJ233" s="159"/>
      <c r="GYK233" s="157" t="s">
        <v>116</v>
      </c>
      <c r="GYL233" s="158"/>
      <c r="GYM233" s="158"/>
      <c r="GYN233" s="158"/>
      <c r="GYO233" s="158"/>
      <c r="GYP233" s="158"/>
      <c r="GYQ233" s="158"/>
      <c r="GYR233" s="159"/>
      <c r="GYS233" s="157" t="s">
        <v>116</v>
      </c>
      <c r="GYT233" s="158"/>
      <c r="GYU233" s="158"/>
      <c r="GYV233" s="158"/>
      <c r="GYW233" s="158"/>
      <c r="GYX233" s="158"/>
      <c r="GYY233" s="158"/>
      <c r="GYZ233" s="159"/>
      <c r="GZA233" s="157" t="s">
        <v>116</v>
      </c>
      <c r="GZB233" s="158"/>
      <c r="GZC233" s="158"/>
      <c r="GZD233" s="158"/>
      <c r="GZE233" s="158"/>
      <c r="GZF233" s="158"/>
      <c r="GZG233" s="158"/>
      <c r="GZH233" s="159"/>
      <c r="GZI233" s="157" t="s">
        <v>116</v>
      </c>
      <c r="GZJ233" s="158"/>
      <c r="GZK233" s="158"/>
      <c r="GZL233" s="158"/>
      <c r="GZM233" s="158"/>
      <c r="GZN233" s="158"/>
      <c r="GZO233" s="158"/>
      <c r="GZP233" s="159"/>
      <c r="GZQ233" s="157" t="s">
        <v>116</v>
      </c>
      <c r="GZR233" s="158"/>
      <c r="GZS233" s="158"/>
      <c r="GZT233" s="158"/>
      <c r="GZU233" s="158"/>
      <c r="GZV233" s="158"/>
      <c r="GZW233" s="158"/>
      <c r="GZX233" s="159"/>
      <c r="GZY233" s="157" t="s">
        <v>116</v>
      </c>
      <c r="GZZ233" s="158"/>
      <c r="HAA233" s="158"/>
      <c r="HAB233" s="158"/>
      <c r="HAC233" s="158"/>
      <c r="HAD233" s="158"/>
      <c r="HAE233" s="158"/>
      <c r="HAF233" s="159"/>
      <c r="HAG233" s="157" t="s">
        <v>116</v>
      </c>
      <c r="HAH233" s="158"/>
      <c r="HAI233" s="158"/>
      <c r="HAJ233" s="158"/>
      <c r="HAK233" s="158"/>
      <c r="HAL233" s="158"/>
      <c r="HAM233" s="158"/>
      <c r="HAN233" s="159"/>
      <c r="HAO233" s="157" t="s">
        <v>116</v>
      </c>
      <c r="HAP233" s="158"/>
      <c r="HAQ233" s="158"/>
      <c r="HAR233" s="158"/>
      <c r="HAS233" s="158"/>
      <c r="HAT233" s="158"/>
      <c r="HAU233" s="158"/>
      <c r="HAV233" s="159"/>
      <c r="HAW233" s="157" t="s">
        <v>116</v>
      </c>
      <c r="HAX233" s="158"/>
      <c r="HAY233" s="158"/>
      <c r="HAZ233" s="158"/>
      <c r="HBA233" s="158"/>
      <c r="HBB233" s="158"/>
      <c r="HBC233" s="158"/>
      <c r="HBD233" s="159"/>
      <c r="HBE233" s="157" t="s">
        <v>116</v>
      </c>
      <c r="HBF233" s="158"/>
      <c r="HBG233" s="158"/>
      <c r="HBH233" s="158"/>
      <c r="HBI233" s="158"/>
      <c r="HBJ233" s="158"/>
      <c r="HBK233" s="158"/>
      <c r="HBL233" s="159"/>
      <c r="HBM233" s="157" t="s">
        <v>116</v>
      </c>
      <c r="HBN233" s="158"/>
      <c r="HBO233" s="158"/>
      <c r="HBP233" s="158"/>
      <c r="HBQ233" s="158"/>
      <c r="HBR233" s="158"/>
      <c r="HBS233" s="158"/>
      <c r="HBT233" s="159"/>
      <c r="HBU233" s="157" t="s">
        <v>116</v>
      </c>
      <c r="HBV233" s="158"/>
      <c r="HBW233" s="158"/>
      <c r="HBX233" s="158"/>
      <c r="HBY233" s="158"/>
      <c r="HBZ233" s="158"/>
      <c r="HCA233" s="158"/>
      <c r="HCB233" s="159"/>
      <c r="HCC233" s="157" t="s">
        <v>116</v>
      </c>
      <c r="HCD233" s="158"/>
      <c r="HCE233" s="158"/>
      <c r="HCF233" s="158"/>
      <c r="HCG233" s="158"/>
      <c r="HCH233" s="158"/>
      <c r="HCI233" s="158"/>
      <c r="HCJ233" s="159"/>
      <c r="HCK233" s="157" t="s">
        <v>116</v>
      </c>
      <c r="HCL233" s="158"/>
      <c r="HCM233" s="158"/>
      <c r="HCN233" s="158"/>
      <c r="HCO233" s="158"/>
      <c r="HCP233" s="158"/>
      <c r="HCQ233" s="158"/>
      <c r="HCR233" s="159"/>
      <c r="HCS233" s="157" t="s">
        <v>116</v>
      </c>
      <c r="HCT233" s="158"/>
      <c r="HCU233" s="158"/>
      <c r="HCV233" s="158"/>
      <c r="HCW233" s="158"/>
      <c r="HCX233" s="158"/>
      <c r="HCY233" s="158"/>
      <c r="HCZ233" s="159"/>
      <c r="HDA233" s="157" t="s">
        <v>116</v>
      </c>
      <c r="HDB233" s="158"/>
      <c r="HDC233" s="158"/>
      <c r="HDD233" s="158"/>
      <c r="HDE233" s="158"/>
      <c r="HDF233" s="158"/>
      <c r="HDG233" s="158"/>
      <c r="HDH233" s="159"/>
      <c r="HDI233" s="157" t="s">
        <v>116</v>
      </c>
      <c r="HDJ233" s="158"/>
      <c r="HDK233" s="158"/>
      <c r="HDL233" s="158"/>
      <c r="HDM233" s="158"/>
      <c r="HDN233" s="158"/>
      <c r="HDO233" s="158"/>
      <c r="HDP233" s="159"/>
      <c r="HDQ233" s="157" t="s">
        <v>116</v>
      </c>
      <c r="HDR233" s="158"/>
      <c r="HDS233" s="158"/>
      <c r="HDT233" s="158"/>
      <c r="HDU233" s="158"/>
      <c r="HDV233" s="158"/>
      <c r="HDW233" s="158"/>
      <c r="HDX233" s="159"/>
      <c r="HDY233" s="157" t="s">
        <v>116</v>
      </c>
      <c r="HDZ233" s="158"/>
      <c r="HEA233" s="158"/>
      <c r="HEB233" s="158"/>
      <c r="HEC233" s="158"/>
      <c r="HED233" s="158"/>
      <c r="HEE233" s="158"/>
      <c r="HEF233" s="159"/>
      <c r="HEG233" s="157" t="s">
        <v>116</v>
      </c>
      <c r="HEH233" s="158"/>
      <c r="HEI233" s="158"/>
      <c r="HEJ233" s="158"/>
      <c r="HEK233" s="158"/>
      <c r="HEL233" s="158"/>
      <c r="HEM233" s="158"/>
      <c r="HEN233" s="159"/>
      <c r="HEO233" s="157" t="s">
        <v>116</v>
      </c>
      <c r="HEP233" s="158"/>
      <c r="HEQ233" s="158"/>
      <c r="HER233" s="158"/>
      <c r="HES233" s="158"/>
      <c r="HET233" s="158"/>
      <c r="HEU233" s="158"/>
      <c r="HEV233" s="159"/>
      <c r="HEW233" s="157" t="s">
        <v>116</v>
      </c>
      <c r="HEX233" s="158"/>
      <c r="HEY233" s="158"/>
      <c r="HEZ233" s="158"/>
      <c r="HFA233" s="158"/>
      <c r="HFB233" s="158"/>
      <c r="HFC233" s="158"/>
      <c r="HFD233" s="159"/>
      <c r="HFE233" s="157" t="s">
        <v>116</v>
      </c>
      <c r="HFF233" s="158"/>
      <c r="HFG233" s="158"/>
      <c r="HFH233" s="158"/>
      <c r="HFI233" s="158"/>
      <c r="HFJ233" s="158"/>
      <c r="HFK233" s="158"/>
      <c r="HFL233" s="159"/>
      <c r="HFM233" s="157" t="s">
        <v>116</v>
      </c>
      <c r="HFN233" s="158"/>
      <c r="HFO233" s="158"/>
      <c r="HFP233" s="158"/>
      <c r="HFQ233" s="158"/>
      <c r="HFR233" s="158"/>
      <c r="HFS233" s="158"/>
      <c r="HFT233" s="159"/>
      <c r="HFU233" s="157" t="s">
        <v>116</v>
      </c>
      <c r="HFV233" s="158"/>
      <c r="HFW233" s="158"/>
      <c r="HFX233" s="158"/>
      <c r="HFY233" s="158"/>
      <c r="HFZ233" s="158"/>
      <c r="HGA233" s="158"/>
      <c r="HGB233" s="159"/>
      <c r="HGC233" s="157" t="s">
        <v>116</v>
      </c>
      <c r="HGD233" s="158"/>
      <c r="HGE233" s="158"/>
      <c r="HGF233" s="158"/>
      <c r="HGG233" s="158"/>
      <c r="HGH233" s="158"/>
      <c r="HGI233" s="158"/>
      <c r="HGJ233" s="159"/>
      <c r="HGK233" s="157" t="s">
        <v>116</v>
      </c>
      <c r="HGL233" s="158"/>
      <c r="HGM233" s="158"/>
      <c r="HGN233" s="158"/>
      <c r="HGO233" s="158"/>
      <c r="HGP233" s="158"/>
      <c r="HGQ233" s="158"/>
      <c r="HGR233" s="159"/>
      <c r="HGS233" s="157" t="s">
        <v>116</v>
      </c>
      <c r="HGT233" s="158"/>
      <c r="HGU233" s="158"/>
      <c r="HGV233" s="158"/>
      <c r="HGW233" s="158"/>
      <c r="HGX233" s="158"/>
      <c r="HGY233" s="158"/>
      <c r="HGZ233" s="159"/>
      <c r="HHA233" s="157" t="s">
        <v>116</v>
      </c>
      <c r="HHB233" s="158"/>
      <c r="HHC233" s="158"/>
      <c r="HHD233" s="158"/>
      <c r="HHE233" s="158"/>
      <c r="HHF233" s="158"/>
      <c r="HHG233" s="158"/>
      <c r="HHH233" s="159"/>
      <c r="HHI233" s="157" t="s">
        <v>116</v>
      </c>
      <c r="HHJ233" s="158"/>
      <c r="HHK233" s="158"/>
      <c r="HHL233" s="158"/>
      <c r="HHM233" s="158"/>
      <c r="HHN233" s="158"/>
      <c r="HHO233" s="158"/>
      <c r="HHP233" s="159"/>
      <c r="HHQ233" s="157" t="s">
        <v>116</v>
      </c>
      <c r="HHR233" s="158"/>
      <c r="HHS233" s="158"/>
      <c r="HHT233" s="158"/>
      <c r="HHU233" s="158"/>
      <c r="HHV233" s="158"/>
      <c r="HHW233" s="158"/>
      <c r="HHX233" s="159"/>
      <c r="HHY233" s="157" t="s">
        <v>116</v>
      </c>
      <c r="HHZ233" s="158"/>
      <c r="HIA233" s="158"/>
      <c r="HIB233" s="158"/>
      <c r="HIC233" s="158"/>
      <c r="HID233" s="158"/>
      <c r="HIE233" s="158"/>
      <c r="HIF233" s="159"/>
      <c r="HIG233" s="157" t="s">
        <v>116</v>
      </c>
      <c r="HIH233" s="158"/>
      <c r="HII233" s="158"/>
      <c r="HIJ233" s="158"/>
      <c r="HIK233" s="158"/>
      <c r="HIL233" s="158"/>
      <c r="HIM233" s="158"/>
      <c r="HIN233" s="159"/>
      <c r="HIO233" s="157" t="s">
        <v>116</v>
      </c>
      <c r="HIP233" s="158"/>
      <c r="HIQ233" s="158"/>
      <c r="HIR233" s="158"/>
      <c r="HIS233" s="158"/>
      <c r="HIT233" s="158"/>
      <c r="HIU233" s="158"/>
      <c r="HIV233" s="159"/>
      <c r="HIW233" s="157" t="s">
        <v>116</v>
      </c>
      <c r="HIX233" s="158"/>
      <c r="HIY233" s="158"/>
      <c r="HIZ233" s="158"/>
      <c r="HJA233" s="158"/>
      <c r="HJB233" s="158"/>
      <c r="HJC233" s="158"/>
      <c r="HJD233" s="159"/>
      <c r="HJE233" s="157" t="s">
        <v>116</v>
      </c>
      <c r="HJF233" s="158"/>
      <c r="HJG233" s="158"/>
      <c r="HJH233" s="158"/>
      <c r="HJI233" s="158"/>
      <c r="HJJ233" s="158"/>
      <c r="HJK233" s="158"/>
      <c r="HJL233" s="159"/>
      <c r="HJM233" s="157" t="s">
        <v>116</v>
      </c>
      <c r="HJN233" s="158"/>
      <c r="HJO233" s="158"/>
      <c r="HJP233" s="158"/>
      <c r="HJQ233" s="158"/>
      <c r="HJR233" s="158"/>
      <c r="HJS233" s="158"/>
      <c r="HJT233" s="159"/>
      <c r="HJU233" s="157" t="s">
        <v>116</v>
      </c>
      <c r="HJV233" s="158"/>
      <c r="HJW233" s="158"/>
      <c r="HJX233" s="158"/>
      <c r="HJY233" s="158"/>
      <c r="HJZ233" s="158"/>
      <c r="HKA233" s="158"/>
      <c r="HKB233" s="159"/>
      <c r="HKC233" s="157" t="s">
        <v>116</v>
      </c>
      <c r="HKD233" s="158"/>
      <c r="HKE233" s="158"/>
      <c r="HKF233" s="158"/>
      <c r="HKG233" s="158"/>
      <c r="HKH233" s="158"/>
      <c r="HKI233" s="158"/>
      <c r="HKJ233" s="159"/>
      <c r="HKK233" s="157" t="s">
        <v>116</v>
      </c>
      <c r="HKL233" s="158"/>
      <c r="HKM233" s="158"/>
      <c r="HKN233" s="158"/>
      <c r="HKO233" s="158"/>
      <c r="HKP233" s="158"/>
      <c r="HKQ233" s="158"/>
      <c r="HKR233" s="159"/>
      <c r="HKS233" s="157" t="s">
        <v>116</v>
      </c>
      <c r="HKT233" s="158"/>
      <c r="HKU233" s="158"/>
      <c r="HKV233" s="158"/>
      <c r="HKW233" s="158"/>
      <c r="HKX233" s="158"/>
      <c r="HKY233" s="158"/>
      <c r="HKZ233" s="159"/>
      <c r="HLA233" s="157" t="s">
        <v>116</v>
      </c>
      <c r="HLB233" s="158"/>
      <c r="HLC233" s="158"/>
      <c r="HLD233" s="158"/>
      <c r="HLE233" s="158"/>
      <c r="HLF233" s="158"/>
      <c r="HLG233" s="158"/>
      <c r="HLH233" s="159"/>
      <c r="HLI233" s="157" t="s">
        <v>116</v>
      </c>
      <c r="HLJ233" s="158"/>
      <c r="HLK233" s="158"/>
      <c r="HLL233" s="158"/>
      <c r="HLM233" s="158"/>
      <c r="HLN233" s="158"/>
      <c r="HLO233" s="158"/>
      <c r="HLP233" s="159"/>
      <c r="HLQ233" s="157" t="s">
        <v>116</v>
      </c>
      <c r="HLR233" s="158"/>
      <c r="HLS233" s="158"/>
      <c r="HLT233" s="158"/>
      <c r="HLU233" s="158"/>
      <c r="HLV233" s="158"/>
      <c r="HLW233" s="158"/>
      <c r="HLX233" s="159"/>
      <c r="HLY233" s="157" t="s">
        <v>116</v>
      </c>
      <c r="HLZ233" s="158"/>
      <c r="HMA233" s="158"/>
      <c r="HMB233" s="158"/>
      <c r="HMC233" s="158"/>
      <c r="HMD233" s="158"/>
      <c r="HME233" s="158"/>
      <c r="HMF233" s="159"/>
      <c r="HMG233" s="157" t="s">
        <v>116</v>
      </c>
      <c r="HMH233" s="158"/>
      <c r="HMI233" s="158"/>
      <c r="HMJ233" s="158"/>
      <c r="HMK233" s="158"/>
      <c r="HML233" s="158"/>
      <c r="HMM233" s="158"/>
      <c r="HMN233" s="159"/>
      <c r="HMO233" s="157" t="s">
        <v>116</v>
      </c>
      <c r="HMP233" s="158"/>
      <c r="HMQ233" s="158"/>
      <c r="HMR233" s="158"/>
      <c r="HMS233" s="158"/>
      <c r="HMT233" s="158"/>
      <c r="HMU233" s="158"/>
      <c r="HMV233" s="159"/>
      <c r="HMW233" s="157" t="s">
        <v>116</v>
      </c>
      <c r="HMX233" s="158"/>
      <c r="HMY233" s="158"/>
      <c r="HMZ233" s="158"/>
      <c r="HNA233" s="158"/>
      <c r="HNB233" s="158"/>
      <c r="HNC233" s="158"/>
      <c r="HND233" s="159"/>
      <c r="HNE233" s="157" t="s">
        <v>116</v>
      </c>
      <c r="HNF233" s="158"/>
      <c r="HNG233" s="158"/>
      <c r="HNH233" s="158"/>
      <c r="HNI233" s="158"/>
      <c r="HNJ233" s="158"/>
      <c r="HNK233" s="158"/>
      <c r="HNL233" s="159"/>
      <c r="HNM233" s="157" t="s">
        <v>116</v>
      </c>
      <c r="HNN233" s="158"/>
      <c r="HNO233" s="158"/>
      <c r="HNP233" s="158"/>
      <c r="HNQ233" s="158"/>
      <c r="HNR233" s="158"/>
      <c r="HNS233" s="158"/>
      <c r="HNT233" s="159"/>
      <c r="HNU233" s="157" t="s">
        <v>116</v>
      </c>
      <c r="HNV233" s="158"/>
      <c r="HNW233" s="158"/>
      <c r="HNX233" s="158"/>
      <c r="HNY233" s="158"/>
      <c r="HNZ233" s="158"/>
      <c r="HOA233" s="158"/>
      <c r="HOB233" s="159"/>
      <c r="HOC233" s="157" t="s">
        <v>116</v>
      </c>
      <c r="HOD233" s="158"/>
      <c r="HOE233" s="158"/>
      <c r="HOF233" s="158"/>
      <c r="HOG233" s="158"/>
      <c r="HOH233" s="158"/>
      <c r="HOI233" s="158"/>
      <c r="HOJ233" s="159"/>
      <c r="HOK233" s="157" t="s">
        <v>116</v>
      </c>
      <c r="HOL233" s="158"/>
      <c r="HOM233" s="158"/>
      <c r="HON233" s="158"/>
      <c r="HOO233" s="158"/>
      <c r="HOP233" s="158"/>
      <c r="HOQ233" s="158"/>
      <c r="HOR233" s="159"/>
      <c r="HOS233" s="157" t="s">
        <v>116</v>
      </c>
      <c r="HOT233" s="158"/>
      <c r="HOU233" s="158"/>
      <c r="HOV233" s="158"/>
      <c r="HOW233" s="158"/>
      <c r="HOX233" s="158"/>
      <c r="HOY233" s="158"/>
      <c r="HOZ233" s="159"/>
      <c r="HPA233" s="157" t="s">
        <v>116</v>
      </c>
      <c r="HPB233" s="158"/>
      <c r="HPC233" s="158"/>
      <c r="HPD233" s="158"/>
      <c r="HPE233" s="158"/>
      <c r="HPF233" s="158"/>
      <c r="HPG233" s="158"/>
      <c r="HPH233" s="159"/>
      <c r="HPI233" s="157" t="s">
        <v>116</v>
      </c>
      <c r="HPJ233" s="158"/>
      <c r="HPK233" s="158"/>
      <c r="HPL233" s="158"/>
      <c r="HPM233" s="158"/>
      <c r="HPN233" s="158"/>
      <c r="HPO233" s="158"/>
      <c r="HPP233" s="159"/>
      <c r="HPQ233" s="157" t="s">
        <v>116</v>
      </c>
      <c r="HPR233" s="158"/>
      <c r="HPS233" s="158"/>
      <c r="HPT233" s="158"/>
      <c r="HPU233" s="158"/>
      <c r="HPV233" s="158"/>
      <c r="HPW233" s="158"/>
      <c r="HPX233" s="159"/>
      <c r="HPY233" s="157" t="s">
        <v>116</v>
      </c>
      <c r="HPZ233" s="158"/>
      <c r="HQA233" s="158"/>
      <c r="HQB233" s="158"/>
      <c r="HQC233" s="158"/>
      <c r="HQD233" s="158"/>
      <c r="HQE233" s="158"/>
      <c r="HQF233" s="159"/>
      <c r="HQG233" s="157" t="s">
        <v>116</v>
      </c>
      <c r="HQH233" s="158"/>
      <c r="HQI233" s="158"/>
      <c r="HQJ233" s="158"/>
      <c r="HQK233" s="158"/>
      <c r="HQL233" s="158"/>
      <c r="HQM233" s="158"/>
      <c r="HQN233" s="159"/>
      <c r="HQO233" s="157" t="s">
        <v>116</v>
      </c>
      <c r="HQP233" s="158"/>
      <c r="HQQ233" s="158"/>
      <c r="HQR233" s="158"/>
      <c r="HQS233" s="158"/>
      <c r="HQT233" s="158"/>
      <c r="HQU233" s="158"/>
      <c r="HQV233" s="159"/>
      <c r="HQW233" s="157" t="s">
        <v>116</v>
      </c>
      <c r="HQX233" s="158"/>
      <c r="HQY233" s="158"/>
      <c r="HQZ233" s="158"/>
      <c r="HRA233" s="158"/>
      <c r="HRB233" s="158"/>
      <c r="HRC233" s="158"/>
      <c r="HRD233" s="159"/>
      <c r="HRE233" s="157" t="s">
        <v>116</v>
      </c>
      <c r="HRF233" s="158"/>
      <c r="HRG233" s="158"/>
      <c r="HRH233" s="158"/>
      <c r="HRI233" s="158"/>
      <c r="HRJ233" s="158"/>
      <c r="HRK233" s="158"/>
      <c r="HRL233" s="159"/>
      <c r="HRM233" s="157" t="s">
        <v>116</v>
      </c>
      <c r="HRN233" s="158"/>
      <c r="HRO233" s="158"/>
      <c r="HRP233" s="158"/>
      <c r="HRQ233" s="158"/>
      <c r="HRR233" s="158"/>
      <c r="HRS233" s="158"/>
      <c r="HRT233" s="159"/>
      <c r="HRU233" s="157" t="s">
        <v>116</v>
      </c>
      <c r="HRV233" s="158"/>
      <c r="HRW233" s="158"/>
      <c r="HRX233" s="158"/>
      <c r="HRY233" s="158"/>
      <c r="HRZ233" s="158"/>
      <c r="HSA233" s="158"/>
      <c r="HSB233" s="159"/>
      <c r="HSC233" s="157" t="s">
        <v>116</v>
      </c>
      <c r="HSD233" s="158"/>
      <c r="HSE233" s="158"/>
      <c r="HSF233" s="158"/>
      <c r="HSG233" s="158"/>
      <c r="HSH233" s="158"/>
      <c r="HSI233" s="158"/>
      <c r="HSJ233" s="159"/>
      <c r="HSK233" s="157" t="s">
        <v>116</v>
      </c>
      <c r="HSL233" s="158"/>
      <c r="HSM233" s="158"/>
      <c r="HSN233" s="158"/>
      <c r="HSO233" s="158"/>
      <c r="HSP233" s="158"/>
      <c r="HSQ233" s="158"/>
      <c r="HSR233" s="159"/>
      <c r="HSS233" s="157" t="s">
        <v>116</v>
      </c>
      <c r="HST233" s="158"/>
      <c r="HSU233" s="158"/>
      <c r="HSV233" s="158"/>
      <c r="HSW233" s="158"/>
      <c r="HSX233" s="158"/>
      <c r="HSY233" s="158"/>
      <c r="HSZ233" s="159"/>
      <c r="HTA233" s="157" t="s">
        <v>116</v>
      </c>
      <c r="HTB233" s="158"/>
      <c r="HTC233" s="158"/>
      <c r="HTD233" s="158"/>
      <c r="HTE233" s="158"/>
      <c r="HTF233" s="158"/>
      <c r="HTG233" s="158"/>
      <c r="HTH233" s="159"/>
      <c r="HTI233" s="157" t="s">
        <v>116</v>
      </c>
      <c r="HTJ233" s="158"/>
      <c r="HTK233" s="158"/>
      <c r="HTL233" s="158"/>
      <c r="HTM233" s="158"/>
      <c r="HTN233" s="158"/>
      <c r="HTO233" s="158"/>
      <c r="HTP233" s="159"/>
      <c r="HTQ233" s="157" t="s">
        <v>116</v>
      </c>
      <c r="HTR233" s="158"/>
      <c r="HTS233" s="158"/>
      <c r="HTT233" s="158"/>
      <c r="HTU233" s="158"/>
      <c r="HTV233" s="158"/>
      <c r="HTW233" s="158"/>
      <c r="HTX233" s="159"/>
      <c r="HTY233" s="157" t="s">
        <v>116</v>
      </c>
      <c r="HTZ233" s="158"/>
      <c r="HUA233" s="158"/>
      <c r="HUB233" s="158"/>
      <c r="HUC233" s="158"/>
      <c r="HUD233" s="158"/>
      <c r="HUE233" s="158"/>
      <c r="HUF233" s="159"/>
      <c r="HUG233" s="157" t="s">
        <v>116</v>
      </c>
      <c r="HUH233" s="158"/>
      <c r="HUI233" s="158"/>
      <c r="HUJ233" s="158"/>
      <c r="HUK233" s="158"/>
      <c r="HUL233" s="158"/>
      <c r="HUM233" s="158"/>
      <c r="HUN233" s="159"/>
      <c r="HUO233" s="157" t="s">
        <v>116</v>
      </c>
      <c r="HUP233" s="158"/>
      <c r="HUQ233" s="158"/>
      <c r="HUR233" s="158"/>
      <c r="HUS233" s="158"/>
      <c r="HUT233" s="158"/>
      <c r="HUU233" s="158"/>
      <c r="HUV233" s="159"/>
      <c r="HUW233" s="157" t="s">
        <v>116</v>
      </c>
      <c r="HUX233" s="158"/>
      <c r="HUY233" s="158"/>
      <c r="HUZ233" s="158"/>
      <c r="HVA233" s="158"/>
      <c r="HVB233" s="158"/>
      <c r="HVC233" s="158"/>
      <c r="HVD233" s="159"/>
      <c r="HVE233" s="157" t="s">
        <v>116</v>
      </c>
      <c r="HVF233" s="158"/>
      <c r="HVG233" s="158"/>
      <c r="HVH233" s="158"/>
      <c r="HVI233" s="158"/>
      <c r="HVJ233" s="158"/>
      <c r="HVK233" s="158"/>
      <c r="HVL233" s="159"/>
      <c r="HVM233" s="157" t="s">
        <v>116</v>
      </c>
      <c r="HVN233" s="158"/>
      <c r="HVO233" s="158"/>
      <c r="HVP233" s="158"/>
      <c r="HVQ233" s="158"/>
      <c r="HVR233" s="158"/>
      <c r="HVS233" s="158"/>
      <c r="HVT233" s="159"/>
      <c r="HVU233" s="157" t="s">
        <v>116</v>
      </c>
      <c r="HVV233" s="158"/>
      <c r="HVW233" s="158"/>
      <c r="HVX233" s="158"/>
      <c r="HVY233" s="158"/>
      <c r="HVZ233" s="158"/>
      <c r="HWA233" s="158"/>
      <c r="HWB233" s="159"/>
      <c r="HWC233" s="157" t="s">
        <v>116</v>
      </c>
      <c r="HWD233" s="158"/>
      <c r="HWE233" s="158"/>
      <c r="HWF233" s="158"/>
      <c r="HWG233" s="158"/>
      <c r="HWH233" s="158"/>
      <c r="HWI233" s="158"/>
      <c r="HWJ233" s="159"/>
      <c r="HWK233" s="157" t="s">
        <v>116</v>
      </c>
      <c r="HWL233" s="158"/>
      <c r="HWM233" s="158"/>
      <c r="HWN233" s="158"/>
      <c r="HWO233" s="158"/>
      <c r="HWP233" s="158"/>
      <c r="HWQ233" s="158"/>
      <c r="HWR233" s="159"/>
      <c r="HWS233" s="157" t="s">
        <v>116</v>
      </c>
      <c r="HWT233" s="158"/>
      <c r="HWU233" s="158"/>
      <c r="HWV233" s="158"/>
      <c r="HWW233" s="158"/>
      <c r="HWX233" s="158"/>
      <c r="HWY233" s="158"/>
      <c r="HWZ233" s="159"/>
      <c r="HXA233" s="157" t="s">
        <v>116</v>
      </c>
      <c r="HXB233" s="158"/>
      <c r="HXC233" s="158"/>
      <c r="HXD233" s="158"/>
      <c r="HXE233" s="158"/>
      <c r="HXF233" s="158"/>
      <c r="HXG233" s="158"/>
      <c r="HXH233" s="159"/>
      <c r="HXI233" s="157" t="s">
        <v>116</v>
      </c>
      <c r="HXJ233" s="158"/>
      <c r="HXK233" s="158"/>
      <c r="HXL233" s="158"/>
      <c r="HXM233" s="158"/>
      <c r="HXN233" s="158"/>
      <c r="HXO233" s="158"/>
      <c r="HXP233" s="159"/>
      <c r="HXQ233" s="157" t="s">
        <v>116</v>
      </c>
      <c r="HXR233" s="158"/>
      <c r="HXS233" s="158"/>
      <c r="HXT233" s="158"/>
      <c r="HXU233" s="158"/>
      <c r="HXV233" s="158"/>
      <c r="HXW233" s="158"/>
      <c r="HXX233" s="159"/>
      <c r="HXY233" s="157" t="s">
        <v>116</v>
      </c>
      <c r="HXZ233" s="158"/>
      <c r="HYA233" s="158"/>
      <c r="HYB233" s="158"/>
      <c r="HYC233" s="158"/>
      <c r="HYD233" s="158"/>
      <c r="HYE233" s="158"/>
      <c r="HYF233" s="159"/>
      <c r="HYG233" s="157" t="s">
        <v>116</v>
      </c>
      <c r="HYH233" s="158"/>
      <c r="HYI233" s="158"/>
      <c r="HYJ233" s="158"/>
      <c r="HYK233" s="158"/>
      <c r="HYL233" s="158"/>
      <c r="HYM233" s="158"/>
      <c r="HYN233" s="159"/>
      <c r="HYO233" s="157" t="s">
        <v>116</v>
      </c>
      <c r="HYP233" s="158"/>
      <c r="HYQ233" s="158"/>
      <c r="HYR233" s="158"/>
      <c r="HYS233" s="158"/>
      <c r="HYT233" s="158"/>
      <c r="HYU233" s="158"/>
      <c r="HYV233" s="159"/>
      <c r="HYW233" s="157" t="s">
        <v>116</v>
      </c>
      <c r="HYX233" s="158"/>
      <c r="HYY233" s="158"/>
      <c r="HYZ233" s="158"/>
      <c r="HZA233" s="158"/>
      <c r="HZB233" s="158"/>
      <c r="HZC233" s="158"/>
      <c r="HZD233" s="159"/>
      <c r="HZE233" s="157" t="s">
        <v>116</v>
      </c>
      <c r="HZF233" s="158"/>
      <c r="HZG233" s="158"/>
      <c r="HZH233" s="158"/>
      <c r="HZI233" s="158"/>
      <c r="HZJ233" s="158"/>
      <c r="HZK233" s="158"/>
      <c r="HZL233" s="159"/>
      <c r="HZM233" s="157" t="s">
        <v>116</v>
      </c>
      <c r="HZN233" s="158"/>
      <c r="HZO233" s="158"/>
      <c r="HZP233" s="158"/>
      <c r="HZQ233" s="158"/>
      <c r="HZR233" s="158"/>
      <c r="HZS233" s="158"/>
      <c r="HZT233" s="159"/>
      <c r="HZU233" s="157" t="s">
        <v>116</v>
      </c>
      <c r="HZV233" s="158"/>
      <c r="HZW233" s="158"/>
      <c r="HZX233" s="158"/>
      <c r="HZY233" s="158"/>
      <c r="HZZ233" s="158"/>
      <c r="IAA233" s="158"/>
      <c r="IAB233" s="159"/>
      <c r="IAC233" s="157" t="s">
        <v>116</v>
      </c>
      <c r="IAD233" s="158"/>
      <c r="IAE233" s="158"/>
      <c r="IAF233" s="158"/>
      <c r="IAG233" s="158"/>
      <c r="IAH233" s="158"/>
      <c r="IAI233" s="158"/>
      <c r="IAJ233" s="159"/>
      <c r="IAK233" s="157" t="s">
        <v>116</v>
      </c>
      <c r="IAL233" s="158"/>
      <c r="IAM233" s="158"/>
      <c r="IAN233" s="158"/>
      <c r="IAO233" s="158"/>
      <c r="IAP233" s="158"/>
      <c r="IAQ233" s="158"/>
      <c r="IAR233" s="159"/>
      <c r="IAS233" s="157" t="s">
        <v>116</v>
      </c>
      <c r="IAT233" s="158"/>
      <c r="IAU233" s="158"/>
      <c r="IAV233" s="158"/>
      <c r="IAW233" s="158"/>
      <c r="IAX233" s="158"/>
      <c r="IAY233" s="158"/>
      <c r="IAZ233" s="159"/>
      <c r="IBA233" s="157" t="s">
        <v>116</v>
      </c>
      <c r="IBB233" s="158"/>
      <c r="IBC233" s="158"/>
      <c r="IBD233" s="158"/>
      <c r="IBE233" s="158"/>
      <c r="IBF233" s="158"/>
      <c r="IBG233" s="158"/>
      <c r="IBH233" s="159"/>
      <c r="IBI233" s="157" t="s">
        <v>116</v>
      </c>
      <c r="IBJ233" s="158"/>
      <c r="IBK233" s="158"/>
      <c r="IBL233" s="158"/>
      <c r="IBM233" s="158"/>
      <c r="IBN233" s="158"/>
      <c r="IBO233" s="158"/>
      <c r="IBP233" s="159"/>
      <c r="IBQ233" s="157" t="s">
        <v>116</v>
      </c>
      <c r="IBR233" s="158"/>
      <c r="IBS233" s="158"/>
      <c r="IBT233" s="158"/>
      <c r="IBU233" s="158"/>
      <c r="IBV233" s="158"/>
      <c r="IBW233" s="158"/>
      <c r="IBX233" s="159"/>
      <c r="IBY233" s="157" t="s">
        <v>116</v>
      </c>
      <c r="IBZ233" s="158"/>
      <c r="ICA233" s="158"/>
      <c r="ICB233" s="158"/>
      <c r="ICC233" s="158"/>
      <c r="ICD233" s="158"/>
      <c r="ICE233" s="158"/>
      <c r="ICF233" s="159"/>
      <c r="ICG233" s="157" t="s">
        <v>116</v>
      </c>
      <c r="ICH233" s="158"/>
      <c r="ICI233" s="158"/>
      <c r="ICJ233" s="158"/>
      <c r="ICK233" s="158"/>
      <c r="ICL233" s="158"/>
      <c r="ICM233" s="158"/>
      <c r="ICN233" s="159"/>
      <c r="ICO233" s="157" t="s">
        <v>116</v>
      </c>
      <c r="ICP233" s="158"/>
      <c r="ICQ233" s="158"/>
      <c r="ICR233" s="158"/>
      <c r="ICS233" s="158"/>
      <c r="ICT233" s="158"/>
      <c r="ICU233" s="158"/>
      <c r="ICV233" s="159"/>
      <c r="ICW233" s="157" t="s">
        <v>116</v>
      </c>
      <c r="ICX233" s="158"/>
      <c r="ICY233" s="158"/>
      <c r="ICZ233" s="158"/>
      <c r="IDA233" s="158"/>
      <c r="IDB233" s="158"/>
      <c r="IDC233" s="158"/>
      <c r="IDD233" s="159"/>
      <c r="IDE233" s="157" t="s">
        <v>116</v>
      </c>
      <c r="IDF233" s="158"/>
      <c r="IDG233" s="158"/>
      <c r="IDH233" s="158"/>
      <c r="IDI233" s="158"/>
      <c r="IDJ233" s="158"/>
      <c r="IDK233" s="158"/>
      <c r="IDL233" s="159"/>
      <c r="IDM233" s="157" t="s">
        <v>116</v>
      </c>
      <c r="IDN233" s="158"/>
      <c r="IDO233" s="158"/>
      <c r="IDP233" s="158"/>
      <c r="IDQ233" s="158"/>
      <c r="IDR233" s="158"/>
      <c r="IDS233" s="158"/>
      <c r="IDT233" s="159"/>
      <c r="IDU233" s="157" t="s">
        <v>116</v>
      </c>
      <c r="IDV233" s="158"/>
      <c r="IDW233" s="158"/>
      <c r="IDX233" s="158"/>
      <c r="IDY233" s="158"/>
      <c r="IDZ233" s="158"/>
      <c r="IEA233" s="158"/>
      <c r="IEB233" s="159"/>
      <c r="IEC233" s="157" t="s">
        <v>116</v>
      </c>
      <c r="IED233" s="158"/>
      <c r="IEE233" s="158"/>
      <c r="IEF233" s="158"/>
      <c r="IEG233" s="158"/>
      <c r="IEH233" s="158"/>
      <c r="IEI233" s="158"/>
      <c r="IEJ233" s="159"/>
      <c r="IEK233" s="157" t="s">
        <v>116</v>
      </c>
      <c r="IEL233" s="158"/>
      <c r="IEM233" s="158"/>
      <c r="IEN233" s="158"/>
      <c r="IEO233" s="158"/>
      <c r="IEP233" s="158"/>
      <c r="IEQ233" s="158"/>
      <c r="IER233" s="159"/>
      <c r="IES233" s="157" t="s">
        <v>116</v>
      </c>
      <c r="IET233" s="158"/>
      <c r="IEU233" s="158"/>
      <c r="IEV233" s="158"/>
      <c r="IEW233" s="158"/>
      <c r="IEX233" s="158"/>
      <c r="IEY233" s="158"/>
      <c r="IEZ233" s="159"/>
      <c r="IFA233" s="157" t="s">
        <v>116</v>
      </c>
      <c r="IFB233" s="158"/>
      <c r="IFC233" s="158"/>
      <c r="IFD233" s="158"/>
      <c r="IFE233" s="158"/>
      <c r="IFF233" s="158"/>
      <c r="IFG233" s="158"/>
      <c r="IFH233" s="159"/>
      <c r="IFI233" s="157" t="s">
        <v>116</v>
      </c>
      <c r="IFJ233" s="158"/>
      <c r="IFK233" s="158"/>
      <c r="IFL233" s="158"/>
      <c r="IFM233" s="158"/>
      <c r="IFN233" s="158"/>
      <c r="IFO233" s="158"/>
      <c r="IFP233" s="159"/>
      <c r="IFQ233" s="157" t="s">
        <v>116</v>
      </c>
      <c r="IFR233" s="158"/>
      <c r="IFS233" s="158"/>
      <c r="IFT233" s="158"/>
      <c r="IFU233" s="158"/>
      <c r="IFV233" s="158"/>
      <c r="IFW233" s="158"/>
      <c r="IFX233" s="159"/>
      <c r="IFY233" s="157" t="s">
        <v>116</v>
      </c>
      <c r="IFZ233" s="158"/>
      <c r="IGA233" s="158"/>
      <c r="IGB233" s="158"/>
      <c r="IGC233" s="158"/>
      <c r="IGD233" s="158"/>
      <c r="IGE233" s="158"/>
      <c r="IGF233" s="159"/>
      <c r="IGG233" s="157" t="s">
        <v>116</v>
      </c>
      <c r="IGH233" s="158"/>
      <c r="IGI233" s="158"/>
      <c r="IGJ233" s="158"/>
      <c r="IGK233" s="158"/>
      <c r="IGL233" s="158"/>
      <c r="IGM233" s="158"/>
      <c r="IGN233" s="159"/>
      <c r="IGO233" s="157" t="s">
        <v>116</v>
      </c>
      <c r="IGP233" s="158"/>
      <c r="IGQ233" s="158"/>
      <c r="IGR233" s="158"/>
      <c r="IGS233" s="158"/>
      <c r="IGT233" s="158"/>
      <c r="IGU233" s="158"/>
      <c r="IGV233" s="159"/>
      <c r="IGW233" s="157" t="s">
        <v>116</v>
      </c>
      <c r="IGX233" s="158"/>
      <c r="IGY233" s="158"/>
      <c r="IGZ233" s="158"/>
      <c r="IHA233" s="158"/>
      <c r="IHB233" s="158"/>
      <c r="IHC233" s="158"/>
      <c r="IHD233" s="159"/>
      <c r="IHE233" s="157" t="s">
        <v>116</v>
      </c>
      <c r="IHF233" s="158"/>
      <c r="IHG233" s="158"/>
      <c r="IHH233" s="158"/>
      <c r="IHI233" s="158"/>
      <c r="IHJ233" s="158"/>
      <c r="IHK233" s="158"/>
      <c r="IHL233" s="159"/>
      <c r="IHM233" s="157" t="s">
        <v>116</v>
      </c>
      <c r="IHN233" s="158"/>
      <c r="IHO233" s="158"/>
      <c r="IHP233" s="158"/>
      <c r="IHQ233" s="158"/>
      <c r="IHR233" s="158"/>
      <c r="IHS233" s="158"/>
      <c r="IHT233" s="159"/>
      <c r="IHU233" s="157" t="s">
        <v>116</v>
      </c>
      <c r="IHV233" s="158"/>
      <c r="IHW233" s="158"/>
      <c r="IHX233" s="158"/>
      <c r="IHY233" s="158"/>
      <c r="IHZ233" s="158"/>
      <c r="IIA233" s="158"/>
      <c r="IIB233" s="159"/>
      <c r="IIC233" s="157" t="s">
        <v>116</v>
      </c>
      <c r="IID233" s="158"/>
      <c r="IIE233" s="158"/>
      <c r="IIF233" s="158"/>
      <c r="IIG233" s="158"/>
      <c r="IIH233" s="158"/>
      <c r="III233" s="158"/>
      <c r="IIJ233" s="159"/>
      <c r="IIK233" s="157" t="s">
        <v>116</v>
      </c>
      <c r="IIL233" s="158"/>
      <c r="IIM233" s="158"/>
      <c r="IIN233" s="158"/>
      <c r="IIO233" s="158"/>
      <c r="IIP233" s="158"/>
      <c r="IIQ233" s="158"/>
      <c r="IIR233" s="159"/>
      <c r="IIS233" s="157" t="s">
        <v>116</v>
      </c>
      <c r="IIT233" s="158"/>
      <c r="IIU233" s="158"/>
      <c r="IIV233" s="158"/>
      <c r="IIW233" s="158"/>
      <c r="IIX233" s="158"/>
      <c r="IIY233" s="158"/>
      <c r="IIZ233" s="159"/>
      <c r="IJA233" s="157" t="s">
        <v>116</v>
      </c>
      <c r="IJB233" s="158"/>
      <c r="IJC233" s="158"/>
      <c r="IJD233" s="158"/>
      <c r="IJE233" s="158"/>
      <c r="IJF233" s="158"/>
      <c r="IJG233" s="158"/>
      <c r="IJH233" s="159"/>
      <c r="IJI233" s="157" t="s">
        <v>116</v>
      </c>
      <c r="IJJ233" s="158"/>
      <c r="IJK233" s="158"/>
      <c r="IJL233" s="158"/>
      <c r="IJM233" s="158"/>
      <c r="IJN233" s="158"/>
      <c r="IJO233" s="158"/>
      <c r="IJP233" s="159"/>
      <c r="IJQ233" s="157" t="s">
        <v>116</v>
      </c>
      <c r="IJR233" s="158"/>
      <c r="IJS233" s="158"/>
      <c r="IJT233" s="158"/>
      <c r="IJU233" s="158"/>
      <c r="IJV233" s="158"/>
      <c r="IJW233" s="158"/>
      <c r="IJX233" s="159"/>
      <c r="IJY233" s="157" t="s">
        <v>116</v>
      </c>
      <c r="IJZ233" s="158"/>
      <c r="IKA233" s="158"/>
      <c r="IKB233" s="158"/>
      <c r="IKC233" s="158"/>
      <c r="IKD233" s="158"/>
      <c r="IKE233" s="158"/>
      <c r="IKF233" s="159"/>
      <c r="IKG233" s="157" t="s">
        <v>116</v>
      </c>
      <c r="IKH233" s="158"/>
      <c r="IKI233" s="158"/>
      <c r="IKJ233" s="158"/>
      <c r="IKK233" s="158"/>
      <c r="IKL233" s="158"/>
      <c r="IKM233" s="158"/>
      <c r="IKN233" s="159"/>
      <c r="IKO233" s="157" t="s">
        <v>116</v>
      </c>
      <c r="IKP233" s="158"/>
      <c r="IKQ233" s="158"/>
      <c r="IKR233" s="158"/>
      <c r="IKS233" s="158"/>
      <c r="IKT233" s="158"/>
      <c r="IKU233" s="158"/>
      <c r="IKV233" s="159"/>
      <c r="IKW233" s="157" t="s">
        <v>116</v>
      </c>
      <c r="IKX233" s="158"/>
      <c r="IKY233" s="158"/>
      <c r="IKZ233" s="158"/>
      <c r="ILA233" s="158"/>
      <c r="ILB233" s="158"/>
      <c r="ILC233" s="158"/>
      <c r="ILD233" s="159"/>
      <c r="ILE233" s="157" t="s">
        <v>116</v>
      </c>
      <c r="ILF233" s="158"/>
      <c r="ILG233" s="158"/>
      <c r="ILH233" s="158"/>
      <c r="ILI233" s="158"/>
      <c r="ILJ233" s="158"/>
      <c r="ILK233" s="158"/>
      <c r="ILL233" s="159"/>
      <c r="ILM233" s="157" t="s">
        <v>116</v>
      </c>
      <c r="ILN233" s="158"/>
      <c r="ILO233" s="158"/>
      <c r="ILP233" s="158"/>
      <c r="ILQ233" s="158"/>
      <c r="ILR233" s="158"/>
      <c r="ILS233" s="158"/>
      <c r="ILT233" s="159"/>
      <c r="ILU233" s="157" t="s">
        <v>116</v>
      </c>
      <c r="ILV233" s="158"/>
      <c r="ILW233" s="158"/>
      <c r="ILX233" s="158"/>
      <c r="ILY233" s="158"/>
      <c r="ILZ233" s="158"/>
      <c r="IMA233" s="158"/>
      <c r="IMB233" s="159"/>
      <c r="IMC233" s="157" t="s">
        <v>116</v>
      </c>
      <c r="IMD233" s="158"/>
      <c r="IME233" s="158"/>
      <c r="IMF233" s="158"/>
      <c r="IMG233" s="158"/>
      <c r="IMH233" s="158"/>
      <c r="IMI233" s="158"/>
      <c r="IMJ233" s="159"/>
      <c r="IMK233" s="157" t="s">
        <v>116</v>
      </c>
      <c r="IML233" s="158"/>
      <c r="IMM233" s="158"/>
      <c r="IMN233" s="158"/>
      <c r="IMO233" s="158"/>
      <c r="IMP233" s="158"/>
      <c r="IMQ233" s="158"/>
      <c r="IMR233" s="159"/>
      <c r="IMS233" s="157" t="s">
        <v>116</v>
      </c>
      <c r="IMT233" s="158"/>
      <c r="IMU233" s="158"/>
      <c r="IMV233" s="158"/>
      <c r="IMW233" s="158"/>
      <c r="IMX233" s="158"/>
      <c r="IMY233" s="158"/>
      <c r="IMZ233" s="159"/>
      <c r="INA233" s="157" t="s">
        <v>116</v>
      </c>
      <c r="INB233" s="158"/>
      <c r="INC233" s="158"/>
      <c r="IND233" s="158"/>
      <c r="INE233" s="158"/>
      <c r="INF233" s="158"/>
      <c r="ING233" s="158"/>
      <c r="INH233" s="159"/>
      <c r="INI233" s="157" t="s">
        <v>116</v>
      </c>
      <c r="INJ233" s="158"/>
      <c r="INK233" s="158"/>
      <c r="INL233" s="158"/>
      <c r="INM233" s="158"/>
      <c r="INN233" s="158"/>
      <c r="INO233" s="158"/>
      <c r="INP233" s="159"/>
      <c r="INQ233" s="157" t="s">
        <v>116</v>
      </c>
      <c r="INR233" s="158"/>
      <c r="INS233" s="158"/>
      <c r="INT233" s="158"/>
      <c r="INU233" s="158"/>
      <c r="INV233" s="158"/>
      <c r="INW233" s="158"/>
      <c r="INX233" s="159"/>
      <c r="INY233" s="157" t="s">
        <v>116</v>
      </c>
      <c r="INZ233" s="158"/>
      <c r="IOA233" s="158"/>
      <c r="IOB233" s="158"/>
      <c r="IOC233" s="158"/>
      <c r="IOD233" s="158"/>
      <c r="IOE233" s="158"/>
      <c r="IOF233" s="159"/>
      <c r="IOG233" s="157" t="s">
        <v>116</v>
      </c>
      <c r="IOH233" s="158"/>
      <c r="IOI233" s="158"/>
      <c r="IOJ233" s="158"/>
      <c r="IOK233" s="158"/>
      <c r="IOL233" s="158"/>
      <c r="IOM233" s="158"/>
      <c r="ION233" s="159"/>
      <c r="IOO233" s="157" t="s">
        <v>116</v>
      </c>
      <c r="IOP233" s="158"/>
      <c r="IOQ233" s="158"/>
      <c r="IOR233" s="158"/>
      <c r="IOS233" s="158"/>
      <c r="IOT233" s="158"/>
      <c r="IOU233" s="158"/>
      <c r="IOV233" s="159"/>
      <c r="IOW233" s="157" t="s">
        <v>116</v>
      </c>
      <c r="IOX233" s="158"/>
      <c r="IOY233" s="158"/>
      <c r="IOZ233" s="158"/>
      <c r="IPA233" s="158"/>
      <c r="IPB233" s="158"/>
      <c r="IPC233" s="158"/>
      <c r="IPD233" s="159"/>
      <c r="IPE233" s="157" t="s">
        <v>116</v>
      </c>
      <c r="IPF233" s="158"/>
      <c r="IPG233" s="158"/>
      <c r="IPH233" s="158"/>
      <c r="IPI233" s="158"/>
      <c r="IPJ233" s="158"/>
      <c r="IPK233" s="158"/>
      <c r="IPL233" s="159"/>
      <c r="IPM233" s="157" t="s">
        <v>116</v>
      </c>
      <c r="IPN233" s="158"/>
      <c r="IPO233" s="158"/>
      <c r="IPP233" s="158"/>
      <c r="IPQ233" s="158"/>
      <c r="IPR233" s="158"/>
      <c r="IPS233" s="158"/>
      <c r="IPT233" s="159"/>
      <c r="IPU233" s="157" t="s">
        <v>116</v>
      </c>
      <c r="IPV233" s="158"/>
      <c r="IPW233" s="158"/>
      <c r="IPX233" s="158"/>
      <c r="IPY233" s="158"/>
      <c r="IPZ233" s="158"/>
      <c r="IQA233" s="158"/>
      <c r="IQB233" s="159"/>
      <c r="IQC233" s="157" t="s">
        <v>116</v>
      </c>
      <c r="IQD233" s="158"/>
      <c r="IQE233" s="158"/>
      <c r="IQF233" s="158"/>
      <c r="IQG233" s="158"/>
      <c r="IQH233" s="158"/>
      <c r="IQI233" s="158"/>
      <c r="IQJ233" s="159"/>
      <c r="IQK233" s="157" t="s">
        <v>116</v>
      </c>
      <c r="IQL233" s="158"/>
      <c r="IQM233" s="158"/>
      <c r="IQN233" s="158"/>
      <c r="IQO233" s="158"/>
      <c r="IQP233" s="158"/>
      <c r="IQQ233" s="158"/>
      <c r="IQR233" s="159"/>
      <c r="IQS233" s="157" t="s">
        <v>116</v>
      </c>
      <c r="IQT233" s="158"/>
      <c r="IQU233" s="158"/>
      <c r="IQV233" s="158"/>
      <c r="IQW233" s="158"/>
      <c r="IQX233" s="158"/>
      <c r="IQY233" s="158"/>
      <c r="IQZ233" s="159"/>
      <c r="IRA233" s="157" t="s">
        <v>116</v>
      </c>
      <c r="IRB233" s="158"/>
      <c r="IRC233" s="158"/>
      <c r="IRD233" s="158"/>
      <c r="IRE233" s="158"/>
      <c r="IRF233" s="158"/>
      <c r="IRG233" s="158"/>
      <c r="IRH233" s="159"/>
      <c r="IRI233" s="157" t="s">
        <v>116</v>
      </c>
      <c r="IRJ233" s="158"/>
      <c r="IRK233" s="158"/>
      <c r="IRL233" s="158"/>
      <c r="IRM233" s="158"/>
      <c r="IRN233" s="158"/>
      <c r="IRO233" s="158"/>
      <c r="IRP233" s="159"/>
      <c r="IRQ233" s="157" t="s">
        <v>116</v>
      </c>
      <c r="IRR233" s="158"/>
      <c r="IRS233" s="158"/>
      <c r="IRT233" s="158"/>
      <c r="IRU233" s="158"/>
      <c r="IRV233" s="158"/>
      <c r="IRW233" s="158"/>
      <c r="IRX233" s="159"/>
      <c r="IRY233" s="157" t="s">
        <v>116</v>
      </c>
      <c r="IRZ233" s="158"/>
      <c r="ISA233" s="158"/>
      <c r="ISB233" s="158"/>
      <c r="ISC233" s="158"/>
      <c r="ISD233" s="158"/>
      <c r="ISE233" s="158"/>
      <c r="ISF233" s="159"/>
      <c r="ISG233" s="157" t="s">
        <v>116</v>
      </c>
      <c r="ISH233" s="158"/>
      <c r="ISI233" s="158"/>
      <c r="ISJ233" s="158"/>
      <c r="ISK233" s="158"/>
      <c r="ISL233" s="158"/>
      <c r="ISM233" s="158"/>
      <c r="ISN233" s="159"/>
      <c r="ISO233" s="157" t="s">
        <v>116</v>
      </c>
      <c r="ISP233" s="158"/>
      <c r="ISQ233" s="158"/>
      <c r="ISR233" s="158"/>
      <c r="ISS233" s="158"/>
      <c r="IST233" s="158"/>
      <c r="ISU233" s="158"/>
      <c r="ISV233" s="159"/>
      <c r="ISW233" s="157" t="s">
        <v>116</v>
      </c>
      <c r="ISX233" s="158"/>
      <c r="ISY233" s="158"/>
      <c r="ISZ233" s="158"/>
      <c r="ITA233" s="158"/>
      <c r="ITB233" s="158"/>
      <c r="ITC233" s="158"/>
      <c r="ITD233" s="159"/>
      <c r="ITE233" s="157" t="s">
        <v>116</v>
      </c>
      <c r="ITF233" s="158"/>
      <c r="ITG233" s="158"/>
      <c r="ITH233" s="158"/>
      <c r="ITI233" s="158"/>
      <c r="ITJ233" s="158"/>
      <c r="ITK233" s="158"/>
      <c r="ITL233" s="159"/>
      <c r="ITM233" s="157" t="s">
        <v>116</v>
      </c>
      <c r="ITN233" s="158"/>
      <c r="ITO233" s="158"/>
      <c r="ITP233" s="158"/>
      <c r="ITQ233" s="158"/>
      <c r="ITR233" s="158"/>
      <c r="ITS233" s="158"/>
      <c r="ITT233" s="159"/>
      <c r="ITU233" s="157" t="s">
        <v>116</v>
      </c>
      <c r="ITV233" s="158"/>
      <c r="ITW233" s="158"/>
      <c r="ITX233" s="158"/>
      <c r="ITY233" s="158"/>
      <c r="ITZ233" s="158"/>
      <c r="IUA233" s="158"/>
      <c r="IUB233" s="159"/>
      <c r="IUC233" s="157" t="s">
        <v>116</v>
      </c>
      <c r="IUD233" s="158"/>
      <c r="IUE233" s="158"/>
      <c r="IUF233" s="158"/>
      <c r="IUG233" s="158"/>
      <c r="IUH233" s="158"/>
      <c r="IUI233" s="158"/>
      <c r="IUJ233" s="159"/>
      <c r="IUK233" s="157" t="s">
        <v>116</v>
      </c>
      <c r="IUL233" s="158"/>
      <c r="IUM233" s="158"/>
      <c r="IUN233" s="158"/>
      <c r="IUO233" s="158"/>
      <c r="IUP233" s="158"/>
      <c r="IUQ233" s="158"/>
      <c r="IUR233" s="159"/>
      <c r="IUS233" s="157" t="s">
        <v>116</v>
      </c>
      <c r="IUT233" s="158"/>
      <c r="IUU233" s="158"/>
      <c r="IUV233" s="158"/>
      <c r="IUW233" s="158"/>
      <c r="IUX233" s="158"/>
      <c r="IUY233" s="158"/>
      <c r="IUZ233" s="159"/>
      <c r="IVA233" s="157" t="s">
        <v>116</v>
      </c>
      <c r="IVB233" s="158"/>
      <c r="IVC233" s="158"/>
      <c r="IVD233" s="158"/>
      <c r="IVE233" s="158"/>
      <c r="IVF233" s="158"/>
      <c r="IVG233" s="158"/>
      <c r="IVH233" s="159"/>
      <c r="IVI233" s="157" t="s">
        <v>116</v>
      </c>
      <c r="IVJ233" s="158"/>
      <c r="IVK233" s="158"/>
      <c r="IVL233" s="158"/>
      <c r="IVM233" s="158"/>
      <c r="IVN233" s="158"/>
      <c r="IVO233" s="158"/>
      <c r="IVP233" s="159"/>
      <c r="IVQ233" s="157" t="s">
        <v>116</v>
      </c>
      <c r="IVR233" s="158"/>
      <c r="IVS233" s="158"/>
      <c r="IVT233" s="158"/>
      <c r="IVU233" s="158"/>
      <c r="IVV233" s="158"/>
      <c r="IVW233" s="158"/>
      <c r="IVX233" s="159"/>
      <c r="IVY233" s="157" t="s">
        <v>116</v>
      </c>
      <c r="IVZ233" s="158"/>
      <c r="IWA233" s="158"/>
      <c r="IWB233" s="158"/>
      <c r="IWC233" s="158"/>
      <c r="IWD233" s="158"/>
      <c r="IWE233" s="158"/>
      <c r="IWF233" s="159"/>
      <c r="IWG233" s="157" t="s">
        <v>116</v>
      </c>
      <c r="IWH233" s="158"/>
      <c r="IWI233" s="158"/>
      <c r="IWJ233" s="158"/>
      <c r="IWK233" s="158"/>
      <c r="IWL233" s="158"/>
      <c r="IWM233" s="158"/>
      <c r="IWN233" s="159"/>
      <c r="IWO233" s="157" t="s">
        <v>116</v>
      </c>
      <c r="IWP233" s="158"/>
      <c r="IWQ233" s="158"/>
      <c r="IWR233" s="158"/>
      <c r="IWS233" s="158"/>
      <c r="IWT233" s="158"/>
      <c r="IWU233" s="158"/>
      <c r="IWV233" s="159"/>
      <c r="IWW233" s="157" t="s">
        <v>116</v>
      </c>
      <c r="IWX233" s="158"/>
      <c r="IWY233" s="158"/>
      <c r="IWZ233" s="158"/>
      <c r="IXA233" s="158"/>
      <c r="IXB233" s="158"/>
      <c r="IXC233" s="158"/>
      <c r="IXD233" s="159"/>
      <c r="IXE233" s="157" t="s">
        <v>116</v>
      </c>
      <c r="IXF233" s="158"/>
      <c r="IXG233" s="158"/>
      <c r="IXH233" s="158"/>
      <c r="IXI233" s="158"/>
      <c r="IXJ233" s="158"/>
      <c r="IXK233" s="158"/>
      <c r="IXL233" s="159"/>
      <c r="IXM233" s="157" t="s">
        <v>116</v>
      </c>
      <c r="IXN233" s="158"/>
      <c r="IXO233" s="158"/>
      <c r="IXP233" s="158"/>
      <c r="IXQ233" s="158"/>
      <c r="IXR233" s="158"/>
      <c r="IXS233" s="158"/>
      <c r="IXT233" s="159"/>
      <c r="IXU233" s="157" t="s">
        <v>116</v>
      </c>
      <c r="IXV233" s="158"/>
      <c r="IXW233" s="158"/>
      <c r="IXX233" s="158"/>
      <c r="IXY233" s="158"/>
      <c r="IXZ233" s="158"/>
      <c r="IYA233" s="158"/>
      <c r="IYB233" s="159"/>
      <c r="IYC233" s="157" t="s">
        <v>116</v>
      </c>
      <c r="IYD233" s="158"/>
      <c r="IYE233" s="158"/>
      <c r="IYF233" s="158"/>
      <c r="IYG233" s="158"/>
      <c r="IYH233" s="158"/>
      <c r="IYI233" s="158"/>
      <c r="IYJ233" s="159"/>
      <c r="IYK233" s="157" t="s">
        <v>116</v>
      </c>
      <c r="IYL233" s="158"/>
      <c r="IYM233" s="158"/>
      <c r="IYN233" s="158"/>
      <c r="IYO233" s="158"/>
      <c r="IYP233" s="158"/>
      <c r="IYQ233" s="158"/>
      <c r="IYR233" s="159"/>
      <c r="IYS233" s="157" t="s">
        <v>116</v>
      </c>
      <c r="IYT233" s="158"/>
      <c r="IYU233" s="158"/>
      <c r="IYV233" s="158"/>
      <c r="IYW233" s="158"/>
      <c r="IYX233" s="158"/>
      <c r="IYY233" s="158"/>
      <c r="IYZ233" s="159"/>
      <c r="IZA233" s="157" t="s">
        <v>116</v>
      </c>
      <c r="IZB233" s="158"/>
      <c r="IZC233" s="158"/>
      <c r="IZD233" s="158"/>
      <c r="IZE233" s="158"/>
      <c r="IZF233" s="158"/>
      <c r="IZG233" s="158"/>
      <c r="IZH233" s="159"/>
      <c r="IZI233" s="157" t="s">
        <v>116</v>
      </c>
      <c r="IZJ233" s="158"/>
      <c r="IZK233" s="158"/>
      <c r="IZL233" s="158"/>
      <c r="IZM233" s="158"/>
      <c r="IZN233" s="158"/>
      <c r="IZO233" s="158"/>
      <c r="IZP233" s="159"/>
      <c r="IZQ233" s="157" t="s">
        <v>116</v>
      </c>
      <c r="IZR233" s="158"/>
      <c r="IZS233" s="158"/>
      <c r="IZT233" s="158"/>
      <c r="IZU233" s="158"/>
      <c r="IZV233" s="158"/>
      <c r="IZW233" s="158"/>
      <c r="IZX233" s="159"/>
      <c r="IZY233" s="157" t="s">
        <v>116</v>
      </c>
      <c r="IZZ233" s="158"/>
      <c r="JAA233" s="158"/>
      <c r="JAB233" s="158"/>
      <c r="JAC233" s="158"/>
      <c r="JAD233" s="158"/>
      <c r="JAE233" s="158"/>
      <c r="JAF233" s="159"/>
      <c r="JAG233" s="157" t="s">
        <v>116</v>
      </c>
      <c r="JAH233" s="158"/>
      <c r="JAI233" s="158"/>
      <c r="JAJ233" s="158"/>
      <c r="JAK233" s="158"/>
      <c r="JAL233" s="158"/>
      <c r="JAM233" s="158"/>
      <c r="JAN233" s="159"/>
      <c r="JAO233" s="157" t="s">
        <v>116</v>
      </c>
      <c r="JAP233" s="158"/>
      <c r="JAQ233" s="158"/>
      <c r="JAR233" s="158"/>
      <c r="JAS233" s="158"/>
      <c r="JAT233" s="158"/>
      <c r="JAU233" s="158"/>
      <c r="JAV233" s="159"/>
      <c r="JAW233" s="157" t="s">
        <v>116</v>
      </c>
      <c r="JAX233" s="158"/>
      <c r="JAY233" s="158"/>
      <c r="JAZ233" s="158"/>
      <c r="JBA233" s="158"/>
      <c r="JBB233" s="158"/>
      <c r="JBC233" s="158"/>
      <c r="JBD233" s="159"/>
      <c r="JBE233" s="157" t="s">
        <v>116</v>
      </c>
      <c r="JBF233" s="158"/>
      <c r="JBG233" s="158"/>
      <c r="JBH233" s="158"/>
      <c r="JBI233" s="158"/>
      <c r="JBJ233" s="158"/>
      <c r="JBK233" s="158"/>
      <c r="JBL233" s="159"/>
      <c r="JBM233" s="157" t="s">
        <v>116</v>
      </c>
      <c r="JBN233" s="158"/>
      <c r="JBO233" s="158"/>
      <c r="JBP233" s="158"/>
      <c r="JBQ233" s="158"/>
      <c r="JBR233" s="158"/>
      <c r="JBS233" s="158"/>
      <c r="JBT233" s="159"/>
      <c r="JBU233" s="157" t="s">
        <v>116</v>
      </c>
      <c r="JBV233" s="158"/>
      <c r="JBW233" s="158"/>
      <c r="JBX233" s="158"/>
      <c r="JBY233" s="158"/>
      <c r="JBZ233" s="158"/>
      <c r="JCA233" s="158"/>
      <c r="JCB233" s="159"/>
      <c r="JCC233" s="157" t="s">
        <v>116</v>
      </c>
      <c r="JCD233" s="158"/>
      <c r="JCE233" s="158"/>
      <c r="JCF233" s="158"/>
      <c r="JCG233" s="158"/>
      <c r="JCH233" s="158"/>
      <c r="JCI233" s="158"/>
      <c r="JCJ233" s="159"/>
      <c r="JCK233" s="157" t="s">
        <v>116</v>
      </c>
      <c r="JCL233" s="158"/>
      <c r="JCM233" s="158"/>
      <c r="JCN233" s="158"/>
      <c r="JCO233" s="158"/>
      <c r="JCP233" s="158"/>
      <c r="JCQ233" s="158"/>
      <c r="JCR233" s="159"/>
      <c r="JCS233" s="157" t="s">
        <v>116</v>
      </c>
      <c r="JCT233" s="158"/>
      <c r="JCU233" s="158"/>
      <c r="JCV233" s="158"/>
      <c r="JCW233" s="158"/>
      <c r="JCX233" s="158"/>
      <c r="JCY233" s="158"/>
      <c r="JCZ233" s="159"/>
      <c r="JDA233" s="157" t="s">
        <v>116</v>
      </c>
      <c r="JDB233" s="158"/>
      <c r="JDC233" s="158"/>
      <c r="JDD233" s="158"/>
      <c r="JDE233" s="158"/>
      <c r="JDF233" s="158"/>
      <c r="JDG233" s="158"/>
      <c r="JDH233" s="159"/>
      <c r="JDI233" s="157" t="s">
        <v>116</v>
      </c>
      <c r="JDJ233" s="158"/>
      <c r="JDK233" s="158"/>
      <c r="JDL233" s="158"/>
      <c r="JDM233" s="158"/>
      <c r="JDN233" s="158"/>
      <c r="JDO233" s="158"/>
      <c r="JDP233" s="159"/>
      <c r="JDQ233" s="157" t="s">
        <v>116</v>
      </c>
      <c r="JDR233" s="158"/>
      <c r="JDS233" s="158"/>
      <c r="JDT233" s="158"/>
      <c r="JDU233" s="158"/>
      <c r="JDV233" s="158"/>
      <c r="JDW233" s="158"/>
      <c r="JDX233" s="159"/>
      <c r="JDY233" s="157" t="s">
        <v>116</v>
      </c>
      <c r="JDZ233" s="158"/>
      <c r="JEA233" s="158"/>
      <c r="JEB233" s="158"/>
      <c r="JEC233" s="158"/>
      <c r="JED233" s="158"/>
      <c r="JEE233" s="158"/>
      <c r="JEF233" s="159"/>
      <c r="JEG233" s="157" t="s">
        <v>116</v>
      </c>
      <c r="JEH233" s="158"/>
      <c r="JEI233" s="158"/>
      <c r="JEJ233" s="158"/>
      <c r="JEK233" s="158"/>
      <c r="JEL233" s="158"/>
      <c r="JEM233" s="158"/>
      <c r="JEN233" s="159"/>
      <c r="JEO233" s="157" t="s">
        <v>116</v>
      </c>
      <c r="JEP233" s="158"/>
      <c r="JEQ233" s="158"/>
      <c r="JER233" s="158"/>
      <c r="JES233" s="158"/>
      <c r="JET233" s="158"/>
      <c r="JEU233" s="158"/>
      <c r="JEV233" s="159"/>
      <c r="JEW233" s="157" t="s">
        <v>116</v>
      </c>
      <c r="JEX233" s="158"/>
      <c r="JEY233" s="158"/>
      <c r="JEZ233" s="158"/>
      <c r="JFA233" s="158"/>
      <c r="JFB233" s="158"/>
      <c r="JFC233" s="158"/>
      <c r="JFD233" s="159"/>
      <c r="JFE233" s="157" t="s">
        <v>116</v>
      </c>
      <c r="JFF233" s="158"/>
      <c r="JFG233" s="158"/>
      <c r="JFH233" s="158"/>
      <c r="JFI233" s="158"/>
      <c r="JFJ233" s="158"/>
      <c r="JFK233" s="158"/>
      <c r="JFL233" s="159"/>
      <c r="JFM233" s="157" t="s">
        <v>116</v>
      </c>
      <c r="JFN233" s="158"/>
      <c r="JFO233" s="158"/>
      <c r="JFP233" s="158"/>
      <c r="JFQ233" s="158"/>
      <c r="JFR233" s="158"/>
      <c r="JFS233" s="158"/>
      <c r="JFT233" s="159"/>
      <c r="JFU233" s="157" t="s">
        <v>116</v>
      </c>
      <c r="JFV233" s="158"/>
      <c r="JFW233" s="158"/>
      <c r="JFX233" s="158"/>
      <c r="JFY233" s="158"/>
      <c r="JFZ233" s="158"/>
      <c r="JGA233" s="158"/>
      <c r="JGB233" s="159"/>
      <c r="JGC233" s="157" t="s">
        <v>116</v>
      </c>
      <c r="JGD233" s="158"/>
      <c r="JGE233" s="158"/>
      <c r="JGF233" s="158"/>
      <c r="JGG233" s="158"/>
      <c r="JGH233" s="158"/>
      <c r="JGI233" s="158"/>
      <c r="JGJ233" s="159"/>
      <c r="JGK233" s="157" t="s">
        <v>116</v>
      </c>
      <c r="JGL233" s="158"/>
      <c r="JGM233" s="158"/>
      <c r="JGN233" s="158"/>
      <c r="JGO233" s="158"/>
      <c r="JGP233" s="158"/>
      <c r="JGQ233" s="158"/>
      <c r="JGR233" s="159"/>
      <c r="JGS233" s="157" t="s">
        <v>116</v>
      </c>
      <c r="JGT233" s="158"/>
      <c r="JGU233" s="158"/>
      <c r="JGV233" s="158"/>
      <c r="JGW233" s="158"/>
      <c r="JGX233" s="158"/>
      <c r="JGY233" s="158"/>
      <c r="JGZ233" s="159"/>
      <c r="JHA233" s="157" t="s">
        <v>116</v>
      </c>
      <c r="JHB233" s="158"/>
      <c r="JHC233" s="158"/>
      <c r="JHD233" s="158"/>
      <c r="JHE233" s="158"/>
      <c r="JHF233" s="158"/>
      <c r="JHG233" s="158"/>
      <c r="JHH233" s="159"/>
      <c r="JHI233" s="157" t="s">
        <v>116</v>
      </c>
      <c r="JHJ233" s="158"/>
      <c r="JHK233" s="158"/>
      <c r="JHL233" s="158"/>
      <c r="JHM233" s="158"/>
      <c r="JHN233" s="158"/>
      <c r="JHO233" s="158"/>
      <c r="JHP233" s="159"/>
      <c r="JHQ233" s="157" t="s">
        <v>116</v>
      </c>
      <c r="JHR233" s="158"/>
      <c r="JHS233" s="158"/>
      <c r="JHT233" s="158"/>
      <c r="JHU233" s="158"/>
      <c r="JHV233" s="158"/>
      <c r="JHW233" s="158"/>
      <c r="JHX233" s="159"/>
      <c r="JHY233" s="157" t="s">
        <v>116</v>
      </c>
      <c r="JHZ233" s="158"/>
      <c r="JIA233" s="158"/>
      <c r="JIB233" s="158"/>
      <c r="JIC233" s="158"/>
      <c r="JID233" s="158"/>
      <c r="JIE233" s="158"/>
      <c r="JIF233" s="159"/>
      <c r="JIG233" s="157" t="s">
        <v>116</v>
      </c>
      <c r="JIH233" s="158"/>
      <c r="JII233" s="158"/>
      <c r="JIJ233" s="158"/>
      <c r="JIK233" s="158"/>
      <c r="JIL233" s="158"/>
      <c r="JIM233" s="158"/>
      <c r="JIN233" s="159"/>
      <c r="JIO233" s="157" t="s">
        <v>116</v>
      </c>
      <c r="JIP233" s="158"/>
      <c r="JIQ233" s="158"/>
      <c r="JIR233" s="158"/>
      <c r="JIS233" s="158"/>
      <c r="JIT233" s="158"/>
      <c r="JIU233" s="158"/>
      <c r="JIV233" s="159"/>
      <c r="JIW233" s="157" t="s">
        <v>116</v>
      </c>
      <c r="JIX233" s="158"/>
      <c r="JIY233" s="158"/>
      <c r="JIZ233" s="158"/>
      <c r="JJA233" s="158"/>
      <c r="JJB233" s="158"/>
      <c r="JJC233" s="158"/>
      <c r="JJD233" s="159"/>
      <c r="JJE233" s="157" t="s">
        <v>116</v>
      </c>
      <c r="JJF233" s="158"/>
      <c r="JJG233" s="158"/>
      <c r="JJH233" s="158"/>
      <c r="JJI233" s="158"/>
      <c r="JJJ233" s="158"/>
      <c r="JJK233" s="158"/>
      <c r="JJL233" s="159"/>
      <c r="JJM233" s="157" t="s">
        <v>116</v>
      </c>
      <c r="JJN233" s="158"/>
      <c r="JJO233" s="158"/>
      <c r="JJP233" s="158"/>
      <c r="JJQ233" s="158"/>
      <c r="JJR233" s="158"/>
      <c r="JJS233" s="158"/>
      <c r="JJT233" s="159"/>
      <c r="JJU233" s="157" t="s">
        <v>116</v>
      </c>
      <c r="JJV233" s="158"/>
      <c r="JJW233" s="158"/>
      <c r="JJX233" s="158"/>
      <c r="JJY233" s="158"/>
      <c r="JJZ233" s="158"/>
      <c r="JKA233" s="158"/>
      <c r="JKB233" s="159"/>
      <c r="JKC233" s="157" t="s">
        <v>116</v>
      </c>
      <c r="JKD233" s="158"/>
      <c r="JKE233" s="158"/>
      <c r="JKF233" s="158"/>
      <c r="JKG233" s="158"/>
      <c r="JKH233" s="158"/>
      <c r="JKI233" s="158"/>
      <c r="JKJ233" s="159"/>
      <c r="JKK233" s="157" t="s">
        <v>116</v>
      </c>
      <c r="JKL233" s="158"/>
      <c r="JKM233" s="158"/>
      <c r="JKN233" s="158"/>
      <c r="JKO233" s="158"/>
      <c r="JKP233" s="158"/>
      <c r="JKQ233" s="158"/>
      <c r="JKR233" s="159"/>
      <c r="JKS233" s="157" t="s">
        <v>116</v>
      </c>
      <c r="JKT233" s="158"/>
      <c r="JKU233" s="158"/>
      <c r="JKV233" s="158"/>
      <c r="JKW233" s="158"/>
      <c r="JKX233" s="158"/>
      <c r="JKY233" s="158"/>
      <c r="JKZ233" s="159"/>
      <c r="JLA233" s="157" t="s">
        <v>116</v>
      </c>
      <c r="JLB233" s="158"/>
      <c r="JLC233" s="158"/>
      <c r="JLD233" s="158"/>
      <c r="JLE233" s="158"/>
      <c r="JLF233" s="158"/>
      <c r="JLG233" s="158"/>
      <c r="JLH233" s="159"/>
      <c r="JLI233" s="157" t="s">
        <v>116</v>
      </c>
      <c r="JLJ233" s="158"/>
      <c r="JLK233" s="158"/>
      <c r="JLL233" s="158"/>
      <c r="JLM233" s="158"/>
      <c r="JLN233" s="158"/>
      <c r="JLO233" s="158"/>
      <c r="JLP233" s="159"/>
      <c r="JLQ233" s="157" t="s">
        <v>116</v>
      </c>
      <c r="JLR233" s="158"/>
      <c r="JLS233" s="158"/>
      <c r="JLT233" s="158"/>
      <c r="JLU233" s="158"/>
      <c r="JLV233" s="158"/>
      <c r="JLW233" s="158"/>
      <c r="JLX233" s="159"/>
      <c r="JLY233" s="157" t="s">
        <v>116</v>
      </c>
      <c r="JLZ233" s="158"/>
      <c r="JMA233" s="158"/>
      <c r="JMB233" s="158"/>
      <c r="JMC233" s="158"/>
      <c r="JMD233" s="158"/>
      <c r="JME233" s="158"/>
      <c r="JMF233" s="159"/>
      <c r="JMG233" s="157" t="s">
        <v>116</v>
      </c>
      <c r="JMH233" s="158"/>
      <c r="JMI233" s="158"/>
      <c r="JMJ233" s="158"/>
      <c r="JMK233" s="158"/>
      <c r="JML233" s="158"/>
      <c r="JMM233" s="158"/>
      <c r="JMN233" s="159"/>
      <c r="JMO233" s="157" t="s">
        <v>116</v>
      </c>
      <c r="JMP233" s="158"/>
      <c r="JMQ233" s="158"/>
      <c r="JMR233" s="158"/>
      <c r="JMS233" s="158"/>
      <c r="JMT233" s="158"/>
      <c r="JMU233" s="158"/>
      <c r="JMV233" s="159"/>
      <c r="JMW233" s="157" t="s">
        <v>116</v>
      </c>
      <c r="JMX233" s="158"/>
      <c r="JMY233" s="158"/>
      <c r="JMZ233" s="158"/>
      <c r="JNA233" s="158"/>
      <c r="JNB233" s="158"/>
      <c r="JNC233" s="158"/>
      <c r="JND233" s="159"/>
      <c r="JNE233" s="157" t="s">
        <v>116</v>
      </c>
      <c r="JNF233" s="158"/>
      <c r="JNG233" s="158"/>
      <c r="JNH233" s="158"/>
      <c r="JNI233" s="158"/>
      <c r="JNJ233" s="158"/>
      <c r="JNK233" s="158"/>
      <c r="JNL233" s="159"/>
      <c r="JNM233" s="157" t="s">
        <v>116</v>
      </c>
      <c r="JNN233" s="158"/>
      <c r="JNO233" s="158"/>
      <c r="JNP233" s="158"/>
      <c r="JNQ233" s="158"/>
      <c r="JNR233" s="158"/>
      <c r="JNS233" s="158"/>
      <c r="JNT233" s="159"/>
      <c r="JNU233" s="157" t="s">
        <v>116</v>
      </c>
      <c r="JNV233" s="158"/>
      <c r="JNW233" s="158"/>
      <c r="JNX233" s="158"/>
      <c r="JNY233" s="158"/>
      <c r="JNZ233" s="158"/>
      <c r="JOA233" s="158"/>
      <c r="JOB233" s="159"/>
      <c r="JOC233" s="157" t="s">
        <v>116</v>
      </c>
      <c r="JOD233" s="158"/>
      <c r="JOE233" s="158"/>
      <c r="JOF233" s="158"/>
      <c r="JOG233" s="158"/>
      <c r="JOH233" s="158"/>
      <c r="JOI233" s="158"/>
      <c r="JOJ233" s="159"/>
      <c r="JOK233" s="157" t="s">
        <v>116</v>
      </c>
      <c r="JOL233" s="158"/>
      <c r="JOM233" s="158"/>
      <c r="JON233" s="158"/>
      <c r="JOO233" s="158"/>
      <c r="JOP233" s="158"/>
      <c r="JOQ233" s="158"/>
      <c r="JOR233" s="159"/>
      <c r="JOS233" s="157" t="s">
        <v>116</v>
      </c>
      <c r="JOT233" s="158"/>
      <c r="JOU233" s="158"/>
      <c r="JOV233" s="158"/>
      <c r="JOW233" s="158"/>
      <c r="JOX233" s="158"/>
      <c r="JOY233" s="158"/>
      <c r="JOZ233" s="159"/>
      <c r="JPA233" s="157" t="s">
        <v>116</v>
      </c>
      <c r="JPB233" s="158"/>
      <c r="JPC233" s="158"/>
      <c r="JPD233" s="158"/>
      <c r="JPE233" s="158"/>
      <c r="JPF233" s="158"/>
      <c r="JPG233" s="158"/>
      <c r="JPH233" s="159"/>
      <c r="JPI233" s="157" t="s">
        <v>116</v>
      </c>
      <c r="JPJ233" s="158"/>
      <c r="JPK233" s="158"/>
      <c r="JPL233" s="158"/>
      <c r="JPM233" s="158"/>
      <c r="JPN233" s="158"/>
      <c r="JPO233" s="158"/>
      <c r="JPP233" s="159"/>
      <c r="JPQ233" s="157" t="s">
        <v>116</v>
      </c>
      <c r="JPR233" s="158"/>
      <c r="JPS233" s="158"/>
      <c r="JPT233" s="158"/>
      <c r="JPU233" s="158"/>
      <c r="JPV233" s="158"/>
      <c r="JPW233" s="158"/>
      <c r="JPX233" s="159"/>
      <c r="JPY233" s="157" t="s">
        <v>116</v>
      </c>
      <c r="JPZ233" s="158"/>
      <c r="JQA233" s="158"/>
      <c r="JQB233" s="158"/>
      <c r="JQC233" s="158"/>
      <c r="JQD233" s="158"/>
      <c r="JQE233" s="158"/>
      <c r="JQF233" s="159"/>
      <c r="JQG233" s="157" t="s">
        <v>116</v>
      </c>
      <c r="JQH233" s="158"/>
      <c r="JQI233" s="158"/>
      <c r="JQJ233" s="158"/>
      <c r="JQK233" s="158"/>
      <c r="JQL233" s="158"/>
      <c r="JQM233" s="158"/>
      <c r="JQN233" s="159"/>
      <c r="JQO233" s="157" t="s">
        <v>116</v>
      </c>
      <c r="JQP233" s="158"/>
      <c r="JQQ233" s="158"/>
      <c r="JQR233" s="158"/>
      <c r="JQS233" s="158"/>
      <c r="JQT233" s="158"/>
      <c r="JQU233" s="158"/>
      <c r="JQV233" s="159"/>
      <c r="JQW233" s="157" t="s">
        <v>116</v>
      </c>
      <c r="JQX233" s="158"/>
      <c r="JQY233" s="158"/>
      <c r="JQZ233" s="158"/>
      <c r="JRA233" s="158"/>
      <c r="JRB233" s="158"/>
      <c r="JRC233" s="158"/>
      <c r="JRD233" s="159"/>
      <c r="JRE233" s="157" t="s">
        <v>116</v>
      </c>
      <c r="JRF233" s="158"/>
      <c r="JRG233" s="158"/>
      <c r="JRH233" s="158"/>
      <c r="JRI233" s="158"/>
      <c r="JRJ233" s="158"/>
      <c r="JRK233" s="158"/>
      <c r="JRL233" s="159"/>
      <c r="JRM233" s="157" t="s">
        <v>116</v>
      </c>
      <c r="JRN233" s="158"/>
      <c r="JRO233" s="158"/>
      <c r="JRP233" s="158"/>
      <c r="JRQ233" s="158"/>
      <c r="JRR233" s="158"/>
      <c r="JRS233" s="158"/>
      <c r="JRT233" s="159"/>
      <c r="JRU233" s="157" t="s">
        <v>116</v>
      </c>
      <c r="JRV233" s="158"/>
      <c r="JRW233" s="158"/>
      <c r="JRX233" s="158"/>
      <c r="JRY233" s="158"/>
      <c r="JRZ233" s="158"/>
      <c r="JSA233" s="158"/>
      <c r="JSB233" s="159"/>
      <c r="JSC233" s="157" t="s">
        <v>116</v>
      </c>
      <c r="JSD233" s="158"/>
      <c r="JSE233" s="158"/>
      <c r="JSF233" s="158"/>
      <c r="JSG233" s="158"/>
      <c r="JSH233" s="158"/>
      <c r="JSI233" s="158"/>
      <c r="JSJ233" s="159"/>
      <c r="JSK233" s="157" t="s">
        <v>116</v>
      </c>
      <c r="JSL233" s="158"/>
      <c r="JSM233" s="158"/>
      <c r="JSN233" s="158"/>
      <c r="JSO233" s="158"/>
      <c r="JSP233" s="158"/>
      <c r="JSQ233" s="158"/>
      <c r="JSR233" s="159"/>
      <c r="JSS233" s="157" t="s">
        <v>116</v>
      </c>
      <c r="JST233" s="158"/>
      <c r="JSU233" s="158"/>
      <c r="JSV233" s="158"/>
      <c r="JSW233" s="158"/>
      <c r="JSX233" s="158"/>
      <c r="JSY233" s="158"/>
      <c r="JSZ233" s="159"/>
      <c r="JTA233" s="157" t="s">
        <v>116</v>
      </c>
      <c r="JTB233" s="158"/>
      <c r="JTC233" s="158"/>
      <c r="JTD233" s="158"/>
      <c r="JTE233" s="158"/>
      <c r="JTF233" s="158"/>
      <c r="JTG233" s="158"/>
      <c r="JTH233" s="159"/>
      <c r="JTI233" s="157" t="s">
        <v>116</v>
      </c>
      <c r="JTJ233" s="158"/>
      <c r="JTK233" s="158"/>
      <c r="JTL233" s="158"/>
      <c r="JTM233" s="158"/>
      <c r="JTN233" s="158"/>
      <c r="JTO233" s="158"/>
      <c r="JTP233" s="159"/>
      <c r="JTQ233" s="157" t="s">
        <v>116</v>
      </c>
      <c r="JTR233" s="158"/>
      <c r="JTS233" s="158"/>
      <c r="JTT233" s="158"/>
      <c r="JTU233" s="158"/>
      <c r="JTV233" s="158"/>
      <c r="JTW233" s="158"/>
      <c r="JTX233" s="159"/>
      <c r="JTY233" s="157" t="s">
        <v>116</v>
      </c>
      <c r="JTZ233" s="158"/>
      <c r="JUA233" s="158"/>
      <c r="JUB233" s="158"/>
      <c r="JUC233" s="158"/>
      <c r="JUD233" s="158"/>
      <c r="JUE233" s="158"/>
      <c r="JUF233" s="159"/>
      <c r="JUG233" s="157" t="s">
        <v>116</v>
      </c>
      <c r="JUH233" s="158"/>
      <c r="JUI233" s="158"/>
      <c r="JUJ233" s="158"/>
      <c r="JUK233" s="158"/>
      <c r="JUL233" s="158"/>
      <c r="JUM233" s="158"/>
      <c r="JUN233" s="159"/>
      <c r="JUO233" s="157" t="s">
        <v>116</v>
      </c>
      <c r="JUP233" s="158"/>
      <c r="JUQ233" s="158"/>
      <c r="JUR233" s="158"/>
      <c r="JUS233" s="158"/>
      <c r="JUT233" s="158"/>
      <c r="JUU233" s="158"/>
      <c r="JUV233" s="159"/>
      <c r="JUW233" s="157" t="s">
        <v>116</v>
      </c>
      <c r="JUX233" s="158"/>
      <c r="JUY233" s="158"/>
      <c r="JUZ233" s="158"/>
      <c r="JVA233" s="158"/>
      <c r="JVB233" s="158"/>
      <c r="JVC233" s="158"/>
      <c r="JVD233" s="159"/>
      <c r="JVE233" s="157" t="s">
        <v>116</v>
      </c>
      <c r="JVF233" s="158"/>
      <c r="JVG233" s="158"/>
      <c r="JVH233" s="158"/>
      <c r="JVI233" s="158"/>
      <c r="JVJ233" s="158"/>
      <c r="JVK233" s="158"/>
      <c r="JVL233" s="159"/>
      <c r="JVM233" s="157" t="s">
        <v>116</v>
      </c>
      <c r="JVN233" s="158"/>
      <c r="JVO233" s="158"/>
      <c r="JVP233" s="158"/>
      <c r="JVQ233" s="158"/>
      <c r="JVR233" s="158"/>
      <c r="JVS233" s="158"/>
      <c r="JVT233" s="159"/>
      <c r="JVU233" s="157" t="s">
        <v>116</v>
      </c>
      <c r="JVV233" s="158"/>
      <c r="JVW233" s="158"/>
      <c r="JVX233" s="158"/>
      <c r="JVY233" s="158"/>
      <c r="JVZ233" s="158"/>
      <c r="JWA233" s="158"/>
      <c r="JWB233" s="159"/>
      <c r="JWC233" s="157" t="s">
        <v>116</v>
      </c>
      <c r="JWD233" s="158"/>
      <c r="JWE233" s="158"/>
      <c r="JWF233" s="158"/>
      <c r="JWG233" s="158"/>
      <c r="JWH233" s="158"/>
      <c r="JWI233" s="158"/>
      <c r="JWJ233" s="159"/>
      <c r="JWK233" s="157" t="s">
        <v>116</v>
      </c>
      <c r="JWL233" s="158"/>
      <c r="JWM233" s="158"/>
      <c r="JWN233" s="158"/>
      <c r="JWO233" s="158"/>
      <c r="JWP233" s="158"/>
      <c r="JWQ233" s="158"/>
      <c r="JWR233" s="159"/>
      <c r="JWS233" s="157" t="s">
        <v>116</v>
      </c>
      <c r="JWT233" s="158"/>
      <c r="JWU233" s="158"/>
      <c r="JWV233" s="158"/>
      <c r="JWW233" s="158"/>
      <c r="JWX233" s="158"/>
      <c r="JWY233" s="158"/>
      <c r="JWZ233" s="159"/>
      <c r="JXA233" s="157" t="s">
        <v>116</v>
      </c>
      <c r="JXB233" s="158"/>
      <c r="JXC233" s="158"/>
      <c r="JXD233" s="158"/>
      <c r="JXE233" s="158"/>
      <c r="JXF233" s="158"/>
      <c r="JXG233" s="158"/>
      <c r="JXH233" s="159"/>
      <c r="JXI233" s="157" t="s">
        <v>116</v>
      </c>
      <c r="JXJ233" s="158"/>
      <c r="JXK233" s="158"/>
      <c r="JXL233" s="158"/>
      <c r="JXM233" s="158"/>
      <c r="JXN233" s="158"/>
      <c r="JXO233" s="158"/>
      <c r="JXP233" s="159"/>
      <c r="JXQ233" s="157" t="s">
        <v>116</v>
      </c>
      <c r="JXR233" s="158"/>
      <c r="JXS233" s="158"/>
      <c r="JXT233" s="158"/>
      <c r="JXU233" s="158"/>
      <c r="JXV233" s="158"/>
      <c r="JXW233" s="158"/>
      <c r="JXX233" s="159"/>
      <c r="JXY233" s="157" t="s">
        <v>116</v>
      </c>
      <c r="JXZ233" s="158"/>
      <c r="JYA233" s="158"/>
      <c r="JYB233" s="158"/>
      <c r="JYC233" s="158"/>
      <c r="JYD233" s="158"/>
      <c r="JYE233" s="158"/>
      <c r="JYF233" s="159"/>
      <c r="JYG233" s="157" t="s">
        <v>116</v>
      </c>
      <c r="JYH233" s="158"/>
      <c r="JYI233" s="158"/>
      <c r="JYJ233" s="158"/>
      <c r="JYK233" s="158"/>
      <c r="JYL233" s="158"/>
      <c r="JYM233" s="158"/>
      <c r="JYN233" s="159"/>
      <c r="JYO233" s="157" t="s">
        <v>116</v>
      </c>
      <c r="JYP233" s="158"/>
      <c r="JYQ233" s="158"/>
      <c r="JYR233" s="158"/>
      <c r="JYS233" s="158"/>
      <c r="JYT233" s="158"/>
      <c r="JYU233" s="158"/>
      <c r="JYV233" s="159"/>
      <c r="JYW233" s="157" t="s">
        <v>116</v>
      </c>
      <c r="JYX233" s="158"/>
      <c r="JYY233" s="158"/>
      <c r="JYZ233" s="158"/>
      <c r="JZA233" s="158"/>
      <c r="JZB233" s="158"/>
      <c r="JZC233" s="158"/>
      <c r="JZD233" s="159"/>
      <c r="JZE233" s="157" t="s">
        <v>116</v>
      </c>
      <c r="JZF233" s="158"/>
      <c r="JZG233" s="158"/>
      <c r="JZH233" s="158"/>
      <c r="JZI233" s="158"/>
      <c r="JZJ233" s="158"/>
      <c r="JZK233" s="158"/>
      <c r="JZL233" s="159"/>
      <c r="JZM233" s="157" t="s">
        <v>116</v>
      </c>
      <c r="JZN233" s="158"/>
      <c r="JZO233" s="158"/>
      <c r="JZP233" s="158"/>
      <c r="JZQ233" s="158"/>
      <c r="JZR233" s="158"/>
      <c r="JZS233" s="158"/>
      <c r="JZT233" s="159"/>
      <c r="JZU233" s="157" t="s">
        <v>116</v>
      </c>
      <c r="JZV233" s="158"/>
      <c r="JZW233" s="158"/>
      <c r="JZX233" s="158"/>
      <c r="JZY233" s="158"/>
      <c r="JZZ233" s="158"/>
      <c r="KAA233" s="158"/>
      <c r="KAB233" s="159"/>
      <c r="KAC233" s="157" t="s">
        <v>116</v>
      </c>
      <c r="KAD233" s="158"/>
      <c r="KAE233" s="158"/>
      <c r="KAF233" s="158"/>
      <c r="KAG233" s="158"/>
      <c r="KAH233" s="158"/>
      <c r="KAI233" s="158"/>
      <c r="KAJ233" s="159"/>
      <c r="KAK233" s="157" t="s">
        <v>116</v>
      </c>
      <c r="KAL233" s="158"/>
      <c r="KAM233" s="158"/>
      <c r="KAN233" s="158"/>
      <c r="KAO233" s="158"/>
      <c r="KAP233" s="158"/>
      <c r="KAQ233" s="158"/>
      <c r="KAR233" s="159"/>
      <c r="KAS233" s="157" t="s">
        <v>116</v>
      </c>
      <c r="KAT233" s="158"/>
      <c r="KAU233" s="158"/>
      <c r="KAV233" s="158"/>
      <c r="KAW233" s="158"/>
      <c r="KAX233" s="158"/>
      <c r="KAY233" s="158"/>
      <c r="KAZ233" s="159"/>
      <c r="KBA233" s="157" t="s">
        <v>116</v>
      </c>
      <c r="KBB233" s="158"/>
      <c r="KBC233" s="158"/>
      <c r="KBD233" s="158"/>
      <c r="KBE233" s="158"/>
      <c r="KBF233" s="158"/>
      <c r="KBG233" s="158"/>
      <c r="KBH233" s="159"/>
      <c r="KBI233" s="157" t="s">
        <v>116</v>
      </c>
      <c r="KBJ233" s="158"/>
      <c r="KBK233" s="158"/>
      <c r="KBL233" s="158"/>
      <c r="KBM233" s="158"/>
      <c r="KBN233" s="158"/>
      <c r="KBO233" s="158"/>
      <c r="KBP233" s="159"/>
      <c r="KBQ233" s="157" t="s">
        <v>116</v>
      </c>
      <c r="KBR233" s="158"/>
      <c r="KBS233" s="158"/>
      <c r="KBT233" s="158"/>
      <c r="KBU233" s="158"/>
      <c r="KBV233" s="158"/>
      <c r="KBW233" s="158"/>
      <c r="KBX233" s="159"/>
      <c r="KBY233" s="157" t="s">
        <v>116</v>
      </c>
      <c r="KBZ233" s="158"/>
      <c r="KCA233" s="158"/>
      <c r="KCB233" s="158"/>
      <c r="KCC233" s="158"/>
      <c r="KCD233" s="158"/>
      <c r="KCE233" s="158"/>
      <c r="KCF233" s="159"/>
      <c r="KCG233" s="157" t="s">
        <v>116</v>
      </c>
      <c r="KCH233" s="158"/>
      <c r="KCI233" s="158"/>
      <c r="KCJ233" s="158"/>
      <c r="KCK233" s="158"/>
      <c r="KCL233" s="158"/>
      <c r="KCM233" s="158"/>
      <c r="KCN233" s="159"/>
      <c r="KCO233" s="157" t="s">
        <v>116</v>
      </c>
      <c r="KCP233" s="158"/>
      <c r="KCQ233" s="158"/>
      <c r="KCR233" s="158"/>
      <c r="KCS233" s="158"/>
      <c r="KCT233" s="158"/>
      <c r="KCU233" s="158"/>
      <c r="KCV233" s="159"/>
      <c r="KCW233" s="157" t="s">
        <v>116</v>
      </c>
      <c r="KCX233" s="158"/>
      <c r="KCY233" s="158"/>
      <c r="KCZ233" s="158"/>
      <c r="KDA233" s="158"/>
      <c r="KDB233" s="158"/>
      <c r="KDC233" s="158"/>
      <c r="KDD233" s="159"/>
      <c r="KDE233" s="157" t="s">
        <v>116</v>
      </c>
      <c r="KDF233" s="158"/>
      <c r="KDG233" s="158"/>
      <c r="KDH233" s="158"/>
      <c r="KDI233" s="158"/>
      <c r="KDJ233" s="158"/>
      <c r="KDK233" s="158"/>
      <c r="KDL233" s="159"/>
      <c r="KDM233" s="157" t="s">
        <v>116</v>
      </c>
      <c r="KDN233" s="158"/>
      <c r="KDO233" s="158"/>
      <c r="KDP233" s="158"/>
      <c r="KDQ233" s="158"/>
      <c r="KDR233" s="158"/>
      <c r="KDS233" s="158"/>
      <c r="KDT233" s="159"/>
      <c r="KDU233" s="157" t="s">
        <v>116</v>
      </c>
      <c r="KDV233" s="158"/>
      <c r="KDW233" s="158"/>
      <c r="KDX233" s="158"/>
      <c r="KDY233" s="158"/>
      <c r="KDZ233" s="158"/>
      <c r="KEA233" s="158"/>
      <c r="KEB233" s="159"/>
      <c r="KEC233" s="157" t="s">
        <v>116</v>
      </c>
      <c r="KED233" s="158"/>
      <c r="KEE233" s="158"/>
      <c r="KEF233" s="158"/>
      <c r="KEG233" s="158"/>
      <c r="KEH233" s="158"/>
      <c r="KEI233" s="158"/>
      <c r="KEJ233" s="159"/>
      <c r="KEK233" s="157" t="s">
        <v>116</v>
      </c>
      <c r="KEL233" s="158"/>
      <c r="KEM233" s="158"/>
      <c r="KEN233" s="158"/>
      <c r="KEO233" s="158"/>
      <c r="KEP233" s="158"/>
      <c r="KEQ233" s="158"/>
      <c r="KER233" s="159"/>
      <c r="KES233" s="157" t="s">
        <v>116</v>
      </c>
      <c r="KET233" s="158"/>
      <c r="KEU233" s="158"/>
      <c r="KEV233" s="158"/>
      <c r="KEW233" s="158"/>
      <c r="KEX233" s="158"/>
      <c r="KEY233" s="158"/>
      <c r="KEZ233" s="159"/>
      <c r="KFA233" s="157" t="s">
        <v>116</v>
      </c>
      <c r="KFB233" s="158"/>
      <c r="KFC233" s="158"/>
      <c r="KFD233" s="158"/>
      <c r="KFE233" s="158"/>
      <c r="KFF233" s="158"/>
      <c r="KFG233" s="158"/>
      <c r="KFH233" s="159"/>
      <c r="KFI233" s="157" t="s">
        <v>116</v>
      </c>
      <c r="KFJ233" s="158"/>
      <c r="KFK233" s="158"/>
      <c r="KFL233" s="158"/>
      <c r="KFM233" s="158"/>
      <c r="KFN233" s="158"/>
      <c r="KFO233" s="158"/>
      <c r="KFP233" s="159"/>
      <c r="KFQ233" s="157" t="s">
        <v>116</v>
      </c>
      <c r="KFR233" s="158"/>
      <c r="KFS233" s="158"/>
      <c r="KFT233" s="158"/>
      <c r="KFU233" s="158"/>
      <c r="KFV233" s="158"/>
      <c r="KFW233" s="158"/>
      <c r="KFX233" s="159"/>
      <c r="KFY233" s="157" t="s">
        <v>116</v>
      </c>
      <c r="KFZ233" s="158"/>
      <c r="KGA233" s="158"/>
      <c r="KGB233" s="158"/>
      <c r="KGC233" s="158"/>
      <c r="KGD233" s="158"/>
      <c r="KGE233" s="158"/>
      <c r="KGF233" s="159"/>
      <c r="KGG233" s="157" t="s">
        <v>116</v>
      </c>
      <c r="KGH233" s="158"/>
      <c r="KGI233" s="158"/>
      <c r="KGJ233" s="158"/>
      <c r="KGK233" s="158"/>
      <c r="KGL233" s="158"/>
      <c r="KGM233" s="158"/>
      <c r="KGN233" s="159"/>
      <c r="KGO233" s="157" t="s">
        <v>116</v>
      </c>
      <c r="KGP233" s="158"/>
      <c r="KGQ233" s="158"/>
      <c r="KGR233" s="158"/>
      <c r="KGS233" s="158"/>
      <c r="KGT233" s="158"/>
      <c r="KGU233" s="158"/>
      <c r="KGV233" s="159"/>
      <c r="KGW233" s="157" t="s">
        <v>116</v>
      </c>
      <c r="KGX233" s="158"/>
      <c r="KGY233" s="158"/>
      <c r="KGZ233" s="158"/>
      <c r="KHA233" s="158"/>
      <c r="KHB233" s="158"/>
      <c r="KHC233" s="158"/>
      <c r="KHD233" s="159"/>
      <c r="KHE233" s="157" t="s">
        <v>116</v>
      </c>
      <c r="KHF233" s="158"/>
      <c r="KHG233" s="158"/>
      <c r="KHH233" s="158"/>
      <c r="KHI233" s="158"/>
      <c r="KHJ233" s="158"/>
      <c r="KHK233" s="158"/>
      <c r="KHL233" s="159"/>
      <c r="KHM233" s="157" t="s">
        <v>116</v>
      </c>
      <c r="KHN233" s="158"/>
      <c r="KHO233" s="158"/>
      <c r="KHP233" s="158"/>
      <c r="KHQ233" s="158"/>
      <c r="KHR233" s="158"/>
      <c r="KHS233" s="158"/>
      <c r="KHT233" s="159"/>
      <c r="KHU233" s="157" t="s">
        <v>116</v>
      </c>
      <c r="KHV233" s="158"/>
      <c r="KHW233" s="158"/>
      <c r="KHX233" s="158"/>
      <c r="KHY233" s="158"/>
      <c r="KHZ233" s="158"/>
      <c r="KIA233" s="158"/>
      <c r="KIB233" s="159"/>
      <c r="KIC233" s="157" t="s">
        <v>116</v>
      </c>
      <c r="KID233" s="158"/>
      <c r="KIE233" s="158"/>
      <c r="KIF233" s="158"/>
      <c r="KIG233" s="158"/>
      <c r="KIH233" s="158"/>
      <c r="KII233" s="158"/>
      <c r="KIJ233" s="159"/>
      <c r="KIK233" s="157" t="s">
        <v>116</v>
      </c>
      <c r="KIL233" s="158"/>
      <c r="KIM233" s="158"/>
      <c r="KIN233" s="158"/>
      <c r="KIO233" s="158"/>
      <c r="KIP233" s="158"/>
      <c r="KIQ233" s="158"/>
      <c r="KIR233" s="159"/>
      <c r="KIS233" s="157" t="s">
        <v>116</v>
      </c>
      <c r="KIT233" s="158"/>
      <c r="KIU233" s="158"/>
      <c r="KIV233" s="158"/>
      <c r="KIW233" s="158"/>
      <c r="KIX233" s="158"/>
      <c r="KIY233" s="158"/>
      <c r="KIZ233" s="159"/>
      <c r="KJA233" s="157" t="s">
        <v>116</v>
      </c>
      <c r="KJB233" s="158"/>
      <c r="KJC233" s="158"/>
      <c r="KJD233" s="158"/>
      <c r="KJE233" s="158"/>
      <c r="KJF233" s="158"/>
      <c r="KJG233" s="158"/>
      <c r="KJH233" s="159"/>
      <c r="KJI233" s="157" t="s">
        <v>116</v>
      </c>
      <c r="KJJ233" s="158"/>
      <c r="KJK233" s="158"/>
      <c r="KJL233" s="158"/>
      <c r="KJM233" s="158"/>
      <c r="KJN233" s="158"/>
      <c r="KJO233" s="158"/>
      <c r="KJP233" s="159"/>
      <c r="KJQ233" s="157" t="s">
        <v>116</v>
      </c>
      <c r="KJR233" s="158"/>
      <c r="KJS233" s="158"/>
      <c r="KJT233" s="158"/>
      <c r="KJU233" s="158"/>
      <c r="KJV233" s="158"/>
      <c r="KJW233" s="158"/>
      <c r="KJX233" s="159"/>
      <c r="KJY233" s="157" t="s">
        <v>116</v>
      </c>
      <c r="KJZ233" s="158"/>
      <c r="KKA233" s="158"/>
      <c r="KKB233" s="158"/>
      <c r="KKC233" s="158"/>
      <c r="KKD233" s="158"/>
      <c r="KKE233" s="158"/>
      <c r="KKF233" s="159"/>
      <c r="KKG233" s="157" t="s">
        <v>116</v>
      </c>
      <c r="KKH233" s="158"/>
      <c r="KKI233" s="158"/>
      <c r="KKJ233" s="158"/>
      <c r="KKK233" s="158"/>
      <c r="KKL233" s="158"/>
      <c r="KKM233" s="158"/>
      <c r="KKN233" s="159"/>
      <c r="KKO233" s="157" t="s">
        <v>116</v>
      </c>
      <c r="KKP233" s="158"/>
      <c r="KKQ233" s="158"/>
      <c r="KKR233" s="158"/>
      <c r="KKS233" s="158"/>
      <c r="KKT233" s="158"/>
      <c r="KKU233" s="158"/>
      <c r="KKV233" s="159"/>
      <c r="KKW233" s="157" t="s">
        <v>116</v>
      </c>
      <c r="KKX233" s="158"/>
      <c r="KKY233" s="158"/>
      <c r="KKZ233" s="158"/>
      <c r="KLA233" s="158"/>
      <c r="KLB233" s="158"/>
      <c r="KLC233" s="158"/>
      <c r="KLD233" s="159"/>
      <c r="KLE233" s="157" t="s">
        <v>116</v>
      </c>
      <c r="KLF233" s="158"/>
      <c r="KLG233" s="158"/>
      <c r="KLH233" s="158"/>
      <c r="KLI233" s="158"/>
      <c r="KLJ233" s="158"/>
      <c r="KLK233" s="158"/>
      <c r="KLL233" s="159"/>
      <c r="KLM233" s="157" t="s">
        <v>116</v>
      </c>
      <c r="KLN233" s="158"/>
      <c r="KLO233" s="158"/>
      <c r="KLP233" s="158"/>
      <c r="KLQ233" s="158"/>
      <c r="KLR233" s="158"/>
      <c r="KLS233" s="158"/>
      <c r="KLT233" s="159"/>
      <c r="KLU233" s="157" t="s">
        <v>116</v>
      </c>
      <c r="KLV233" s="158"/>
      <c r="KLW233" s="158"/>
      <c r="KLX233" s="158"/>
      <c r="KLY233" s="158"/>
      <c r="KLZ233" s="158"/>
      <c r="KMA233" s="158"/>
      <c r="KMB233" s="159"/>
      <c r="KMC233" s="157" t="s">
        <v>116</v>
      </c>
      <c r="KMD233" s="158"/>
      <c r="KME233" s="158"/>
      <c r="KMF233" s="158"/>
      <c r="KMG233" s="158"/>
      <c r="KMH233" s="158"/>
      <c r="KMI233" s="158"/>
      <c r="KMJ233" s="159"/>
      <c r="KMK233" s="157" t="s">
        <v>116</v>
      </c>
      <c r="KML233" s="158"/>
      <c r="KMM233" s="158"/>
      <c r="KMN233" s="158"/>
      <c r="KMO233" s="158"/>
      <c r="KMP233" s="158"/>
      <c r="KMQ233" s="158"/>
      <c r="KMR233" s="159"/>
      <c r="KMS233" s="157" t="s">
        <v>116</v>
      </c>
      <c r="KMT233" s="158"/>
      <c r="KMU233" s="158"/>
      <c r="KMV233" s="158"/>
      <c r="KMW233" s="158"/>
      <c r="KMX233" s="158"/>
      <c r="KMY233" s="158"/>
      <c r="KMZ233" s="159"/>
      <c r="KNA233" s="157" t="s">
        <v>116</v>
      </c>
      <c r="KNB233" s="158"/>
      <c r="KNC233" s="158"/>
      <c r="KND233" s="158"/>
      <c r="KNE233" s="158"/>
      <c r="KNF233" s="158"/>
      <c r="KNG233" s="158"/>
      <c r="KNH233" s="159"/>
      <c r="KNI233" s="157" t="s">
        <v>116</v>
      </c>
      <c r="KNJ233" s="158"/>
      <c r="KNK233" s="158"/>
      <c r="KNL233" s="158"/>
      <c r="KNM233" s="158"/>
      <c r="KNN233" s="158"/>
      <c r="KNO233" s="158"/>
      <c r="KNP233" s="159"/>
      <c r="KNQ233" s="157" t="s">
        <v>116</v>
      </c>
      <c r="KNR233" s="158"/>
      <c r="KNS233" s="158"/>
      <c r="KNT233" s="158"/>
      <c r="KNU233" s="158"/>
      <c r="KNV233" s="158"/>
      <c r="KNW233" s="158"/>
      <c r="KNX233" s="159"/>
      <c r="KNY233" s="157" t="s">
        <v>116</v>
      </c>
      <c r="KNZ233" s="158"/>
      <c r="KOA233" s="158"/>
      <c r="KOB233" s="158"/>
      <c r="KOC233" s="158"/>
      <c r="KOD233" s="158"/>
      <c r="KOE233" s="158"/>
      <c r="KOF233" s="159"/>
      <c r="KOG233" s="157" t="s">
        <v>116</v>
      </c>
      <c r="KOH233" s="158"/>
      <c r="KOI233" s="158"/>
      <c r="KOJ233" s="158"/>
      <c r="KOK233" s="158"/>
      <c r="KOL233" s="158"/>
      <c r="KOM233" s="158"/>
      <c r="KON233" s="159"/>
      <c r="KOO233" s="157" t="s">
        <v>116</v>
      </c>
      <c r="KOP233" s="158"/>
      <c r="KOQ233" s="158"/>
      <c r="KOR233" s="158"/>
      <c r="KOS233" s="158"/>
      <c r="KOT233" s="158"/>
      <c r="KOU233" s="158"/>
      <c r="KOV233" s="159"/>
      <c r="KOW233" s="157" t="s">
        <v>116</v>
      </c>
      <c r="KOX233" s="158"/>
      <c r="KOY233" s="158"/>
      <c r="KOZ233" s="158"/>
      <c r="KPA233" s="158"/>
      <c r="KPB233" s="158"/>
      <c r="KPC233" s="158"/>
      <c r="KPD233" s="159"/>
      <c r="KPE233" s="157" t="s">
        <v>116</v>
      </c>
      <c r="KPF233" s="158"/>
      <c r="KPG233" s="158"/>
      <c r="KPH233" s="158"/>
      <c r="KPI233" s="158"/>
      <c r="KPJ233" s="158"/>
      <c r="KPK233" s="158"/>
      <c r="KPL233" s="159"/>
      <c r="KPM233" s="157" t="s">
        <v>116</v>
      </c>
      <c r="KPN233" s="158"/>
      <c r="KPO233" s="158"/>
      <c r="KPP233" s="158"/>
      <c r="KPQ233" s="158"/>
      <c r="KPR233" s="158"/>
      <c r="KPS233" s="158"/>
      <c r="KPT233" s="159"/>
      <c r="KPU233" s="157" t="s">
        <v>116</v>
      </c>
      <c r="KPV233" s="158"/>
      <c r="KPW233" s="158"/>
      <c r="KPX233" s="158"/>
      <c r="KPY233" s="158"/>
      <c r="KPZ233" s="158"/>
      <c r="KQA233" s="158"/>
      <c r="KQB233" s="159"/>
      <c r="KQC233" s="157" t="s">
        <v>116</v>
      </c>
      <c r="KQD233" s="158"/>
      <c r="KQE233" s="158"/>
      <c r="KQF233" s="158"/>
      <c r="KQG233" s="158"/>
      <c r="KQH233" s="158"/>
      <c r="KQI233" s="158"/>
      <c r="KQJ233" s="159"/>
      <c r="KQK233" s="157" t="s">
        <v>116</v>
      </c>
      <c r="KQL233" s="158"/>
      <c r="KQM233" s="158"/>
      <c r="KQN233" s="158"/>
      <c r="KQO233" s="158"/>
      <c r="KQP233" s="158"/>
      <c r="KQQ233" s="158"/>
      <c r="KQR233" s="159"/>
      <c r="KQS233" s="157" t="s">
        <v>116</v>
      </c>
      <c r="KQT233" s="158"/>
      <c r="KQU233" s="158"/>
      <c r="KQV233" s="158"/>
      <c r="KQW233" s="158"/>
      <c r="KQX233" s="158"/>
      <c r="KQY233" s="158"/>
      <c r="KQZ233" s="159"/>
      <c r="KRA233" s="157" t="s">
        <v>116</v>
      </c>
      <c r="KRB233" s="158"/>
      <c r="KRC233" s="158"/>
      <c r="KRD233" s="158"/>
      <c r="KRE233" s="158"/>
      <c r="KRF233" s="158"/>
      <c r="KRG233" s="158"/>
      <c r="KRH233" s="159"/>
      <c r="KRI233" s="157" t="s">
        <v>116</v>
      </c>
      <c r="KRJ233" s="158"/>
      <c r="KRK233" s="158"/>
      <c r="KRL233" s="158"/>
      <c r="KRM233" s="158"/>
      <c r="KRN233" s="158"/>
      <c r="KRO233" s="158"/>
      <c r="KRP233" s="159"/>
      <c r="KRQ233" s="157" t="s">
        <v>116</v>
      </c>
      <c r="KRR233" s="158"/>
      <c r="KRS233" s="158"/>
      <c r="KRT233" s="158"/>
      <c r="KRU233" s="158"/>
      <c r="KRV233" s="158"/>
      <c r="KRW233" s="158"/>
      <c r="KRX233" s="159"/>
      <c r="KRY233" s="157" t="s">
        <v>116</v>
      </c>
      <c r="KRZ233" s="158"/>
      <c r="KSA233" s="158"/>
      <c r="KSB233" s="158"/>
      <c r="KSC233" s="158"/>
      <c r="KSD233" s="158"/>
      <c r="KSE233" s="158"/>
      <c r="KSF233" s="159"/>
      <c r="KSG233" s="157" t="s">
        <v>116</v>
      </c>
      <c r="KSH233" s="158"/>
      <c r="KSI233" s="158"/>
      <c r="KSJ233" s="158"/>
      <c r="KSK233" s="158"/>
      <c r="KSL233" s="158"/>
      <c r="KSM233" s="158"/>
      <c r="KSN233" s="159"/>
      <c r="KSO233" s="157" t="s">
        <v>116</v>
      </c>
      <c r="KSP233" s="158"/>
      <c r="KSQ233" s="158"/>
      <c r="KSR233" s="158"/>
      <c r="KSS233" s="158"/>
      <c r="KST233" s="158"/>
      <c r="KSU233" s="158"/>
      <c r="KSV233" s="159"/>
      <c r="KSW233" s="157" t="s">
        <v>116</v>
      </c>
      <c r="KSX233" s="158"/>
      <c r="KSY233" s="158"/>
      <c r="KSZ233" s="158"/>
      <c r="KTA233" s="158"/>
      <c r="KTB233" s="158"/>
      <c r="KTC233" s="158"/>
      <c r="KTD233" s="159"/>
      <c r="KTE233" s="157" t="s">
        <v>116</v>
      </c>
      <c r="KTF233" s="158"/>
      <c r="KTG233" s="158"/>
      <c r="KTH233" s="158"/>
      <c r="KTI233" s="158"/>
      <c r="KTJ233" s="158"/>
      <c r="KTK233" s="158"/>
      <c r="KTL233" s="159"/>
      <c r="KTM233" s="157" t="s">
        <v>116</v>
      </c>
      <c r="KTN233" s="158"/>
      <c r="KTO233" s="158"/>
      <c r="KTP233" s="158"/>
      <c r="KTQ233" s="158"/>
      <c r="KTR233" s="158"/>
      <c r="KTS233" s="158"/>
      <c r="KTT233" s="159"/>
      <c r="KTU233" s="157" t="s">
        <v>116</v>
      </c>
      <c r="KTV233" s="158"/>
      <c r="KTW233" s="158"/>
      <c r="KTX233" s="158"/>
      <c r="KTY233" s="158"/>
      <c r="KTZ233" s="158"/>
      <c r="KUA233" s="158"/>
      <c r="KUB233" s="159"/>
      <c r="KUC233" s="157" t="s">
        <v>116</v>
      </c>
      <c r="KUD233" s="158"/>
      <c r="KUE233" s="158"/>
      <c r="KUF233" s="158"/>
      <c r="KUG233" s="158"/>
      <c r="KUH233" s="158"/>
      <c r="KUI233" s="158"/>
      <c r="KUJ233" s="159"/>
      <c r="KUK233" s="157" t="s">
        <v>116</v>
      </c>
      <c r="KUL233" s="158"/>
      <c r="KUM233" s="158"/>
      <c r="KUN233" s="158"/>
      <c r="KUO233" s="158"/>
      <c r="KUP233" s="158"/>
      <c r="KUQ233" s="158"/>
      <c r="KUR233" s="159"/>
      <c r="KUS233" s="157" t="s">
        <v>116</v>
      </c>
      <c r="KUT233" s="158"/>
      <c r="KUU233" s="158"/>
      <c r="KUV233" s="158"/>
      <c r="KUW233" s="158"/>
      <c r="KUX233" s="158"/>
      <c r="KUY233" s="158"/>
      <c r="KUZ233" s="159"/>
      <c r="KVA233" s="157" t="s">
        <v>116</v>
      </c>
      <c r="KVB233" s="158"/>
      <c r="KVC233" s="158"/>
      <c r="KVD233" s="158"/>
      <c r="KVE233" s="158"/>
      <c r="KVF233" s="158"/>
      <c r="KVG233" s="158"/>
      <c r="KVH233" s="159"/>
      <c r="KVI233" s="157" t="s">
        <v>116</v>
      </c>
      <c r="KVJ233" s="158"/>
      <c r="KVK233" s="158"/>
      <c r="KVL233" s="158"/>
      <c r="KVM233" s="158"/>
      <c r="KVN233" s="158"/>
      <c r="KVO233" s="158"/>
      <c r="KVP233" s="159"/>
      <c r="KVQ233" s="157" t="s">
        <v>116</v>
      </c>
      <c r="KVR233" s="158"/>
      <c r="KVS233" s="158"/>
      <c r="KVT233" s="158"/>
      <c r="KVU233" s="158"/>
      <c r="KVV233" s="158"/>
      <c r="KVW233" s="158"/>
      <c r="KVX233" s="159"/>
      <c r="KVY233" s="157" t="s">
        <v>116</v>
      </c>
      <c r="KVZ233" s="158"/>
      <c r="KWA233" s="158"/>
      <c r="KWB233" s="158"/>
      <c r="KWC233" s="158"/>
      <c r="KWD233" s="158"/>
      <c r="KWE233" s="158"/>
      <c r="KWF233" s="159"/>
      <c r="KWG233" s="157" t="s">
        <v>116</v>
      </c>
      <c r="KWH233" s="158"/>
      <c r="KWI233" s="158"/>
      <c r="KWJ233" s="158"/>
      <c r="KWK233" s="158"/>
      <c r="KWL233" s="158"/>
      <c r="KWM233" s="158"/>
      <c r="KWN233" s="159"/>
      <c r="KWO233" s="157" t="s">
        <v>116</v>
      </c>
      <c r="KWP233" s="158"/>
      <c r="KWQ233" s="158"/>
      <c r="KWR233" s="158"/>
      <c r="KWS233" s="158"/>
      <c r="KWT233" s="158"/>
      <c r="KWU233" s="158"/>
      <c r="KWV233" s="159"/>
      <c r="KWW233" s="157" t="s">
        <v>116</v>
      </c>
      <c r="KWX233" s="158"/>
      <c r="KWY233" s="158"/>
      <c r="KWZ233" s="158"/>
      <c r="KXA233" s="158"/>
      <c r="KXB233" s="158"/>
      <c r="KXC233" s="158"/>
      <c r="KXD233" s="159"/>
      <c r="KXE233" s="157" t="s">
        <v>116</v>
      </c>
      <c r="KXF233" s="158"/>
      <c r="KXG233" s="158"/>
      <c r="KXH233" s="158"/>
      <c r="KXI233" s="158"/>
      <c r="KXJ233" s="158"/>
      <c r="KXK233" s="158"/>
      <c r="KXL233" s="159"/>
      <c r="KXM233" s="157" t="s">
        <v>116</v>
      </c>
      <c r="KXN233" s="158"/>
      <c r="KXO233" s="158"/>
      <c r="KXP233" s="158"/>
      <c r="KXQ233" s="158"/>
      <c r="KXR233" s="158"/>
      <c r="KXS233" s="158"/>
      <c r="KXT233" s="159"/>
      <c r="KXU233" s="157" t="s">
        <v>116</v>
      </c>
      <c r="KXV233" s="158"/>
      <c r="KXW233" s="158"/>
      <c r="KXX233" s="158"/>
      <c r="KXY233" s="158"/>
      <c r="KXZ233" s="158"/>
      <c r="KYA233" s="158"/>
      <c r="KYB233" s="159"/>
      <c r="KYC233" s="157" t="s">
        <v>116</v>
      </c>
      <c r="KYD233" s="158"/>
      <c r="KYE233" s="158"/>
      <c r="KYF233" s="158"/>
      <c r="KYG233" s="158"/>
      <c r="KYH233" s="158"/>
      <c r="KYI233" s="158"/>
      <c r="KYJ233" s="159"/>
      <c r="KYK233" s="157" t="s">
        <v>116</v>
      </c>
      <c r="KYL233" s="158"/>
      <c r="KYM233" s="158"/>
      <c r="KYN233" s="158"/>
      <c r="KYO233" s="158"/>
      <c r="KYP233" s="158"/>
      <c r="KYQ233" s="158"/>
      <c r="KYR233" s="159"/>
      <c r="KYS233" s="157" t="s">
        <v>116</v>
      </c>
      <c r="KYT233" s="158"/>
      <c r="KYU233" s="158"/>
      <c r="KYV233" s="158"/>
      <c r="KYW233" s="158"/>
      <c r="KYX233" s="158"/>
      <c r="KYY233" s="158"/>
      <c r="KYZ233" s="159"/>
      <c r="KZA233" s="157" t="s">
        <v>116</v>
      </c>
      <c r="KZB233" s="158"/>
      <c r="KZC233" s="158"/>
      <c r="KZD233" s="158"/>
      <c r="KZE233" s="158"/>
      <c r="KZF233" s="158"/>
      <c r="KZG233" s="158"/>
      <c r="KZH233" s="159"/>
      <c r="KZI233" s="157" t="s">
        <v>116</v>
      </c>
      <c r="KZJ233" s="158"/>
      <c r="KZK233" s="158"/>
      <c r="KZL233" s="158"/>
      <c r="KZM233" s="158"/>
      <c r="KZN233" s="158"/>
      <c r="KZO233" s="158"/>
      <c r="KZP233" s="159"/>
      <c r="KZQ233" s="157" t="s">
        <v>116</v>
      </c>
      <c r="KZR233" s="158"/>
      <c r="KZS233" s="158"/>
      <c r="KZT233" s="158"/>
      <c r="KZU233" s="158"/>
      <c r="KZV233" s="158"/>
      <c r="KZW233" s="158"/>
      <c r="KZX233" s="159"/>
      <c r="KZY233" s="157" t="s">
        <v>116</v>
      </c>
      <c r="KZZ233" s="158"/>
      <c r="LAA233" s="158"/>
      <c r="LAB233" s="158"/>
      <c r="LAC233" s="158"/>
      <c r="LAD233" s="158"/>
      <c r="LAE233" s="158"/>
      <c r="LAF233" s="159"/>
      <c r="LAG233" s="157" t="s">
        <v>116</v>
      </c>
      <c r="LAH233" s="158"/>
      <c r="LAI233" s="158"/>
      <c r="LAJ233" s="158"/>
      <c r="LAK233" s="158"/>
      <c r="LAL233" s="158"/>
      <c r="LAM233" s="158"/>
      <c r="LAN233" s="159"/>
      <c r="LAO233" s="157" t="s">
        <v>116</v>
      </c>
      <c r="LAP233" s="158"/>
      <c r="LAQ233" s="158"/>
      <c r="LAR233" s="158"/>
      <c r="LAS233" s="158"/>
      <c r="LAT233" s="158"/>
      <c r="LAU233" s="158"/>
      <c r="LAV233" s="159"/>
      <c r="LAW233" s="157" t="s">
        <v>116</v>
      </c>
      <c r="LAX233" s="158"/>
      <c r="LAY233" s="158"/>
      <c r="LAZ233" s="158"/>
      <c r="LBA233" s="158"/>
      <c r="LBB233" s="158"/>
      <c r="LBC233" s="158"/>
      <c r="LBD233" s="159"/>
      <c r="LBE233" s="157" t="s">
        <v>116</v>
      </c>
      <c r="LBF233" s="158"/>
      <c r="LBG233" s="158"/>
      <c r="LBH233" s="158"/>
      <c r="LBI233" s="158"/>
      <c r="LBJ233" s="158"/>
      <c r="LBK233" s="158"/>
      <c r="LBL233" s="159"/>
      <c r="LBM233" s="157" t="s">
        <v>116</v>
      </c>
      <c r="LBN233" s="158"/>
      <c r="LBO233" s="158"/>
      <c r="LBP233" s="158"/>
      <c r="LBQ233" s="158"/>
      <c r="LBR233" s="158"/>
      <c r="LBS233" s="158"/>
      <c r="LBT233" s="159"/>
      <c r="LBU233" s="157" t="s">
        <v>116</v>
      </c>
      <c r="LBV233" s="158"/>
      <c r="LBW233" s="158"/>
      <c r="LBX233" s="158"/>
      <c r="LBY233" s="158"/>
      <c r="LBZ233" s="158"/>
      <c r="LCA233" s="158"/>
      <c r="LCB233" s="159"/>
      <c r="LCC233" s="157" t="s">
        <v>116</v>
      </c>
      <c r="LCD233" s="158"/>
      <c r="LCE233" s="158"/>
      <c r="LCF233" s="158"/>
      <c r="LCG233" s="158"/>
      <c r="LCH233" s="158"/>
      <c r="LCI233" s="158"/>
      <c r="LCJ233" s="159"/>
      <c r="LCK233" s="157" t="s">
        <v>116</v>
      </c>
      <c r="LCL233" s="158"/>
      <c r="LCM233" s="158"/>
      <c r="LCN233" s="158"/>
      <c r="LCO233" s="158"/>
      <c r="LCP233" s="158"/>
      <c r="LCQ233" s="158"/>
      <c r="LCR233" s="159"/>
      <c r="LCS233" s="157" t="s">
        <v>116</v>
      </c>
      <c r="LCT233" s="158"/>
      <c r="LCU233" s="158"/>
      <c r="LCV233" s="158"/>
      <c r="LCW233" s="158"/>
      <c r="LCX233" s="158"/>
      <c r="LCY233" s="158"/>
      <c r="LCZ233" s="159"/>
      <c r="LDA233" s="157" t="s">
        <v>116</v>
      </c>
      <c r="LDB233" s="158"/>
      <c r="LDC233" s="158"/>
      <c r="LDD233" s="158"/>
      <c r="LDE233" s="158"/>
      <c r="LDF233" s="158"/>
      <c r="LDG233" s="158"/>
      <c r="LDH233" s="159"/>
      <c r="LDI233" s="157" t="s">
        <v>116</v>
      </c>
      <c r="LDJ233" s="158"/>
      <c r="LDK233" s="158"/>
      <c r="LDL233" s="158"/>
      <c r="LDM233" s="158"/>
      <c r="LDN233" s="158"/>
      <c r="LDO233" s="158"/>
      <c r="LDP233" s="159"/>
      <c r="LDQ233" s="157" t="s">
        <v>116</v>
      </c>
      <c r="LDR233" s="158"/>
      <c r="LDS233" s="158"/>
      <c r="LDT233" s="158"/>
      <c r="LDU233" s="158"/>
      <c r="LDV233" s="158"/>
      <c r="LDW233" s="158"/>
      <c r="LDX233" s="159"/>
      <c r="LDY233" s="157" t="s">
        <v>116</v>
      </c>
      <c r="LDZ233" s="158"/>
      <c r="LEA233" s="158"/>
      <c r="LEB233" s="158"/>
      <c r="LEC233" s="158"/>
      <c r="LED233" s="158"/>
      <c r="LEE233" s="158"/>
      <c r="LEF233" s="159"/>
      <c r="LEG233" s="157" t="s">
        <v>116</v>
      </c>
      <c r="LEH233" s="158"/>
      <c r="LEI233" s="158"/>
      <c r="LEJ233" s="158"/>
      <c r="LEK233" s="158"/>
      <c r="LEL233" s="158"/>
      <c r="LEM233" s="158"/>
      <c r="LEN233" s="159"/>
      <c r="LEO233" s="157" t="s">
        <v>116</v>
      </c>
      <c r="LEP233" s="158"/>
      <c r="LEQ233" s="158"/>
      <c r="LER233" s="158"/>
      <c r="LES233" s="158"/>
      <c r="LET233" s="158"/>
      <c r="LEU233" s="158"/>
      <c r="LEV233" s="159"/>
      <c r="LEW233" s="157" t="s">
        <v>116</v>
      </c>
      <c r="LEX233" s="158"/>
      <c r="LEY233" s="158"/>
      <c r="LEZ233" s="158"/>
      <c r="LFA233" s="158"/>
      <c r="LFB233" s="158"/>
      <c r="LFC233" s="158"/>
      <c r="LFD233" s="159"/>
      <c r="LFE233" s="157" t="s">
        <v>116</v>
      </c>
      <c r="LFF233" s="158"/>
      <c r="LFG233" s="158"/>
      <c r="LFH233" s="158"/>
      <c r="LFI233" s="158"/>
      <c r="LFJ233" s="158"/>
      <c r="LFK233" s="158"/>
      <c r="LFL233" s="159"/>
      <c r="LFM233" s="157" t="s">
        <v>116</v>
      </c>
      <c r="LFN233" s="158"/>
      <c r="LFO233" s="158"/>
      <c r="LFP233" s="158"/>
      <c r="LFQ233" s="158"/>
      <c r="LFR233" s="158"/>
      <c r="LFS233" s="158"/>
      <c r="LFT233" s="159"/>
      <c r="LFU233" s="157" t="s">
        <v>116</v>
      </c>
      <c r="LFV233" s="158"/>
      <c r="LFW233" s="158"/>
      <c r="LFX233" s="158"/>
      <c r="LFY233" s="158"/>
      <c r="LFZ233" s="158"/>
      <c r="LGA233" s="158"/>
      <c r="LGB233" s="159"/>
      <c r="LGC233" s="157" t="s">
        <v>116</v>
      </c>
      <c r="LGD233" s="158"/>
      <c r="LGE233" s="158"/>
      <c r="LGF233" s="158"/>
      <c r="LGG233" s="158"/>
      <c r="LGH233" s="158"/>
      <c r="LGI233" s="158"/>
      <c r="LGJ233" s="159"/>
      <c r="LGK233" s="157" t="s">
        <v>116</v>
      </c>
      <c r="LGL233" s="158"/>
      <c r="LGM233" s="158"/>
      <c r="LGN233" s="158"/>
      <c r="LGO233" s="158"/>
      <c r="LGP233" s="158"/>
      <c r="LGQ233" s="158"/>
      <c r="LGR233" s="159"/>
      <c r="LGS233" s="157" t="s">
        <v>116</v>
      </c>
      <c r="LGT233" s="158"/>
      <c r="LGU233" s="158"/>
      <c r="LGV233" s="158"/>
      <c r="LGW233" s="158"/>
      <c r="LGX233" s="158"/>
      <c r="LGY233" s="158"/>
      <c r="LGZ233" s="159"/>
      <c r="LHA233" s="157" t="s">
        <v>116</v>
      </c>
      <c r="LHB233" s="158"/>
      <c r="LHC233" s="158"/>
      <c r="LHD233" s="158"/>
      <c r="LHE233" s="158"/>
      <c r="LHF233" s="158"/>
      <c r="LHG233" s="158"/>
      <c r="LHH233" s="159"/>
      <c r="LHI233" s="157" t="s">
        <v>116</v>
      </c>
      <c r="LHJ233" s="158"/>
      <c r="LHK233" s="158"/>
      <c r="LHL233" s="158"/>
      <c r="LHM233" s="158"/>
      <c r="LHN233" s="158"/>
      <c r="LHO233" s="158"/>
      <c r="LHP233" s="159"/>
      <c r="LHQ233" s="157" t="s">
        <v>116</v>
      </c>
      <c r="LHR233" s="158"/>
      <c r="LHS233" s="158"/>
      <c r="LHT233" s="158"/>
      <c r="LHU233" s="158"/>
      <c r="LHV233" s="158"/>
      <c r="LHW233" s="158"/>
      <c r="LHX233" s="159"/>
      <c r="LHY233" s="157" t="s">
        <v>116</v>
      </c>
      <c r="LHZ233" s="158"/>
      <c r="LIA233" s="158"/>
      <c r="LIB233" s="158"/>
      <c r="LIC233" s="158"/>
      <c r="LID233" s="158"/>
      <c r="LIE233" s="158"/>
      <c r="LIF233" s="159"/>
      <c r="LIG233" s="157" t="s">
        <v>116</v>
      </c>
      <c r="LIH233" s="158"/>
      <c r="LII233" s="158"/>
      <c r="LIJ233" s="158"/>
      <c r="LIK233" s="158"/>
      <c r="LIL233" s="158"/>
      <c r="LIM233" s="158"/>
      <c r="LIN233" s="159"/>
      <c r="LIO233" s="157" t="s">
        <v>116</v>
      </c>
      <c r="LIP233" s="158"/>
      <c r="LIQ233" s="158"/>
      <c r="LIR233" s="158"/>
      <c r="LIS233" s="158"/>
      <c r="LIT233" s="158"/>
      <c r="LIU233" s="158"/>
      <c r="LIV233" s="159"/>
      <c r="LIW233" s="157" t="s">
        <v>116</v>
      </c>
      <c r="LIX233" s="158"/>
      <c r="LIY233" s="158"/>
      <c r="LIZ233" s="158"/>
      <c r="LJA233" s="158"/>
      <c r="LJB233" s="158"/>
      <c r="LJC233" s="158"/>
      <c r="LJD233" s="159"/>
      <c r="LJE233" s="157" t="s">
        <v>116</v>
      </c>
      <c r="LJF233" s="158"/>
      <c r="LJG233" s="158"/>
      <c r="LJH233" s="158"/>
      <c r="LJI233" s="158"/>
      <c r="LJJ233" s="158"/>
      <c r="LJK233" s="158"/>
      <c r="LJL233" s="159"/>
      <c r="LJM233" s="157" t="s">
        <v>116</v>
      </c>
      <c r="LJN233" s="158"/>
      <c r="LJO233" s="158"/>
      <c r="LJP233" s="158"/>
      <c r="LJQ233" s="158"/>
      <c r="LJR233" s="158"/>
      <c r="LJS233" s="158"/>
      <c r="LJT233" s="159"/>
      <c r="LJU233" s="157" t="s">
        <v>116</v>
      </c>
      <c r="LJV233" s="158"/>
      <c r="LJW233" s="158"/>
      <c r="LJX233" s="158"/>
      <c r="LJY233" s="158"/>
      <c r="LJZ233" s="158"/>
      <c r="LKA233" s="158"/>
      <c r="LKB233" s="159"/>
      <c r="LKC233" s="157" t="s">
        <v>116</v>
      </c>
      <c r="LKD233" s="158"/>
      <c r="LKE233" s="158"/>
      <c r="LKF233" s="158"/>
      <c r="LKG233" s="158"/>
      <c r="LKH233" s="158"/>
      <c r="LKI233" s="158"/>
      <c r="LKJ233" s="159"/>
      <c r="LKK233" s="157" t="s">
        <v>116</v>
      </c>
      <c r="LKL233" s="158"/>
      <c r="LKM233" s="158"/>
      <c r="LKN233" s="158"/>
      <c r="LKO233" s="158"/>
      <c r="LKP233" s="158"/>
      <c r="LKQ233" s="158"/>
      <c r="LKR233" s="159"/>
      <c r="LKS233" s="157" t="s">
        <v>116</v>
      </c>
      <c r="LKT233" s="158"/>
      <c r="LKU233" s="158"/>
      <c r="LKV233" s="158"/>
      <c r="LKW233" s="158"/>
      <c r="LKX233" s="158"/>
      <c r="LKY233" s="158"/>
      <c r="LKZ233" s="159"/>
      <c r="LLA233" s="157" t="s">
        <v>116</v>
      </c>
      <c r="LLB233" s="158"/>
      <c r="LLC233" s="158"/>
      <c r="LLD233" s="158"/>
      <c r="LLE233" s="158"/>
      <c r="LLF233" s="158"/>
      <c r="LLG233" s="158"/>
      <c r="LLH233" s="159"/>
      <c r="LLI233" s="157" t="s">
        <v>116</v>
      </c>
      <c r="LLJ233" s="158"/>
      <c r="LLK233" s="158"/>
      <c r="LLL233" s="158"/>
      <c r="LLM233" s="158"/>
      <c r="LLN233" s="158"/>
      <c r="LLO233" s="158"/>
      <c r="LLP233" s="159"/>
      <c r="LLQ233" s="157" t="s">
        <v>116</v>
      </c>
      <c r="LLR233" s="158"/>
      <c r="LLS233" s="158"/>
      <c r="LLT233" s="158"/>
      <c r="LLU233" s="158"/>
      <c r="LLV233" s="158"/>
      <c r="LLW233" s="158"/>
      <c r="LLX233" s="159"/>
      <c r="LLY233" s="157" t="s">
        <v>116</v>
      </c>
      <c r="LLZ233" s="158"/>
      <c r="LMA233" s="158"/>
      <c r="LMB233" s="158"/>
      <c r="LMC233" s="158"/>
      <c r="LMD233" s="158"/>
      <c r="LME233" s="158"/>
      <c r="LMF233" s="159"/>
      <c r="LMG233" s="157" t="s">
        <v>116</v>
      </c>
      <c r="LMH233" s="158"/>
      <c r="LMI233" s="158"/>
      <c r="LMJ233" s="158"/>
      <c r="LMK233" s="158"/>
      <c r="LML233" s="158"/>
      <c r="LMM233" s="158"/>
      <c r="LMN233" s="159"/>
      <c r="LMO233" s="157" t="s">
        <v>116</v>
      </c>
      <c r="LMP233" s="158"/>
      <c r="LMQ233" s="158"/>
      <c r="LMR233" s="158"/>
      <c r="LMS233" s="158"/>
      <c r="LMT233" s="158"/>
      <c r="LMU233" s="158"/>
      <c r="LMV233" s="159"/>
      <c r="LMW233" s="157" t="s">
        <v>116</v>
      </c>
      <c r="LMX233" s="158"/>
      <c r="LMY233" s="158"/>
      <c r="LMZ233" s="158"/>
      <c r="LNA233" s="158"/>
      <c r="LNB233" s="158"/>
      <c r="LNC233" s="158"/>
      <c r="LND233" s="159"/>
      <c r="LNE233" s="157" t="s">
        <v>116</v>
      </c>
      <c r="LNF233" s="158"/>
      <c r="LNG233" s="158"/>
      <c r="LNH233" s="158"/>
      <c r="LNI233" s="158"/>
      <c r="LNJ233" s="158"/>
      <c r="LNK233" s="158"/>
      <c r="LNL233" s="159"/>
      <c r="LNM233" s="157" t="s">
        <v>116</v>
      </c>
      <c r="LNN233" s="158"/>
      <c r="LNO233" s="158"/>
      <c r="LNP233" s="158"/>
      <c r="LNQ233" s="158"/>
      <c r="LNR233" s="158"/>
      <c r="LNS233" s="158"/>
      <c r="LNT233" s="159"/>
      <c r="LNU233" s="157" t="s">
        <v>116</v>
      </c>
      <c r="LNV233" s="158"/>
      <c r="LNW233" s="158"/>
      <c r="LNX233" s="158"/>
      <c r="LNY233" s="158"/>
      <c r="LNZ233" s="158"/>
      <c r="LOA233" s="158"/>
      <c r="LOB233" s="159"/>
      <c r="LOC233" s="157" t="s">
        <v>116</v>
      </c>
      <c r="LOD233" s="158"/>
      <c r="LOE233" s="158"/>
      <c r="LOF233" s="158"/>
      <c r="LOG233" s="158"/>
      <c r="LOH233" s="158"/>
      <c r="LOI233" s="158"/>
      <c r="LOJ233" s="159"/>
      <c r="LOK233" s="157" t="s">
        <v>116</v>
      </c>
      <c r="LOL233" s="158"/>
      <c r="LOM233" s="158"/>
      <c r="LON233" s="158"/>
      <c r="LOO233" s="158"/>
      <c r="LOP233" s="158"/>
      <c r="LOQ233" s="158"/>
      <c r="LOR233" s="159"/>
      <c r="LOS233" s="157" t="s">
        <v>116</v>
      </c>
      <c r="LOT233" s="158"/>
      <c r="LOU233" s="158"/>
      <c r="LOV233" s="158"/>
      <c r="LOW233" s="158"/>
      <c r="LOX233" s="158"/>
      <c r="LOY233" s="158"/>
      <c r="LOZ233" s="159"/>
      <c r="LPA233" s="157" t="s">
        <v>116</v>
      </c>
      <c r="LPB233" s="158"/>
      <c r="LPC233" s="158"/>
      <c r="LPD233" s="158"/>
      <c r="LPE233" s="158"/>
      <c r="LPF233" s="158"/>
      <c r="LPG233" s="158"/>
      <c r="LPH233" s="159"/>
      <c r="LPI233" s="157" t="s">
        <v>116</v>
      </c>
      <c r="LPJ233" s="158"/>
      <c r="LPK233" s="158"/>
      <c r="LPL233" s="158"/>
      <c r="LPM233" s="158"/>
      <c r="LPN233" s="158"/>
      <c r="LPO233" s="158"/>
      <c r="LPP233" s="159"/>
      <c r="LPQ233" s="157" t="s">
        <v>116</v>
      </c>
      <c r="LPR233" s="158"/>
      <c r="LPS233" s="158"/>
      <c r="LPT233" s="158"/>
      <c r="LPU233" s="158"/>
      <c r="LPV233" s="158"/>
      <c r="LPW233" s="158"/>
      <c r="LPX233" s="159"/>
      <c r="LPY233" s="157" t="s">
        <v>116</v>
      </c>
      <c r="LPZ233" s="158"/>
      <c r="LQA233" s="158"/>
      <c r="LQB233" s="158"/>
      <c r="LQC233" s="158"/>
      <c r="LQD233" s="158"/>
      <c r="LQE233" s="158"/>
      <c r="LQF233" s="159"/>
      <c r="LQG233" s="157" t="s">
        <v>116</v>
      </c>
      <c r="LQH233" s="158"/>
      <c r="LQI233" s="158"/>
      <c r="LQJ233" s="158"/>
      <c r="LQK233" s="158"/>
      <c r="LQL233" s="158"/>
      <c r="LQM233" s="158"/>
      <c r="LQN233" s="159"/>
      <c r="LQO233" s="157" t="s">
        <v>116</v>
      </c>
      <c r="LQP233" s="158"/>
      <c r="LQQ233" s="158"/>
      <c r="LQR233" s="158"/>
      <c r="LQS233" s="158"/>
      <c r="LQT233" s="158"/>
      <c r="LQU233" s="158"/>
      <c r="LQV233" s="159"/>
      <c r="LQW233" s="157" t="s">
        <v>116</v>
      </c>
      <c r="LQX233" s="158"/>
      <c r="LQY233" s="158"/>
      <c r="LQZ233" s="158"/>
      <c r="LRA233" s="158"/>
      <c r="LRB233" s="158"/>
      <c r="LRC233" s="158"/>
      <c r="LRD233" s="159"/>
      <c r="LRE233" s="157" t="s">
        <v>116</v>
      </c>
      <c r="LRF233" s="158"/>
      <c r="LRG233" s="158"/>
      <c r="LRH233" s="158"/>
      <c r="LRI233" s="158"/>
      <c r="LRJ233" s="158"/>
      <c r="LRK233" s="158"/>
      <c r="LRL233" s="159"/>
      <c r="LRM233" s="157" t="s">
        <v>116</v>
      </c>
      <c r="LRN233" s="158"/>
      <c r="LRO233" s="158"/>
      <c r="LRP233" s="158"/>
      <c r="LRQ233" s="158"/>
      <c r="LRR233" s="158"/>
      <c r="LRS233" s="158"/>
      <c r="LRT233" s="159"/>
      <c r="LRU233" s="157" t="s">
        <v>116</v>
      </c>
      <c r="LRV233" s="158"/>
      <c r="LRW233" s="158"/>
      <c r="LRX233" s="158"/>
      <c r="LRY233" s="158"/>
      <c r="LRZ233" s="158"/>
      <c r="LSA233" s="158"/>
      <c r="LSB233" s="159"/>
      <c r="LSC233" s="157" t="s">
        <v>116</v>
      </c>
      <c r="LSD233" s="158"/>
      <c r="LSE233" s="158"/>
      <c r="LSF233" s="158"/>
      <c r="LSG233" s="158"/>
      <c r="LSH233" s="158"/>
      <c r="LSI233" s="158"/>
      <c r="LSJ233" s="159"/>
      <c r="LSK233" s="157" t="s">
        <v>116</v>
      </c>
      <c r="LSL233" s="158"/>
      <c r="LSM233" s="158"/>
      <c r="LSN233" s="158"/>
      <c r="LSO233" s="158"/>
      <c r="LSP233" s="158"/>
      <c r="LSQ233" s="158"/>
      <c r="LSR233" s="159"/>
      <c r="LSS233" s="157" t="s">
        <v>116</v>
      </c>
      <c r="LST233" s="158"/>
      <c r="LSU233" s="158"/>
      <c r="LSV233" s="158"/>
      <c r="LSW233" s="158"/>
      <c r="LSX233" s="158"/>
      <c r="LSY233" s="158"/>
      <c r="LSZ233" s="159"/>
      <c r="LTA233" s="157" t="s">
        <v>116</v>
      </c>
      <c r="LTB233" s="158"/>
      <c r="LTC233" s="158"/>
      <c r="LTD233" s="158"/>
      <c r="LTE233" s="158"/>
      <c r="LTF233" s="158"/>
      <c r="LTG233" s="158"/>
      <c r="LTH233" s="159"/>
      <c r="LTI233" s="157" t="s">
        <v>116</v>
      </c>
      <c r="LTJ233" s="158"/>
      <c r="LTK233" s="158"/>
      <c r="LTL233" s="158"/>
      <c r="LTM233" s="158"/>
      <c r="LTN233" s="158"/>
      <c r="LTO233" s="158"/>
      <c r="LTP233" s="159"/>
      <c r="LTQ233" s="157" t="s">
        <v>116</v>
      </c>
      <c r="LTR233" s="158"/>
      <c r="LTS233" s="158"/>
      <c r="LTT233" s="158"/>
      <c r="LTU233" s="158"/>
      <c r="LTV233" s="158"/>
      <c r="LTW233" s="158"/>
      <c r="LTX233" s="159"/>
      <c r="LTY233" s="157" t="s">
        <v>116</v>
      </c>
      <c r="LTZ233" s="158"/>
      <c r="LUA233" s="158"/>
      <c r="LUB233" s="158"/>
      <c r="LUC233" s="158"/>
      <c r="LUD233" s="158"/>
      <c r="LUE233" s="158"/>
      <c r="LUF233" s="159"/>
      <c r="LUG233" s="157" t="s">
        <v>116</v>
      </c>
      <c r="LUH233" s="158"/>
      <c r="LUI233" s="158"/>
      <c r="LUJ233" s="158"/>
      <c r="LUK233" s="158"/>
      <c r="LUL233" s="158"/>
      <c r="LUM233" s="158"/>
      <c r="LUN233" s="159"/>
      <c r="LUO233" s="157" t="s">
        <v>116</v>
      </c>
      <c r="LUP233" s="158"/>
      <c r="LUQ233" s="158"/>
      <c r="LUR233" s="158"/>
      <c r="LUS233" s="158"/>
      <c r="LUT233" s="158"/>
      <c r="LUU233" s="158"/>
      <c r="LUV233" s="159"/>
      <c r="LUW233" s="157" t="s">
        <v>116</v>
      </c>
      <c r="LUX233" s="158"/>
      <c r="LUY233" s="158"/>
      <c r="LUZ233" s="158"/>
      <c r="LVA233" s="158"/>
      <c r="LVB233" s="158"/>
      <c r="LVC233" s="158"/>
      <c r="LVD233" s="159"/>
      <c r="LVE233" s="157" t="s">
        <v>116</v>
      </c>
      <c r="LVF233" s="158"/>
      <c r="LVG233" s="158"/>
      <c r="LVH233" s="158"/>
      <c r="LVI233" s="158"/>
      <c r="LVJ233" s="158"/>
      <c r="LVK233" s="158"/>
      <c r="LVL233" s="159"/>
      <c r="LVM233" s="157" t="s">
        <v>116</v>
      </c>
      <c r="LVN233" s="158"/>
      <c r="LVO233" s="158"/>
      <c r="LVP233" s="158"/>
      <c r="LVQ233" s="158"/>
      <c r="LVR233" s="158"/>
      <c r="LVS233" s="158"/>
      <c r="LVT233" s="159"/>
      <c r="LVU233" s="157" t="s">
        <v>116</v>
      </c>
      <c r="LVV233" s="158"/>
      <c r="LVW233" s="158"/>
      <c r="LVX233" s="158"/>
      <c r="LVY233" s="158"/>
      <c r="LVZ233" s="158"/>
      <c r="LWA233" s="158"/>
      <c r="LWB233" s="159"/>
      <c r="LWC233" s="157" t="s">
        <v>116</v>
      </c>
      <c r="LWD233" s="158"/>
      <c r="LWE233" s="158"/>
      <c r="LWF233" s="158"/>
      <c r="LWG233" s="158"/>
      <c r="LWH233" s="158"/>
      <c r="LWI233" s="158"/>
      <c r="LWJ233" s="159"/>
      <c r="LWK233" s="157" t="s">
        <v>116</v>
      </c>
      <c r="LWL233" s="158"/>
      <c r="LWM233" s="158"/>
      <c r="LWN233" s="158"/>
      <c r="LWO233" s="158"/>
      <c r="LWP233" s="158"/>
      <c r="LWQ233" s="158"/>
      <c r="LWR233" s="159"/>
      <c r="LWS233" s="157" t="s">
        <v>116</v>
      </c>
      <c r="LWT233" s="158"/>
      <c r="LWU233" s="158"/>
      <c r="LWV233" s="158"/>
      <c r="LWW233" s="158"/>
      <c r="LWX233" s="158"/>
      <c r="LWY233" s="158"/>
      <c r="LWZ233" s="159"/>
      <c r="LXA233" s="157" t="s">
        <v>116</v>
      </c>
      <c r="LXB233" s="158"/>
      <c r="LXC233" s="158"/>
      <c r="LXD233" s="158"/>
      <c r="LXE233" s="158"/>
      <c r="LXF233" s="158"/>
      <c r="LXG233" s="158"/>
      <c r="LXH233" s="159"/>
      <c r="LXI233" s="157" t="s">
        <v>116</v>
      </c>
      <c r="LXJ233" s="158"/>
      <c r="LXK233" s="158"/>
      <c r="LXL233" s="158"/>
      <c r="LXM233" s="158"/>
      <c r="LXN233" s="158"/>
      <c r="LXO233" s="158"/>
      <c r="LXP233" s="159"/>
      <c r="LXQ233" s="157" t="s">
        <v>116</v>
      </c>
      <c r="LXR233" s="158"/>
      <c r="LXS233" s="158"/>
      <c r="LXT233" s="158"/>
      <c r="LXU233" s="158"/>
      <c r="LXV233" s="158"/>
      <c r="LXW233" s="158"/>
      <c r="LXX233" s="159"/>
      <c r="LXY233" s="157" t="s">
        <v>116</v>
      </c>
      <c r="LXZ233" s="158"/>
      <c r="LYA233" s="158"/>
      <c r="LYB233" s="158"/>
      <c r="LYC233" s="158"/>
      <c r="LYD233" s="158"/>
      <c r="LYE233" s="158"/>
      <c r="LYF233" s="159"/>
      <c r="LYG233" s="157" t="s">
        <v>116</v>
      </c>
      <c r="LYH233" s="158"/>
      <c r="LYI233" s="158"/>
      <c r="LYJ233" s="158"/>
      <c r="LYK233" s="158"/>
      <c r="LYL233" s="158"/>
      <c r="LYM233" s="158"/>
      <c r="LYN233" s="159"/>
      <c r="LYO233" s="157" t="s">
        <v>116</v>
      </c>
      <c r="LYP233" s="158"/>
      <c r="LYQ233" s="158"/>
      <c r="LYR233" s="158"/>
      <c r="LYS233" s="158"/>
      <c r="LYT233" s="158"/>
      <c r="LYU233" s="158"/>
      <c r="LYV233" s="159"/>
      <c r="LYW233" s="157" t="s">
        <v>116</v>
      </c>
      <c r="LYX233" s="158"/>
      <c r="LYY233" s="158"/>
      <c r="LYZ233" s="158"/>
      <c r="LZA233" s="158"/>
      <c r="LZB233" s="158"/>
      <c r="LZC233" s="158"/>
      <c r="LZD233" s="159"/>
      <c r="LZE233" s="157" t="s">
        <v>116</v>
      </c>
      <c r="LZF233" s="158"/>
      <c r="LZG233" s="158"/>
      <c r="LZH233" s="158"/>
      <c r="LZI233" s="158"/>
      <c r="LZJ233" s="158"/>
      <c r="LZK233" s="158"/>
      <c r="LZL233" s="159"/>
      <c r="LZM233" s="157" t="s">
        <v>116</v>
      </c>
      <c r="LZN233" s="158"/>
      <c r="LZO233" s="158"/>
      <c r="LZP233" s="158"/>
      <c r="LZQ233" s="158"/>
      <c r="LZR233" s="158"/>
      <c r="LZS233" s="158"/>
      <c r="LZT233" s="159"/>
      <c r="LZU233" s="157" t="s">
        <v>116</v>
      </c>
      <c r="LZV233" s="158"/>
      <c r="LZW233" s="158"/>
      <c r="LZX233" s="158"/>
      <c r="LZY233" s="158"/>
      <c r="LZZ233" s="158"/>
      <c r="MAA233" s="158"/>
      <c r="MAB233" s="159"/>
      <c r="MAC233" s="157" t="s">
        <v>116</v>
      </c>
      <c r="MAD233" s="158"/>
      <c r="MAE233" s="158"/>
      <c r="MAF233" s="158"/>
      <c r="MAG233" s="158"/>
      <c r="MAH233" s="158"/>
      <c r="MAI233" s="158"/>
      <c r="MAJ233" s="159"/>
      <c r="MAK233" s="157" t="s">
        <v>116</v>
      </c>
      <c r="MAL233" s="158"/>
      <c r="MAM233" s="158"/>
      <c r="MAN233" s="158"/>
      <c r="MAO233" s="158"/>
      <c r="MAP233" s="158"/>
      <c r="MAQ233" s="158"/>
      <c r="MAR233" s="159"/>
      <c r="MAS233" s="157" t="s">
        <v>116</v>
      </c>
      <c r="MAT233" s="158"/>
      <c r="MAU233" s="158"/>
      <c r="MAV233" s="158"/>
      <c r="MAW233" s="158"/>
      <c r="MAX233" s="158"/>
      <c r="MAY233" s="158"/>
      <c r="MAZ233" s="159"/>
      <c r="MBA233" s="157" t="s">
        <v>116</v>
      </c>
      <c r="MBB233" s="158"/>
      <c r="MBC233" s="158"/>
      <c r="MBD233" s="158"/>
      <c r="MBE233" s="158"/>
      <c r="MBF233" s="158"/>
      <c r="MBG233" s="158"/>
      <c r="MBH233" s="159"/>
      <c r="MBI233" s="157" t="s">
        <v>116</v>
      </c>
      <c r="MBJ233" s="158"/>
      <c r="MBK233" s="158"/>
      <c r="MBL233" s="158"/>
      <c r="MBM233" s="158"/>
      <c r="MBN233" s="158"/>
      <c r="MBO233" s="158"/>
      <c r="MBP233" s="159"/>
      <c r="MBQ233" s="157" t="s">
        <v>116</v>
      </c>
      <c r="MBR233" s="158"/>
      <c r="MBS233" s="158"/>
      <c r="MBT233" s="158"/>
      <c r="MBU233" s="158"/>
      <c r="MBV233" s="158"/>
      <c r="MBW233" s="158"/>
      <c r="MBX233" s="159"/>
      <c r="MBY233" s="157" t="s">
        <v>116</v>
      </c>
      <c r="MBZ233" s="158"/>
      <c r="MCA233" s="158"/>
      <c r="MCB233" s="158"/>
      <c r="MCC233" s="158"/>
      <c r="MCD233" s="158"/>
      <c r="MCE233" s="158"/>
      <c r="MCF233" s="159"/>
      <c r="MCG233" s="157" t="s">
        <v>116</v>
      </c>
      <c r="MCH233" s="158"/>
      <c r="MCI233" s="158"/>
      <c r="MCJ233" s="158"/>
      <c r="MCK233" s="158"/>
      <c r="MCL233" s="158"/>
      <c r="MCM233" s="158"/>
      <c r="MCN233" s="159"/>
      <c r="MCO233" s="157" t="s">
        <v>116</v>
      </c>
      <c r="MCP233" s="158"/>
      <c r="MCQ233" s="158"/>
      <c r="MCR233" s="158"/>
      <c r="MCS233" s="158"/>
      <c r="MCT233" s="158"/>
      <c r="MCU233" s="158"/>
      <c r="MCV233" s="159"/>
      <c r="MCW233" s="157" t="s">
        <v>116</v>
      </c>
      <c r="MCX233" s="158"/>
      <c r="MCY233" s="158"/>
      <c r="MCZ233" s="158"/>
      <c r="MDA233" s="158"/>
      <c r="MDB233" s="158"/>
      <c r="MDC233" s="158"/>
      <c r="MDD233" s="159"/>
      <c r="MDE233" s="157" t="s">
        <v>116</v>
      </c>
      <c r="MDF233" s="158"/>
      <c r="MDG233" s="158"/>
      <c r="MDH233" s="158"/>
      <c r="MDI233" s="158"/>
      <c r="MDJ233" s="158"/>
      <c r="MDK233" s="158"/>
      <c r="MDL233" s="159"/>
      <c r="MDM233" s="157" t="s">
        <v>116</v>
      </c>
      <c r="MDN233" s="158"/>
      <c r="MDO233" s="158"/>
      <c r="MDP233" s="158"/>
      <c r="MDQ233" s="158"/>
      <c r="MDR233" s="158"/>
      <c r="MDS233" s="158"/>
      <c r="MDT233" s="159"/>
      <c r="MDU233" s="157" t="s">
        <v>116</v>
      </c>
      <c r="MDV233" s="158"/>
      <c r="MDW233" s="158"/>
      <c r="MDX233" s="158"/>
      <c r="MDY233" s="158"/>
      <c r="MDZ233" s="158"/>
      <c r="MEA233" s="158"/>
      <c r="MEB233" s="159"/>
      <c r="MEC233" s="157" t="s">
        <v>116</v>
      </c>
      <c r="MED233" s="158"/>
      <c r="MEE233" s="158"/>
      <c r="MEF233" s="158"/>
      <c r="MEG233" s="158"/>
      <c r="MEH233" s="158"/>
      <c r="MEI233" s="158"/>
      <c r="MEJ233" s="159"/>
      <c r="MEK233" s="157" t="s">
        <v>116</v>
      </c>
      <c r="MEL233" s="158"/>
      <c r="MEM233" s="158"/>
      <c r="MEN233" s="158"/>
      <c r="MEO233" s="158"/>
      <c r="MEP233" s="158"/>
      <c r="MEQ233" s="158"/>
      <c r="MER233" s="159"/>
      <c r="MES233" s="157" t="s">
        <v>116</v>
      </c>
      <c r="MET233" s="158"/>
      <c r="MEU233" s="158"/>
      <c r="MEV233" s="158"/>
      <c r="MEW233" s="158"/>
      <c r="MEX233" s="158"/>
      <c r="MEY233" s="158"/>
      <c r="MEZ233" s="159"/>
      <c r="MFA233" s="157" t="s">
        <v>116</v>
      </c>
      <c r="MFB233" s="158"/>
      <c r="MFC233" s="158"/>
      <c r="MFD233" s="158"/>
      <c r="MFE233" s="158"/>
      <c r="MFF233" s="158"/>
      <c r="MFG233" s="158"/>
      <c r="MFH233" s="159"/>
      <c r="MFI233" s="157" t="s">
        <v>116</v>
      </c>
      <c r="MFJ233" s="158"/>
      <c r="MFK233" s="158"/>
      <c r="MFL233" s="158"/>
      <c r="MFM233" s="158"/>
      <c r="MFN233" s="158"/>
      <c r="MFO233" s="158"/>
      <c r="MFP233" s="159"/>
      <c r="MFQ233" s="157" t="s">
        <v>116</v>
      </c>
      <c r="MFR233" s="158"/>
      <c r="MFS233" s="158"/>
      <c r="MFT233" s="158"/>
      <c r="MFU233" s="158"/>
      <c r="MFV233" s="158"/>
      <c r="MFW233" s="158"/>
      <c r="MFX233" s="159"/>
      <c r="MFY233" s="157" t="s">
        <v>116</v>
      </c>
      <c r="MFZ233" s="158"/>
      <c r="MGA233" s="158"/>
      <c r="MGB233" s="158"/>
      <c r="MGC233" s="158"/>
      <c r="MGD233" s="158"/>
      <c r="MGE233" s="158"/>
      <c r="MGF233" s="159"/>
      <c r="MGG233" s="157" t="s">
        <v>116</v>
      </c>
      <c r="MGH233" s="158"/>
      <c r="MGI233" s="158"/>
      <c r="MGJ233" s="158"/>
      <c r="MGK233" s="158"/>
      <c r="MGL233" s="158"/>
      <c r="MGM233" s="158"/>
      <c r="MGN233" s="159"/>
      <c r="MGO233" s="157" t="s">
        <v>116</v>
      </c>
      <c r="MGP233" s="158"/>
      <c r="MGQ233" s="158"/>
      <c r="MGR233" s="158"/>
      <c r="MGS233" s="158"/>
      <c r="MGT233" s="158"/>
      <c r="MGU233" s="158"/>
      <c r="MGV233" s="159"/>
      <c r="MGW233" s="157" t="s">
        <v>116</v>
      </c>
      <c r="MGX233" s="158"/>
      <c r="MGY233" s="158"/>
      <c r="MGZ233" s="158"/>
      <c r="MHA233" s="158"/>
      <c r="MHB233" s="158"/>
      <c r="MHC233" s="158"/>
      <c r="MHD233" s="159"/>
      <c r="MHE233" s="157" t="s">
        <v>116</v>
      </c>
      <c r="MHF233" s="158"/>
      <c r="MHG233" s="158"/>
      <c r="MHH233" s="158"/>
      <c r="MHI233" s="158"/>
      <c r="MHJ233" s="158"/>
      <c r="MHK233" s="158"/>
      <c r="MHL233" s="159"/>
      <c r="MHM233" s="157" t="s">
        <v>116</v>
      </c>
      <c r="MHN233" s="158"/>
      <c r="MHO233" s="158"/>
      <c r="MHP233" s="158"/>
      <c r="MHQ233" s="158"/>
      <c r="MHR233" s="158"/>
      <c r="MHS233" s="158"/>
      <c r="MHT233" s="159"/>
      <c r="MHU233" s="157" t="s">
        <v>116</v>
      </c>
      <c r="MHV233" s="158"/>
      <c r="MHW233" s="158"/>
      <c r="MHX233" s="158"/>
      <c r="MHY233" s="158"/>
      <c r="MHZ233" s="158"/>
      <c r="MIA233" s="158"/>
      <c r="MIB233" s="159"/>
      <c r="MIC233" s="157" t="s">
        <v>116</v>
      </c>
      <c r="MID233" s="158"/>
      <c r="MIE233" s="158"/>
      <c r="MIF233" s="158"/>
      <c r="MIG233" s="158"/>
      <c r="MIH233" s="158"/>
      <c r="MII233" s="158"/>
      <c r="MIJ233" s="159"/>
      <c r="MIK233" s="157" t="s">
        <v>116</v>
      </c>
      <c r="MIL233" s="158"/>
      <c r="MIM233" s="158"/>
      <c r="MIN233" s="158"/>
      <c r="MIO233" s="158"/>
      <c r="MIP233" s="158"/>
      <c r="MIQ233" s="158"/>
      <c r="MIR233" s="159"/>
      <c r="MIS233" s="157" t="s">
        <v>116</v>
      </c>
      <c r="MIT233" s="158"/>
      <c r="MIU233" s="158"/>
      <c r="MIV233" s="158"/>
      <c r="MIW233" s="158"/>
      <c r="MIX233" s="158"/>
      <c r="MIY233" s="158"/>
      <c r="MIZ233" s="159"/>
      <c r="MJA233" s="157" t="s">
        <v>116</v>
      </c>
      <c r="MJB233" s="158"/>
      <c r="MJC233" s="158"/>
      <c r="MJD233" s="158"/>
      <c r="MJE233" s="158"/>
      <c r="MJF233" s="158"/>
      <c r="MJG233" s="158"/>
      <c r="MJH233" s="159"/>
      <c r="MJI233" s="157" t="s">
        <v>116</v>
      </c>
      <c r="MJJ233" s="158"/>
      <c r="MJK233" s="158"/>
      <c r="MJL233" s="158"/>
      <c r="MJM233" s="158"/>
      <c r="MJN233" s="158"/>
      <c r="MJO233" s="158"/>
      <c r="MJP233" s="159"/>
      <c r="MJQ233" s="157" t="s">
        <v>116</v>
      </c>
      <c r="MJR233" s="158"/>
      <c r="MJS233" s="158"/>
      <c r="MJT233" s="158"/>
      <c r="MJU233" s="158"/>
      <c r="MJV233" s="158"/>
      <c r="MJW233" s="158"/>
      <c r="MJX233" s="159"/>
      <c r="MJY233" s="157" t="s">
        <v>116</v>
      </c>
      <c r="MJZ233" s="158"/>
      <c r="MKA233" s="158"/>
      <c r="MKB233" s="158"/>
      <c r="MKC233" s="158"/>
      <c r="MKD233" s="158"/>
      <c r="MKE233" s="158"/>
      <c r="MKF233" s="159"/>
      <c r="MKG233" s="157" t="s">
        <v>116</v>
      </c>
      <c r="MKH233" s="158"/>
      <c r="MKI233" s="158"/>
      <c r="MKJ233" s="158"/>
      <c r="MKK233" s="158"/>
      <c r="MKL233" s="158"/>
      <c r="MKM233" s="158"/>
      <c r="MKN233" s="159"/>
      <c r="MKO233" s="157" t="s">
        <v>116</v>
      </c>
      <c r="MKP233" s="158"/>
      <c r="MKQ233" s="158"/>
      <c r="MKR233" s="158"/>
      <c r="MKS233" s="158"/>
      <c r="MKT233" s="158"/>
      <c r="MKU233" s="158"/>
      <c r="MKV233" s="159"/>
      <c r="MKW233" s="157" t="s">
        <v>116</v>
      </c>
      <c r="MKX233" s="158"/>
      <c r="MKY233" s="158"/>
      <c r="MKZ233" s="158"/>
      <c r="MLA233" s="158"/>
      <c r="MLB233" s="158"/>
      <c r="MLC233" s="158"/>
      <c r="MLD233" s="159"/>
      <c r="MLE233" s="157" t="s">
        <v>116</v>
      </c>
      <c r="MLF233" s="158"/>
      <c r="MLG233" s="158"/>
      <c r="MLH233" s="158"/>
      <c r="MLI233" s="158"/>
      <c r="MLJ233" s="158"/>
      <c r="MLK233" s="158"/>
      <c r="MLL233" s="159"/>
      <c r="MLM233" s="157" t="s">
        <v>116</v>
      </c>
      <c r="MLN233" s="158"/>
      <c r="MLO233" s="158"/>
      <c r="MLP233" s="158"/>
      <c r="MLQ233" s="158"/>
      <c r="MLR233" s="158"/>
      <c r="MLS233" s="158"/>
      <c r="MLT233" s="159"/>
      <c r="MLU233" s="157" t="s">
        <v>116</v>
      </c>
      <c r="MLV233" s="158"/>
      <c r="MLW233" s="158"/>
      <c r="MLX233" s="158"/>
      <c r="MLY233" s="158"/>
      <c r="MLZ233" s="158"/>
      <c r="MMA233" s="158"/>
      <c r="MMB233" s="159"/>
      <c r="MMC233" s="157" t="s">
        <v>116</v>
      </c>
      <c r="MMD233" s="158"/>
      <c r="MME233" s="158"/>
      <c r="MMF233" s="158"/>
      <c r="MMG233" s="158"/>
      <c r="MMH233" s="158"/>
      <c r="MMI233" s="158"/>
      <c r="MMJ233" s="159"/>
      <c r="MMK233" s="157" t="s">
        <v>116</v>
      </c>
      <c r="MML233" s="158"/>
      <c r="MMM233" s="158"/>
      <c r="MMN233" s="158"/>
      <c r="MMO233" s="158"/>
      <c r="MMP233" s="158"/>
      <c r="MMQ233" s="158"/>
      <c r="MMR233" s="159"/>
      <c r="MMS233" s="157" t="s">
        <v>116</v>
      </c>
      <c r="MMT233" s="158"/>
      <c r="MMU233" s="158"/>
      <c r="MMV233" s="158"/>
      <c r="MMW233" s="158"/>
      <c r="MMX233" s="158"/>
      <c r="MMY233" s="158"/>
      <c r="MMZ233" s="159"/>
      <c r="MNA233" s="157" t="s">
        <v>116</v>
      </c>
      <c r="MNB233" s="158"/>
      <c r="MNC233" s="158"/>
      <c r="MND233" s="158"/>
      <c r="MNE233" s="158"/>
      <c r="MNF233" s="158"/>
      <c r="MNG233" s="158"/>
      <c r="MNH233" s="159"/>
      <c r="MNI233" s="157" t="s">
        <v>116</v>
      </c>
      <c r="MNJ233" s="158"/>
      <c r="MNK233" s="158"/>
      <c r="MNL233" s="158"/>
      <c r="MNM233" s="158"/>
      <c r="MNN233" s="158"/>
      <c r="MNO233" s="158"/>
      <c r="MNP233" s="159"/>
      <c r="MNQ233" s="157" t="s">
        <v>116</v>
      </c>
      <c r="MNR233" s="158"/>
      <c r="MNS233" s="158"/>
      <c r="MNT233" s="158"/>
      <c r="MNU233" s="158"/>
      <c r="MNV233" s="158"/>
      <c r="MNW233" s="158"/>
      <c r="MNX233" s="159"/>
      <c r="MNY233" s="157" t="s">
        <v>116</v>
      </c>
      <c r="MNZ233" s="158"/>
      <c r="MOA233" s="158"/>
      <c r="MOB233" s="158"/>
      <c r="MOC233" s="158"/>
      <c r="MOD233" s="158"/>
      <c r="MOE233" s="158"/>
      <c r="MOF233" s="159"/>
      <c r="MOG233" s="157" t="s">
        <v>116</v>
      </c>
      <c r="MOH233" s="158"/>
      <c r="MOI233" s="158"/>
      <c r="MOJ233" s="158"/>
      <c r="MOK233" s="158"/>
      <c r="MOL233" s="158"/>
      <c r="MOM233" s="158"/>
      <c r="MON233" s="159"/>
      <c r="MOO233" s="157" t="s">
        <v>116</v>
      </c>
      <c r="MOP233" s="158"/>
      <c r="MOQ233" s="158"/>
      <c r="MOR233" s="158"/>
      <c r="MOS233" s="158"/>
      <c r="MOT233" s="158"/>
      <c r="MOU233" s="158"/>
      <c r="MOV233" s="159"/>
      <c r="MOW233" s="157" t="s">
        <v>116</v>
      </c>
      <c r="MOX233" s="158"/>
      <c r="MOY233" s="158"/>
      <c r="MOZ233" s="158"/>
      <c r="MPA233" s="158"/>
      <c r="MPB233" s="158"/>
      <c r="MPC233" s="158"/>
      <c r="MPD233" s="159"/>
      <c r="MPE233" s="157" t="s">
        <v>116</v>
      </c>
      <c r="MPF233" s="158"/>
      <c r="MPG233" s="158"/>
      <c r="MPH233" s="158"/>
      <c r="MPI233" s="158"/>
      <c r="MPJ233" s="158"/>
      <c r="MPK233" s="158"/>
      <c r="MPL233" s="159"/>
      <c r="MPM233" s="157" t="s">
        <v>116</v>
      </c>
      <c r="MPN233" s="158"/>
      <c r="MPO233" s="158"/>
      <c r="MPP233" s="158"/>
      <c r="MPQ233" s="158"/>
      <c r="MPR233" s="158"/>
      <c r="MPS233" s="158"/>
      <c r="MPT233" s="159"/>
      <c r="MPU233" s="157" t="s">
        <v>116</v>
      </c>
      <c r="MPV233" s="158"/>
      <c r="MPW233" s="158"/>
      <c r="MPX233" s="158"/>
      <c r="MPY233" s="158"/>
      <c r="MPZ233" s="158"/>
      <c r="MQA233" s="158"/>
      <c r="MQB233" s="159"/>
      <c r="MQC233" s="157" t="s">
        <v>116</v>
      </c>
      <c r="MQD233" s="158"/>
      <c r="MQE233" s="158"/>
      <c r="MQF233" s="158"/>
      <c r="MQG233" s="158"/>
      <c r="MQH233" s="158"/>
      <c r="MQI233" s="158"/>
      <c r="MQJ233" s="159"/>
      <c r="MQK233" s="157" t="s">
        <v>116</v>
      </c>
      <c r="MQL233" s="158"/>
      <c r="MQM233" s="158"/>
      <c r="MQN233" s="158"/>
      <c r="MQO233" s="158"/>
      <c r="MQP233" s="158"/>
      <c r="MQQ233" s="158"/>
      <c r="MQR233" s="159"/>
      <c r="MQS233" s="157" t="s">
        <v>116</v>
      </c>
      <c r="MQT233" s="158"/>
      <c r="MQU233" s="158"/>
      <c r="MQV233" s="158"/>
      <c r="MQW233" s="158"/>
      <c r="MQX233" s="158"/>
      <c r="MQY233" s="158"/>
      <c r="MQZ233" s="159"/>
      <c r="MRA233" s="157" t="s">
        <v>116</v>
      </c>
      <c r="MRB233" s="158"/>
      <c r="MRC233" s="158"/>
      <c r="MRD233" s="158"/>
      <c r="MRE233" s="158"/>
      <c r="MRF233" s="158"/>
      <c r="MRG233" s="158"/>
      <c r="MRH233" s="159"/>
      <c r="MRI233" s="157" t="s">
        <v>116</v>
      </c>
      <c r="MRJ233" s="158"/>
      <c r="MRK233" s="158"/>
      <c r="MRL233" s="158"/>
      <c r="MRM233" s="158"/>
      <c r="MRN233" s="158"/>
      <c r="MRO233" s="158"/>
      <c r="MRP233" s="159"/>
      <c r="MRQ233" s="157" t="s">
        <v>116</v>
      </c>
      <c r="MRR233" s="158"/>
      <c r="MRS233" s="158"/>
      <c r="MRT233" s="158"/>
      <c r="MRU233" s="158"/>
      <c r="MRV233" s="158"/>
      <c r="MRW233" s="158"/>
      <c r="MRX233" s="159"/>
      <c r="MRY233" s="157" t="s">
        <v>116</v>
      </c>
      <c r="MRZ233" s="158"/>
      <c r="MSA233" s="158"/>
      <c r="MSB233" s="158"/>
      <c r="MSC233" s="158"/>
      <c r="MSD233" s="158"/>
      <c r="MSE233" s="158"/>
      <c r="MSF233" s="159"/>
      <c r="MSG233" s="157" t="s">
        <v>116</v>
      </c>
      <c r="MSH233" s="158"/>
      <c r="MSI233" s="158"/>
      <c r="MSJ233" s="158"/>
      <c r="MSK233" s="158"/>
      <c r="MSL233" s="158"/>
      <c r="MSM233" s="158"/>
      <c r="MSN233" s="159"/>
      <c r="MSO233" s="157" t="s">
        <v>116</v>
      </c>
      <c r="MSP233" s="158"/>
      <c r="MSQ233" s="158"/>
      <c r="MSR233" s="158"/>
      <c r="MSS233" s="158"/>
      <c r="MST233" s="158"/>
      <c r="MSU233" s="158"/>
      <c r="MSV233" s="159"/>
      <c r="MSW233" s="157" t="s">
        <v>116</v>
      </c>
      <c r="MSX233" s="158"/>
      <c r="MSY233" s="158"/>
      <c r="MSZ233" s="158"/>
      <c r="MTA233" s="158"/>
      <c r="MTB233" s="158"/>
      <c r="MTC233" s="158"/>
      <c r="MTD233" s="159"/>
      <c r="MTE233" s="157" t="s">
        <v>116</v>
      </c>
      <c r="MTF233" s="158"/>
      <c r="MTG233" s="158"/>
      <c r="MTH233" s="158"/>
      <c r="MTI233" s="158"/>
      <c r="MTJ233" s="158"/>
      <c r="MTK233" s="158"/>
      <c r="MTL233" s="159"/>
      <c r="MTM233" s="157" t="s">
        <v>116</v>
      </c>
      <c r="MTN233" s="158"/>
      <c r="MTO233" s="158"/>
      <c r="MTP233" s="158"/>
      <c r="MTQ233" s="158"/>
      <c r="MTR233" s="158"/>
      <c r="MTS233" s="158"/>
      <c r="MTT233" s="159"/>
      <c r="MTU233" s="157" t="s">
        <v>116</v>
      </c>
      <c r="MTV233" s="158"/>
      <c r="MTW233" s="158"/>
      <c r="MTX233" s="158"/>
      <c r="MTY233" s="158"/>
      <c r="MTZ233" s="158"/>
      <c r="MUA233" s="158"/>
      <c r="MUB233" s="159"/>
      <c r="MUC233" s="157" t="s">
        <v>116</v>
      </c>
      <c r="MUD233" s="158"/>
      <c r="MUE233" s="158"/>
      <c r="MUF233" s="158"/>
      <c r="MUG233" s="158"/>
      <c r="MUH233" s="158"/>
      <c r="MUI233" s="158"/>
      <c r="MUJ233" s="159"/>
      <c r="MUK233" s="157" t="s">
        <v>116</v>
      </c>
      <c r="MUL233" s="158"/>
      <c r="MUM233" s="158"/>
      <c r="MUN233" s="158"/>
      <c r="MUO233" s="158"/>
      <c r="MUP233" s="158"/>
      <c r="MUQ233" s="158"/>
      <c r="MUR233" s="159"/>
      <c r="MUS233" s="157" t="s">
        <v>116</v>
      </c>
      <c r="MUT233" s="158"/>
      <c r="MUU233" s="158"/>
      <c r="MUV233" s="158"/>
      <c r="MUW233" s="158"/>
      <c r="MUX233" s="158"/>
      <c r="MUY233" s="158"/>
      <c r="MUZ233" s="159"/>
      <c r="MVA233" s="157" t="s">
        <v>116</v>
      </c>
      <c r="MVB233" s="158"/>
      <c r="MVC233" s="158"/>
      <c r="MVD233" s="158"/>
      <c r="MVE233" s="158"/>
      <c r="MVF233" s="158"/>
      <c r="MVG233" s="158"/>
      <c r="MVH233" s="159"/>
      <c r="MVI233" s="157" t="s">
        <v>116</v>
      </c>
      <c r="MVJ233" s="158"/>
      <c r="MVK233" s="158"/>
      <c r="MVL233" s="158"/>
      <c r="MVM233" s="158"/>
      <c r="MVN233" s="158"/>
      <c r="MVO233" s="158"/>
      <c r="MVP233" s="159"/>
      <c r="MVQ233" s="157" t="s">
        <v>116</v>
      </c>
      <c r="MVR233" s="158"/>
      <c r="MVS233" s="158"/>
      <c r="MVT233" s="158"/>
      <c r="MVU233" s="158"/>
      <c r="MVV233" s="158"/>
      <c r="MVW233" s="158"/>
      <c r="MVX233" s="159"/>
      <c r="MVY233" s="157" t="s">
        <v>116</v>
      </c>
      <c r="MVZ233" s="158"/>
      <c r="MWA233" s="158"/>
      <c r="MWB233" s="158"/>
      <c r="MWC233" s="158"/>
      <c r="MWD233" s="158"/>
      <c r="MWE233" s="158"/>
      <c r="MWF233" s="159"/>
      <c r="MWG233" s="157" t="s">
        <v>116</v>
      </c>
      <c r="MWH233" s="158"/>
      <c r="MWI233" s="158"/>
      <c r="MWJ233" s="158"/>
      <c r="MWK233" s="158"/>
      <c r="MWL233" s="158"/>
      <c r="MWM233" s="158"/>
      <c r="MWN233" s="159"/>
      <c r="MWO233" s="157" t="s">
        <v>116</v>
      </c>
      <c r="MWP233" s="158"/>
      <c r="MWQ233" s="158"/>
      <c r="MWR233" s="158"/>
      <c r="MWS233" s="158"/>
      <c r="MWT233" s="158"/>
      <c r="MWU233" s="158"/>
      <c r="MWV233" s="159"/>
      <c r="MWW233" s="157" t="s">
        <v>116</v>
      </c>
      <c r="MWX233" s="158"/>
      <c r="MWY233" s="158"/>
      <c r="MWZ233" s="158"/>
      <c r="MXA233" s="158"/>
      <c r="MXB233" s="158"/>
      <c r="MXC233" s="158"/>
      <c r="MXD233" s="159"/>
      <c r="MXE233" s="157" t="s">
        <v>116</v>
      </c>
      <c r="MXF233" s="158"/>
      <c r="MXG233" s="158"/>
      <c r="MXH233" s="158"/>
      <c r="MXI233" s="158"/>
      <c r="MXJ233" s="158"/>
      <c r="MXK233" s="158"/>
      <c r="MXL233" s="159"/>
      <c r="MXM233" s="157" t="s">
        <v>116</v>
      </c>
      <c r="MXN233" s="158"/>
      <c r="MXO233" s="158"/>
      <c r="MXP233" s="158"/>
      <c r="MXQ233" s="158"/>
      <c r="MXR233" s="158"/>
      <c r="MXS233" s="158"/>
      <c r="MXT233" s="159"/>
      <c r="MXU233" s="157" t="s">
        <v>116</v>
      </c>
      <c r="MXV233" s="158"/>
      <c r="MXW233" s="158"/>
      <c r="MXX233" s="158"/>
      <c r="MXY233" s="158"/>
      <c r="MXZ233" s="158"/>
      <c r="MYA233" s="158"/>
      <c r="MYB233" s="159"/>
      <c r="MYC233" s="157" t="s">
        <v>116</v>
      </c>
      <c r="MYD233" s="158"/>
      <c r="MYE233" s="158"/>
      <c r="MYF233" s="158"/>
      <c r="MYG233" s="158"/>
      <c r="MYH233" s="158"/>
      <c r="MYI233" s="158"/>
      <c r="MYJ233" s="159"/>
      <c r="MYK233" s="157" t="s">
        <v>116</v>
      </c>
      <c r="MYL233" s="158"/>
      <c r="MYM233" s="158"/>
      <c r="MYN233" s="158"/>
      <c r="MYO233" s="158"/>
      <c r="MYP233" s="158"/>
      <c r="MYQ233" s="158"/>
      <c r="MYR233" s="159"/>
      <c r="MYS233" s="157" t="s">
        <v>116</v>
      </c>
      <c r="MYT233" s="158"/>
      <c r="MYU233" s="158"/>
      <c r="MYV233" s="158"/>
      <c r="MYW233" s="158"/>
      <c r="MYX233" s="158"/>
      <c r="MYY233" s="158"/>
      <c r="MYZ233" s="159"/>
      <c r="MZA233" s="157" t="s">
        <v>116</v>
      </c>
      <c r="MZB233" s="158"/>
      <c r="MZC233" s="158"/>
      <c r="MZD233" s="158"/>
      <c r="MZE233" s="158"/>
      <c r="MZF233" s="158"/>
      <c r="MZG233" s="158"/>
      <c r="MZH233" s="159"/>
      <c r="MZI233" s="157" t="s">
        <v>116</v>
      </c>
      <c r="MZJ233" s="158"/>
      <c r="MZK233" s="158"/>
      <c r="MZL233" s="158"/>
      <c r="MZM233" s="158"/>
      <c r="MZN233" s="158"/>
      <c r="MZO233" s="158"/>
      <c r="MZP233" s="159"/>
      <c r="MZQ233" s="157" t="s">
        <v>116</v>
      </c>
      <c r="MZR233" s="158"/>
      <c r="MZS233" s="158"/>
      <c r="MZT233" s="158"/>
      <c r="MZU233" s="158"/>
      <c r="MZV233" s="158"/>
      <c r="MZW233" s="158"/>
      <c r="MZX233" s="159"/>
      <c r="MZY233" s="157" t="s">
        <v>116</v>
      </c>
      <c r="MZZ233" s="158"/>
      <c r="NAA233" s="158"/>
      <c r="NAB233" s="158"/>
      <c r="NAC233" s="158"/>
      <c r="NAD233" s="158"/>
      <c r="NAE233" s="158"/>
      <c r="NAF233" s="159"/>
      <c r="NAG233" s="157" t="s">
        <v>116</v>
      </c>
      <c r="NAH233" s="158"/>
      <c r="NAI233" s="158"/>
      <c r="NAJ233" s="158"/>
      <c r="NAK233" s="158"/>
      <c r="NAL233" s="158"/>
      <c r="NAM233" s="158"/>
      <c r="NAN233" s="159"/>
      <c r="NAO233" s="157" t="s">
        <v>116</v>
      </c>
      <c r="NAP233" s="158"/>
      <c r="NAQ233" s="158"/>
      <c r="NAR233" s="158"/>
      <c r="NAS233" s="158"/>
      <c r="NAT233" s="158"/>
      <c r="NAU233" s="158"/>
      <c r="NAV233" s="159"/>
      <c r="NAW233" s="157" t="s">
        <v>116</v>
      </c>
      <c r="NAX233" s="158"/>
      <c r="NAY233" s="158"/>
      <c r="NAZ233" s="158"/>
      <c r="NBA233" s="158"/>
      <c r="NBB233" s="158"/>
      <c r="NBC233" s="158"/>
      <c r="NBD233" s="159"/>
      <c r="NBE233" s="157" t="s">
        <v>116</v>
      </c>
      <c r="NBF233" s="158"/>
      <c r="NBG233" s="158"/>
      <c r="NBH233" s="158"/>
      <c r="NBI233" s="158"/>
      <c r="NBJ233" s="158"/>
      <c r="NBK233" s="158"/>
      <c r="NBL233" s="159"/>
      <c r="NBM233" s="157" t="s">
        <v>116</v>
      </c>
      <c r="NBN233" s="158"/>
      <c r="NBO233" s="158"/>
      <c r="NBP233" s="158"/>
      <c r="NBQ233" s="158"/>
      <c r="NBR233" s="158"/>
      <c r="NBS233" s="158"/>
      <c r="NBT233" s="159"/>
      <c r="NBU233" s="157" t="s">
        <v>116</v>
      </c>
      <c r="NBV233" s="158"/>
      <c r="NBW233" s="158"/>
      <c r="NBX233" s="158"/>
      <c r="NBY233" s="158"/>
      <c r="NBZ233" s="158"/>
      <c r="NCA233" s="158"/>
      <c r="NCB233" s="159"/>
      <c r="NCC233" s="157" t="s">
        <v>116</v>
      </c>
      <c r="NCD233" s="158"/>
      <c r="NCE233" s="158"/>
      <c r="NCF233" s="158"/>
      <c r="NCG233" s="158"/>
      <c r="NCH233" s="158"/>
      <c r="NCI233" s="158"/>
      <c r="NCJ233" s="159"/>
      <c r="NCK233" s="157" t="s">
        <v>116</v>
      </c>
      <c r="NCL233" s="158"/>
      <c r="NCM233" s="158"/>
      <c r="NCN233" s="158"/>
      <c r="NCO233" s="158"/>
      <c r="NCP233" s="158"/>
      <c r="NCQ233" s="158"/>
      <c r="NCR233" s="159"/>
      <c r="NCS233" s="157" t="s">
        <v>116</v>
      </c>
      <c r="NCT233" s="158"/>
      <c r="NCU233" s="158"/>
      <c r="NCV233" s="158"/>
      <c r="NCW233" s="158"/>
      <c r="NCX233" s="158"/>
      <c r="NCY233" s="158"/>
      <c r="NCZ233" s="159"/>
      <c r="NDA233" s="157" t="s">
        <v>116</v>
      </c>
      <c r="NDB233" s="158"/>
      <c r="NDC233" s="158"/>
      <c r="NDD233" s="158"/>
      <c r="NDE233" s="158"/>
      <c r="NDF233" s="158"/>
      <c r="NDG233" s="158"/>
      <c r="NDH233" s="159"/>
      <c r="NDI233" s="157" t="s">
        <v>116</v>
      </c>
      <c r="NDJ233" s="158"/>
      <c r="NDK233" s="158"/>
      <c r="NDL233" s="158"/>
      <c r="NDM233" s="158"/>
      <c r="NDN233" s="158"/>
      <c r="NDO233" s="158"/>
      <c r="NDP233" s="159"/>
      <c r="NDQ233" s="157" t="s">
        <v>116</v>
      </c>
      <c r="NDR233" s="158"/>
      <c r="NDS233" s="158"/>
      <c r="NDT233" s="158"/>
      <c r="NDU233" s="158"/>
      <c r="NDV233" s="158"/>
      <c r="NDW233" s="158"/>
      <c r="NDX233" s="159"/>
      <c r="NDY233" s="157" t="s">
        <v>116</v>
      </c>
      <c r="NDZ233" s="158"/>
      <c r="NEA233" s="158"/>
      <c r="NEB233" s="158"/>
      <c r="NEC233" s="158"/>
      <c r="NED233" s="158"/>
      <c r="NEE233" s="158"/>
      <c r="NEF233" s="159"/>
      <c r="NEG233" s="157" t="s">
        <v>116</v>
      </c>
      <c r="NEH233" s="158"/>
      <c r="NEI233" s="158"/>
      <c r="NEJ233" s="158"/>
      <c r="NEK233" s="158"/>
      <c r="NEL233" s="158"/>
      <c r="NEM233" s="158"/>
      <c r="NEN233" s="159"/>
      <c r="NEO233" s="157" t="s">
        <v>116</v>
      </c>
      <c r="NEP233" s="158"/>
      <c r="NEQ233" s="158"/>
      <c r="NER233" s="158"/>
      <c r="NES233" s="158"/>
      <c r="NET233" s="158"/>
      <c r="NEU233" s="158"/>
      <c r="NEV233" s="159"/>
      <c r="NEW233" s="157" t="s">
        <v>116</v>
      </c>
      <c r="NEX233" s="158"/>
      <c r="NEY233" s="158"/>
      <c r="NEZ233" s="158"/>
      <c r="NFA233" s="158"/>
      <c r="NFB233" s="158"/>
      <c r="NFC233" s="158"/>
      <c r="NFD233" s="159"/>
      <c r="NFE233" s="157" t="s">
        <v>116</v>
      </c>
      <c r="NFF233" s="158"/>
      <c r="NFG233" s="158"/>
      <c r="NFH233" s="158"/>
      <c r="NFI233" s="158"/>
      <c r="NFJ233" s="158"/>
      <c r="NFK233" s="158"/>
      <c r="NFL233" s="159"/>
      <c r="NFM233" s="157" t="s">
        <v>116</v>
      </c>
      <c r="NFN233" s="158"/>
      <c r="NFO233" s="158"/>
      <c r="NFP233" s="158"/>
      <c r="NFQ233" s="158"/>
      <c r="NFR233" s="158"/>
      <c r="NFS233" s="158"/>
      <c r="NFT233" s="159"/>
      <c r="NFU233" s="157" t="s">
        <v>116</v>
      </c>
      <c r="NFV233" s="158"/>
      <c r="NFW233" s="158"/>
      <c r="NFX233" s="158"/>
      <c r="NFY233" s="158"/>
      <c r="NFZ233" s="158"/>
      <c r="NGA233" s="158"/>
      <c r="NGB233" s="159"/>
      <c r="NGC233" s="157" t="s">
        <v>116</v>
      </c>
      <c r="NGD233" s="158"/>
      <c r="NGE233" s="158"/>
      <c r="NGF233" s="158"/>
      <c r="NGG233" s="158"/>
      <c r="NGH233" s="158"/>
      <c r="NGI233" s="158"/>
      <c r="NGJ233" s="159"/>
      <c r="NGK233" s="157" t="s">
        <v>116</v>
      </c>
      <c r="NGL233" s="158"/>
      <c r="NGM233" s="158"/>
      <c r="NGN233" s="158"/>
      <c r="NGO233" s="158"/>
      <c r="NGP233" s="158"/>
      <c r="NGQ233" s="158"/>
      <c r="NGR233" s="159"/>
      <c r="NGS233" s="157" t="s">
        <v>116</v>
      </c>
      <c r="NGT233" s="158"/>
      <c r="NGU233" s="158"/>
      <c r="NGV233" s="158"/>
      <c r="NGW233" s="158"/>
      <c r="NGX233" s="158"/>
      <c r="NGY233" s="158"/>
      <c r="NGZ233" s="159"/>
      <c r="NHA233" s="157" t="s">
        <v>116</v>
      </c>
      <c r="NHB233" s="158"/>
      <c r="NHC233" s="158"/>
      <c r="NHD233" s="158"/>
      <c r="NHE233" s="158"/>
      <c r="NHF233" s="158"/>
      <c r="NHG233" s="158"/>
      <c r="NHH233" s="159"/>
      <c r="NHI233" s="157" t="s">
        <v>116</v>
      </c>
      <c r="NHJ233" s="158"/>
      <c r="NHK233" s="158"/>
      <c r="NHL233" s="158"/>
      <c r="NHM233" s="158"/>
      <c r="NHN233" s="158"/>
      <c r="NHO233" s="158"/>
      <c r="NHP233" s="159"/>
      <c r="NHQ233" s="157" t="s">
        <v>116</v>
      </c>
      <c r="NHR233" s="158"/>
      <c r="NHS233" s="158"/>
      <c r="NHT233" s="158"/>
      <c r="NHU233" s="158"/>
      <c r="NHV233" s="158"/>
      <c r="NHW233" s="158"/>
      <c r="NHX233" s="159"/>
      <c r="NHY233" s="157" t="s">
        <v>116</v>
      </c>
      <c r="NHZ233" s="158"/>
      <c r="NIA233" s="158"/>
      <c r="NIB233" s="158"/>
      <c r="NIC233" s="158"/>
      <c r="NID233" s="158"/>
      <c r="NIE233" s="158"/>
      <c r="NIF233" s="159"/>
      <c r="NIG233" s="157" t="s">
        <v>116</v>
      </c>
      <c r="NIH233" s="158"/>
      <c r="NII233" s="158"/>
      <c r="NIJ233" s="158"/>
      <c r="NIK233" s="158"/>
      <c r="NIL233" s="158"/>
      <c r="NIM233" s="158"/>
      <c r="NIN233" s="159"/>
      <c r="NIO233" s="157" t="s">
        <v>116</v>
      </c>
      <c r="NIP233" s="158"/>
      <c r="NIQ233" s="158"/>
      <c r="NIR233" s="158"/>
      <c r="NIS233" s="158"/>
      <c r="NIT233" s="158"/>
      <c r="NIU233" s="158"/>
      <c r="NIV233" s="159"/>
      <c r="NIW233" s="157" t="s">
        <v>116</v>
      </c>
      <c r="NIX233" s="158"/>
      <c r="NIY233" s="158"/>
      <c r="NIZ233" s="158"/>
      <c r="NJA233" s="158"/>
      <c r="NJB233" s="158"/>
      <c r="NJC233" s="158"/>
      <c r="NJD233" s="159"/>
      <c r="NJE233" s="157" t="s">
        <v>116</v>
      </c>
      <c r="NJF233" s="158"/>
      <c r="NJG233" s="158"/>
      <c r="NJH233" s="158"/>
      <c r="NJI233" s="158"/>
      <c r="NJJ233" s="158"/>
      <c r="NJK233" s="158"/>
      <c r="NJL233" s="159"/>
      <c r="NJM233" s="157" t="s">
        <v>116</v>
      </c>
      <c r="NJN233" s="158"/>
      <c r="NJO233" s="158"/>
      <c r="NJP233" s="158"/>
      <c r="NJQ233" s="158"/>
      <c r="NJR233" s="158"/>
      <c r="NJS233" s="158"/>
      <c r="NJT233" s="159"/>
      <c r="NJU233" s="157" t="s">
        <v>116</v>
      </c>
      <c r="NJV233" s="158"/>
      <c r="NJW233" s="158"/>
      <c r="NJX233" s="158"/>
      <c r="NJY233" s="158"/>
      <c r="NJZ233" s="158"/>
      <c r="NKA233" s="158"/>
      <c r="NKB233" s="159"/>
      <c r="NKC233" s="157" t="s">
        <v>116</v>
      </c>
      <c r="NKD233" s="158"/>
      <c r="NKE233" s="158"/>
      <c r="NKF233" s="158"/>
      <c r="NKG233" s="158"/>
      <c r="NKH233" s="158"/>
      <c r="NKI233" s="158"/>
      <c r="NKJ233" s="159"/>
      <c r="NKK233" s="157" t="s">
        <v>116</v>
      </c>
      <c r="NKL233" s="158"/>
      <c r="NKM233" s="158"/>
      <c r="NKN233" s="158"/>
      <c r="NKO233" s="158"/>
      <c r="NKP233" s="158"/>
      <c r="NKQ233" s="158"/>
      <c r="NKR233" s="159"/>
      <c r="NKS233" s="157" t="s">
        <v>116</v>
      </c>
      <c r="NKT233" s="158"/>
      <c r="NKU233" s="158"/>
      <c r="NKV233" s="158"/>
      <c r="NKW233" s="158"/>
      <c r="NKX233" s="158"/>
      <c r="NKY233" s="158"/>
      <c r="NKZ233" s="159"/>
      <c r="NLA233" s="157" t="s">
        <v>116</v>
      </c>
      <c r="NLB233" s="158"/>
      <c r="NLC233" s="158"/>
      <c r="NLD233" s="158"/>
      <c r="NLE233" s="158"/>
      <c r="NLF233" s="158"/>
      <c r="NLG233" s="158"/>
      <c r="NLH233" s="159"/>
      <c r="NLI233" s="157" t="s">
        <v>116</v>
      </c>
      <c r="NLJ233" s="158"/>
      <c r="NLK233" s="158"/>
      <c r="NLL233" s="158"/>
      <c r="NLM233" s="158"/>
      <c r="NLN233" s="158"/>
      <c r="NLO233" s="158"/>
      <c r="NLP233" s="159"/>
      <c r="NLQ233" s="157" t="s">
        <v>116</v>
      </c>
      <c r="NLR233" s="158"/>
      <c r="NLS233" s="158"/>
      <c r="NLT233" s="158"/>
      <c r="NLU233" s="158"/>
      <c r="NLV233" s="158"/>
      <c r="NLW233" s="158"/>
      <c r="NLX233" s="159"/>
      <c r="NLY233" s="157" t="s">
        <v>116</v>
      </c>
      <c r="NLZ233" s="158"/>
      <c r="NMA233" s="158"/>
      <c r="NMB233" s="158"/>
      <c r="NMC233" s="158"/>
      <c r="NMD233" s="158"/>
      <c r="NME233" s="158"/>
      <c r="NMF233" s="159"/>
      <c r="NMG233" s="157" t="s">
        <v>116</v>
      </c>
      <c r="NMH233" s="158"/>
      <c r="NMI233" s="158"/>
      <c r="NMJ233" s="158"/>
      <c r="NMK233" s="158"/>
      <c r="NML233" s="158"/>
      <c r="NMM233" s="158"/>
      <c r="NMN233" s="159"/>
      <c r="NMO233" s="157" t="s">
        <v>116</v>
      </c>
      <c r="NMP233" s="158"/>
      <c r="NMQ233" s="158"/>
      <c r="NMR233" s="158"/>
      <c r="NMS233" s="158"/>
      <c r="NMT233" s="158"/>
      <c r="NMU233" s="158"/>
      <c r="NMV233" s="159"/>
      <c r="NMW233" s="157" t="s">
        <v>116</v>
      </c>
      <c r="NMX233" s="158"/>
      <c r="NMY233" s="158"/>
      <c r="NMZ233" s="158"/>
      <c r="NNA233" s="158"/>
      <c r="NNB233" s="158"/>
      <c r="NNC233" s="158"/>
      <c r="NND233" s="159"/>
      <c r="NNE233" s="157" t="s">
        <v>116</v>
      </c>
      <c r="NNF233" s="158"/>
      <c r="NNG233" s="158"/>
      <c r="NNH233" s="158"/>
      <c r="NNI233" s="158"/>
      <c r="NNJ233" s="158"/>
      <c r="NNK233" s="158"/>
      <c r="NNL233" s="159"/>
      <c r="NNM233" s="157" t="s">
        <v>116</v>
      </c>
      <c r="NNN233" s="158"/>
      <c r="NNO233" s="158"/>
      <c r="NNP233" s="158"/>
      <c r="NNQ233" s="158"/>
      <c r="NNR233" s="158"/>
      <c r="NNS233" s="158"/>
      <c r="NNT233" s="159"/>
      <c r="NNU233" s="157" t="s">
        <v>116</v>
      </c>
      <c r="NNV233" s="158"/>
      <c r="NNW233" s="158"/>
      <c r="NNX233" s="158"/>
      <c r="NNY233" s="158"/>
      <c r="NNZ233" s="158"/>
      <c r="NOA233" s="158"/>
      <c r="NOB233" s="159"/>
      <c r="NOC233" s="157" t="s">
        <v>116</v>
      </c>
      <c r="NOD233" s="158"/>
      <c r="NOE233" s="158"/>
      <c r="NOF233" s="158"/>
      <c r="NOG233" s="158"/>
      <c r="NOH233" s="158"/>
      <c r="NOI233" s="158"/>
      <c r="NOJ233" s="159"/>
      <c r="NOK233" s="157" t="s">
        <v>116</v>
      </c>
      <c r="NOL233" s="158"/>
      <c r="NOM233" s="158"/>
      <c r="NON233" s="158"/>
      <c r="NOO233" s="158"/>
      <c r="NOP233" s="158"/>
      <c r="NOQ233" s="158"/>
      <c r="NOR233" s="159"/>
      <c r="NOS233" s="157" t="s">
        <v>116</v>
      </c>
      <c r="NOT233" s="158"/>
      <c r="NOU233" s="158"/>
      <c r="NOV233" s="158"/>
      <c r="NOW233" s="158"/>
      <c r="NOX233" s="158"/>
      <c r="NOY233" s="158"/>
      <c r="NOZ233" s="159"/>
      <c r="NPA233" s="157" t="s">
        <v>116</v>
      </c>
      <c r="NPB233" s="158"/>
      <c r="NPC233" s="158"/>
      <c r="NPD233" s="158"/>
      <c r="NPE233" s="158"/>
      <c r="NPF233" s="158"/>
      <c r="NPG233" s="158"/>
      <c r="NPH233" s="159"/>
      <c r="NPI233" s="157" t="s">
        <v>116</v>
      </c>
      <c r="NPJ233" s="158"/>
      <c r="NPK233" s="158"/>
      <c r="NPL233" s="158"/>
      <c r="NPM233" s="158"/>
      <c r="NPN233" s="158"/>
      <c r="NPO233" s="158"/>
      <c r="NPP233" s="159"/>
      <c r="NPQ233" s="157" t="s">
        <v>116</v>
      </c>
      <c r="NPR233" s="158"/>
      <c r="NPS233" s="158"/>
      <c r="NPT233" s="158"/>
      <c r="NPU233" s="158"/>
      <c r="NPV233" s="158"/>
      <c r="NPW233" s="158"/>
      <c r="NPX233" s="159"/>
      <c r="NPY233" s="157" t="s">
        <v>116</v>
      </c>
      <c r="NPZ233" s="158"/>
      <c r="NQA233" s="158"/>
      <c r="NQB233" s="158"/>
      <c r="NQC233" s="158"/>
      <c r="NQD233" s="158"/>
      <c r="NQE233" s="158"/>
      <c r="NQF233" s="159"/>
      <c r="NQG233" s="157" t="s">
        <v>116</v>
      </c>
      <c r="NQH233" s="158"/>
      <c r="NQI233" s="158"/>
      <c r="NQJ233" s="158"/>
      <c r="NQK233" s="158"/>
      <c r="NQL233" s="158"/>
      <c r="NQM233" s="158"/>
      <c r="NQN233" s="159"/>
      <c r="NQO233" s="157" t="s">
        <v>116</v>
      </c>
      <c r="NQP233" s="158"/>
      <c r="NQQ233" s="158"/>
      <c r="NQR233" s="158"/>
      <c r="NQS233" s="158"/>
      <c r="NQT233" s="158"/>
      <c r="NQU233" s="158"/>
      <c r="NQV233" s="159"/>
      <c r="NQW233" s="157" t="s">
        <v>116</v>
      </c>
      <c r="NQX233" s="158"/>
      <c r="NQY233" s="158"/>
      <c r="NQZ233" s="158"/>
      <c r="NRA233" s="158"/>
      <c r="NRB233" s="158"/>
      <c r="NRC233" s="158"/>
      <c r="NRD233" s="159"/>
      <c r="NRE233" s="157" t="s">
        <v>116</v>
      </c>
      <c r="NRF233" s="158"/>
      <c r="NRG233" s="158"/>
      <c r="NRH233" s="158"/>
      <c r="NRI233" s="158"/>
      <c r="NRJ233" s="158"/>
      <c r="NRK233" s="158"/>
      <c r="NRL233" s="159"/>
      <c r="NRM233" s="157" t="s">
        <v>116</v>
      </c>
      <c r="NRN233" s="158"/>
      <c r="NRO233" s="158"/>
      <c r="NRP233" s="158"/>
      <c r="NRQ233" s="158"/>
      <c r="NRR233" s="158"/>
      <c r="NRS233" s="158"/>
      <c r="NRT233" s="159"/>
      <c r="NRU233" s="157" t="s">
        <v>116</v>
      </c>
      <c r="NRV233" s="158"/>
      <c r="NRW233" s="158"/>
      <c r="NRX233" s="158"/>
      <c r="NRY233" s="158"/>
      <c r="NRZ233" s="158"/>
      <c r="NSA233" s="158"/>
      <c r="NSB233" s="159"/>
      <c r="NSC233" s="157" t="s">
        <v>116</v>
      </c>
      <c r="NSD233" s="158"/>
      <c r="NSE233" s="158"/>
      <c r="NSF233" s="158"/>
      <c r="NSG233" s="158"/>
      <c r="NSH233" s="158"/>
      <c r="NSI233" s="158"/>
      <c r="NSJ233" s="159"/>
      <c r="NSK233" s="157" t="s">
        <v>116</v>
      </c>
      <c r="NSL233" s="158"/>
      <c r="NSM233" s="158"/>
      <c r="NSN233" s="158"/>
      <c r="NSO233" s="158"/>
      <c r="NSP233" s="158"/>
      <c r="NSQ233" s="158"/>
      <c r="NSR233" s="159"/>
      <c r="NSS233" s="157" t="s">
        <v>116</v>
      </c>
      <c r="NST233" s="158"/>
      <c r="NSU233" s="158"/>
      <c r="NSV233" s="158"/>
      <c r="NSW233" s="158"/>
      <c r="NSX233" s="158"/>
      <c r="NSY233" s="158"/>
      <c r="NSZ233" s="159"/>
      <c r="NTA233" s="157" t="s">
        <v>116</v>
      </c>
      <c r="NTB233" s="158"/>
      <c r="NTC233" s="158"/>
      <c r="NTD233" s="158"/>
      <c r="NTE233" s="158"/>
      <c r="NTF233" s="158"/>
      <c r="NTG233" s="158"/>
      <c r="NTH233" s="159"/>
      <c r="NTI233" s="157" t="s">
        <v>116</v>
      </c>
      <c r="NTJ233" s="158"/>
      <c r="NTK233" s="158"/>
      <c r="NTL233" s="158"/>
      <c r="NTM233" s="158"/>
      <c r="NTN233" s="158"/>
      <c r="NTO233" s="158"/>
      <c r="NTP233" s="159"/>
      <c r="NTQ233" s="157" t="s">
        <v>116</v>
      </c>
      <c r="NTR233" s="158"/>
      <c r="NTS233" s="158"/>
      <c r="NTT233" s="158"/>
      <c r="NTU233" s="158"/>
      <c r="NTV233" s="158"/>
      <c r="NTW233" s="158"/>
      <c r="NTX233" s="159"/>
      <c r="NTY233" s="157" t="s">
        <v>116</v>
      </c>
      <c r="NTZ233" s="158"/>
      <c r="NUA233" s="158"/>
      <c r="NUB233" s="158"/>
      <c r="NUC233" s="158"/>
      <c r="NUD233" s="158"/>
      <c r="NUE233" s="158"/>
      <c r="NUF233" s="159"/>
      <c r="NUG233" s="157" t="s">
        <v>116</v>
      </c>
      <c r="NUH233" s="158"/>
      <c r="NUI233" s="158"/>
      <c r="NUJ233" s="158"/>
      <c r="NUK233" s="158"/>
      <c r="NUL233" s="158"/>
      <c r="NUM233" s="158"/>
      <c r="NUN233" s="159"/>
      <c r="NUO233" s="157" t="s">
        <v>116</v>
      </c>
      <c r="NUP233" s="158"/>
      <c r="NUQ233" s="158"/>
      <c r="NUR233" s="158"/>
      <c r="NUS233" s="158"/>
      <c r="NUT233" s="158"/>
      <c r="NUU233" s="158"/>
      <c r="NUV233" s="159"/>
      <c r="NUW233" s="157" t="s">
        <v>116</v>
      </c>
      <c r="NUX233" s="158"/>
      <c r="NUY233" s="158"/>
      <c r="NUZ233" s="158"/>
      <c r="NVA233" s="158"/>
      <c r="NVB233" s="158"/>
      <c r="NVC233" s="158"/>
      <c r="NVD233" s="159"/>
      <c r="NVE233" s="157" t="s">
        <v>116</v>
      </c>
      <c r="NVF233" s="158"/>
      <c r="NVG233" s="158"/>
      <c r="NVH233" s="158"/>
      <c r="NVI233" s="158"/>
      <c r="NVJ233" s="158"/>
      <c r="NVK233" s="158"/>
      <c r="NVL233" s="159"/>
      <c r="NVM233" s="157" t="s">
        <v>116</v>
      </c>
      <c r="NVN233" s="158"/>
      <c r="NVO233" s="158"/>
      <c r="NVP233" s="158"/>
      <c r="NVQ233" s="158"/>
      <c r="NVR233" s="158"/>
      <c r="NVS233" s="158"/>
      <c r="NVT233" s="159"/>
      <c r="NVU233" s="157" t="s">
        <v>116</v>
      </c>
      <c r="NVV233" s="158"/>
      <c r="NVW233" s="158"/>
      <c r="NVX233" s="158"/>
      <c r="NVY233" s="158"/>
      <c r="NVZ233" s="158"/>
      <c r="NWA233" s="158"/>
      <c r="NWB233" s="159"/>
      <c r="NWC233" s="157" t="s">
        <v>116</v>
      </c>
      <c r="NWD233" s="158"/>
      <c r="NWE233" s="158"/>
      <c r="NWF233" s="158"/>
      <c r="NWG233" s="158"/>
      <c r="NWH233" s="158"/>
      <c r="NWI233" s="158"/>
      <c r="NWJ233" s="159"/>
      <c r="NWK233" s="157" t="s">
        <v>116</v>
      </c>
      <c r="NWL233" s="158"/>
      <c r="NWM233" s="158"/>
      <c r="NWN233" s="158"/>
      <c r="NWO233" s="158"/>
      <c r="NWP233" s="158"/>
      <c r="NWQ233" s="158"/>
      <c r="NWR233" s="159"/>
      <c r="NWS233" s="157" t="s">
        <v>116</v>
      </c>
      <c r="NWT233" s="158"/>
      <c r="NWU233" s="158"/>
      <c r="NWV233" s="158"/>
      <c r="NWW233" s="158"/>
      <c r="NWX233" s="158"/>
      <c r="NWY233" s="158"/>
      <c r="NWZ233" s="159"/>
      <c r="NXA233" s="157" t="s">
        <v>116</v>
      </c>
      <c r="NXB233" s="158"/>
      <c r="NXC233" s="158"/>
      <c r="NXD233" s="158"/>
      <c r="NXE233" s="158"/>
      <c r="NXF233" s="158"/>
      <c r="NXG233" s="158"/>
      <c r="NXH233" s="159"/>
      <c r="NXI233" s="157" t="s">
        <v>116</v>
      </c>
      <c r="NXJ233" s="158"/>
      <c r="NXK233" s="158"/>
      <c r="NXL233" s="158"/>
      <c r="NXM233" s="158"/>
      <c r="NXN233" s="158"/>
      <c r="NXO233" s="158"/>
      <c r="NXP233" s="159"/>
      <c r="NXQ233" s="157" t="s">
        <v>116</v>
      </c>
      <c r="NXR233" s="158"/>
      <c r="NXS233" s="158"/>
      <c r="NXT233" s="158"/>
      <c r="NXU233" s="158"/>
      <c r="NXV233" s="158"/>
      <c r="NXW233" s="158"/>
      <c r="NXX233" s="159"/>
      <c r="NXY233" s="157" t="s">
        <v>116</v>
      </c>
      <c r="NXZ233" s="158"/>
      <c r="NYA233" s="158"/>
      <c r="NYB233" s="158"/>
      <c r="NYC233" s="158"/>
      <c r="NYD233" s="158"/>
      <c r="NYE233" s="158"/>
      <c r="NYF233" s="159"/>
      <c r="NYG233" s="157" t="s">
        <v>116</v>
      </c>
      <c r="NYH233" s="158"/>
      <c r="NYI233" s="158"/>
      <c r="NYJ233" s="158"/>
      <c r="NYK233" s="158"/>
      <c r="NYL233" s="158"/>
      <c r="NYM233" s="158"/>
      <c r="NYN233" s="159"/>
      <c r="NYO233" s="157" t="s">
        <v>116</v>
      </c>
      <c r="NYP233" s="158"/>
      <c r="NYQ233" s="158"/>
      <c r="NYR233" s="158"/>
      <c r="NYS233" s="158"/>
      <c r="NYT233" s="158"/>
      <c r="NYU233" s="158"/>
      <c r="NYV233" s="159"/>
      <c r="NYW233" s="157" t="s">
        <v>116</v>
      </c>
      <c r="NYX233" s="158"/>
      <c r="NYY233" s="158"/>
      <c r="NYZ233" s="158"/>
      <c r="NZA233" s="158"/>
      <c r="NZB233" s="158"/>
      <c r="NZC233" s="158"/>
      <c r="NZD233" s="159"/>
      <c r="NZE233" s="157" t="s">
        <v>116</v>
      </c>
      <c r="NZF233" s="158"/>
      <c r="NZG233" s="158"/>
      <c r="NZH233" s="158"/>
      <c r="NZI233" s="158"/>
      <c r="NZJ233" s="158"/>
      <c r="NZK233" s="158"/>
      <c r="NZL233" s="159"/>
      <c r="NZM233" s="157" t="s">
        <v>116</v>
      </c>
      <c r="NZN233" s="158"/>
      <c r="NZO233" s="158"/>
      <c r="NZP233" s="158"/>
      <c r="NZQ233" s="158"/>
      <c r="NZR233" s="158"/>
      <c r="NZS233" s="158"/>
      <c r="NZT233" s="159"/>
      <c r="NZU233" s="157" t="s">
        <v>116</v>
      </c>
      <c r="NZV233" s="158"/>
      <c r="NZW233" s="158"/>
      <c r="NZX233" s="158"/>
      <c r="NZY233" s="158"/>
      <c r="NZZ233" s="158"/>
      <c r="OAA233" s="158"/>
      <c r="OAB233" s="159"/>
      <c r="OAC233" s="157" t="s">
        <v>116</v>
      </c>
      <c r="OAD233" s="158"/>
      <c r="OAE233" s="158"/>
      <c r="OAF233" s="158"/>
      <c r="OAG233" s="158"/>
      <c r="OAH233" s="158"/>
      <c r="OAI233" s="158"/>
      <c r="OAJ233" s="159"/>
      <c r="OAK233" s="157" t="s">
        <v>116</v>
      </c>
      <c r="OAL233" s="158"/>
      <c r="OAM233" s="158"/>
      <c r="OAN233" s="158"/>
      <c r="OAO233" s="158"/>
      <c r="OAP233" s="158"/>
      <c r="OAQ233" s="158"/>
      <c r="OAR233" s="159"/>
      <c r="OAS233" s="157" t="s">
        <v>116</v>
      </c>
      <c r="OAT233" s="158"/>
      <c r="OAU233" s="158"/>
      <c r="OAV233" s="158"/>
      <c r="OAW233" s="158"/>
      <c r="OAX233" s="158"/>
      <c r="OAY233" s="158"/>
      <c r="OAZ233" s="159"/>
      <c r="OBA233" s="157" t="s">
        <v>116</v>
      </c>
      <c r="OBB233" s="158"/>
      <c r="OBC233" s="158"/>
      <c r="OBD233" s="158"/>
      <c r="OBE233" s="158"/>
      <c r="OBF233" s="158"/>
      <c r="OBG233" s="158"/>
      <c r="OBH233" s="159"/>
      <c r="OBI233" s="157" t="s">
        <v>116</v>
      </c>
      <c r="OBJ233" s="158"/>
      <c r="OBK233" s="158"/>
      <c r="OBL233" s="158"/>
      <c r="OBM233" s="158"/>
      <c r="OBN233" s="158"/>
      <c r="OBO233" s="158"/>
      <c r="OBP233" s="159"/>
      <c r="OBQ233" s="157" t="s">
        <v>116</v>
      </c>
      <c r="OBR233" s="158"/>
      <c r="OBS233" s="158"/>
      <c r="OBT233" s="158"/>
      <c r="OBU233" s="158"/>
      <c r="OBV233" s="158"/>
      <c r="OBW233" s="158"/>
      <c r="OBX233" s="159"/>
      <c r="OBY233" s="157" t="s">
        <v>116</v>
      </c>
      <c r="OBZ233" s="158"/>
      <c r="OCA233" s="158"/>
      <c r="OCB233" s="158"/>
      <c r="OCC233" s="158"/>
      <c r="OCD233" s="158"/>
      <c r="OCE233" s="158"/>
      <c r="OCF233" s="159"/>
      <c r="OCG233" s="157" t="s">
        <v>116</v>
      </c>
      <c r="OCH233" s="158"/>
      <c r="OCI233" s="158"/>
      <c r="OCJ233" s="158"/>
      <c r="OCK233" s="158"/>
      <c r="OCL233" s="158"/>
      <c r="OCM233" s="158"/>
      <c r="OCN233" s="159"/>
      <c r="OCO233" s="157" t="s">
        <v>116</v>
      </c>
      <c r="OCP233" s="158"/>
      <c r="OCQ233" s="158"/>
      <c r="OCR233" s="158"/>
      <c r="OCS233" s="158"/>
      <c r="OCT233" s="158"/>
      <c r="OCU233" s="158"/>
      <c r="OCV233" s="159"/>
      <c r="OCW233" s="157" t="s">
        <v>116</v>
      </c>
      <c r="OCX233" s="158"/>
      <c r="OCY233" s="158"/>
      <c r="OCZ233" s="158"/>
      <c r="ODA233" s="158"/>
      <c r="ODB233" s="158"/>
      <c r="ODC233" s="158"/>
      <c r="ODD233" s="159"/>
      <c r="ODE233" s="157" t="s">
        <v>116</v>
      </c>
      <c r="ODF233" s="158"/>
      <c r="ODG233" s="158"/>
      <c r="ODH233" s="158"/>
      <c r="ODI233" s="158"/>
      <c r="ODJ233" s="158"/>
      <c r="ODK233" s="158"/>
      <c r="ODL233" s="159"/>
      <c r="ODM233" s="157" t="s">
        <v>116</v>
      </c>
      <c r="ODN233" s="158"/>
      <c r="ODO233" s="158"/>
      <c r="ODP233" s="158"/>
      <c r="ODQ233" s="158"/>
      <c r="ODR233" s="158"/>
      <c r="ODS233" s="158"/>
      <c r="ODT233" s="159"/>
      <c r="ODU233" s="157" t="s">
        <v>116</v>
      </c>
      <c r="ODV233" s="158"/>
      <c r="ODW233" s="158"/>
      <c r="ODX233" s="158"/>
      <c r="ODY233" s="158"/>
      <c r="ODZ233" s="158"/>
      <c r="OEA233" s="158"/>
      <c r="OEB233" s="159"/>
      <c r="OEC233" s="157" t="s">
        <v>116</v>
      </c>
      <c r="OED233" s="158"/>
      <c r="OEE233" s="158"/>
      <c r="OEF233" s="158"/>
      <c r="OEG233" s="158"/>
      <c r="OEH233" s="158"/>
      <c r="OEI233" s="158"/>
      <c r="OEJ233" s="159"/>
      <c r="OEK233" s="157" t="s">
        <v>116</v>
      </c>
      <c r="OEL233" s="158"/>
      <c r="OEM233" s="158"/>
      <c r="OEN233" s="158"/>
      <c r="OEO233" s="158"/>
      <c r="OEP233" s="158"/>
      <c r="OEQ233" s="158"/>
      <c r="OER233" s="159"/>
      <c r="OES233" s="157" t="s">
        <v>116</v>
      </c>
      <c r="OET233" s="158"/>
      <c r="OEU233" s="158"/>
      <c r="OEV233" s="158"/>
      <c r="OEW233" s="158"/>
      <c r="OEX233" s="158"/>
      <c r="OEY233" s="158"/>
      <c r="OEZ233" s="159"/>
      <c r="OFA233" s="157" t="s">
        <v>116</v>
      </c>
      <c r="OFB233" s="158"/>
      <c r="OFC233" s="158"/>
      <c r="OFD233" s="158"/>
      <c r="OFE233" s="158"/>
      <c r="OFF233" s="158"/>
      <c r="OFG233" s="158"/>
      <c r="OFH233" s="159"/>
      <c r="OFI233" s="157" t="s">
        <v>116</v>
      </c>
      <c r="OFJ233" s="158"/>
      <c r="OFK233" s="158"/>
      <c r="OFL233" s="158"/>
      <c r="OFM233" s="158"/>
      <c r="OFN233" s="158"/>
      <c r="OFO233" s="158"/>
      <c r="OFP233" s="159"/>
      <c r="OFQ233" s="157" t="s">
        <v>116</v>
      </c>
      <c r="OFR233" s="158"/>
      <c r="OFS233" s="158"/>
      <c r="OFT233" s="158"/>
      <c r="OFU233" s="158"/>
      <c r="OFV233" s="158"/>
      <c r="OFW233" s="158"/>
      <c r="OFX233" s="159"/>
      <c r="OFY233" s="157" t="s">
        <v>116</v>
      </c>
      <c r="OFZ233" s="158"/>
      <c r="OGA233" s="158"/>
      <c r="OGB233" s="158"/>
      <c r="OGC233" s="158"/>
      <c r="OGD233" s="158"/>
      <c r="OGE233" s="158"/>
      <c r="OGF233" s="159"/>
      <c r="OGG233" s="157" t="s">
        <v>116</v>
      </c>
      <c r="OGH233" s="158"/>
      <c r="OGI233" s="158"/>
      <c r="OGJ233" s="158"/>
      <c r="OGK233" s="158"/>
      <c r="OGL233" s="158"/>
      <c r="OGM233" s="158"/>
      <c r="OGN233" s="159"/>
      <c r="OGO233" s="157" t="s">
        <v>116</v>
      </c>
      <c r="OGP233" s="158"/>
      <c r="OGQ233" s="158"/>
      <c r="OGR233" s="158"/>
      <c r="OGS233" s="158"/>
      <c r="OGT233" s="158"/>
      <c r="OGU233" s="158"/>
      <c r="OGV233" s="159"/>
      <c r="OGW233" s="157" t="s">
        <v>116</v>
      </c>
      <c r="OGX233" s="158"/>
      <c r="OGY233" s="158"/>
      <c r="OGZ233" s="158"/>
      <c r="OHA233" s="158"/>
      <c r="OHB233" s="158"/>
      <c r="OHC233" s="158"/>
      <c r="OHD233" s="159"/>
      <c r="OHE233" s="157" t="s">
        <v>116</v>
      </c>
      <c r="OHF233" s="158"/>
      <c r="OHG233" s="158"/>
      <c r="OHH233" s="158"/>
      <c r="OHI233" s="158"/>
      <c r="OHJ233" s="158"/>
      <c r="OHK233" s="158"/>
      <c r="OHL233" s="159"/>
      <c r="OHM233" s="157" t="s">
        <v>116</v>
      </c>
      <c r="OHN233" s="158"/>
      <c r="OHO233" s="158"/>
      <c r="OHP233" s="158"/>
      <c r="OHQ233" s="158"/>
      <c r="OHR233" s="158"/>
      <c r="OHS233" s="158"/>
      <c r="OHT233" s="159"/>
      <c r="OHU233" s="157" t="s">
        <v>116</v>
      </c>
      <c r="OHV233" s="158"/>
      <c r="OHW233" s="158"/>
      <c r="OHX233" s="158"/>
      <c r="OHY233" s="158"/>
      <c r="OHZ233" s="158"/>
      <c r="OIA233" s="158"/>
      <c r="OIB233" s="159"/>
      <c r="OIC233" s="157" t="s">
        <v>116</v>
      </c>
      <c r="OID233" s="158"/>
      <c r="OIE233" s="158"/>
      <c r="OIF233" s="158"/>
      <c r="OIG233" s="158"/>
      <c r="OIH233" s="158"/>
      <c r="OII233" s="158"/>
      <c r="OIJ233" s="159"/>
      <c r="OIK233" s="157" t="s">
        <v>116</v>
      </c>
      <c r="OIL233" s="158"/>
      <c r="OIM233" s="158"/>
      <c r="OIN233" s="158"/>
      <c r="OIO233" s="158"/>
      <c r="OIP233" s="158"/>
      <c r="OIQ233" s="158"/>
      <c r="OIR233" s="159"/>
      <c r="OIS233" s="157" t="s">
        <v>116</v>
      </c>
      <c r="OIT233" s="158"/>
      <c r="OIU233" s="158"/>
      <c r="OIV233" s="158"/>
      <c r="OIW233" s="158"/>
      <c r="OIX233" s="158"/>
      <c r="OIY233" s="158"/>
      <c r="OIZ233" s="159"/>
      <c r="OJA233" s="157" t="s">
        <v>116</v>
      </c>
      <c r="OJB233" s="158"/>
      <c r="OJC233" s="158"/>
      <c r="OJD233" s="158"/>
      <c r="OJE233" s="158"/>
      <c r="OJF233" s="158"/>
      <c r="OJG233" s="158"/>
      <c r="OJH233" s="159"/>
      <c r="OJI233" s="157" t="s">
        <v>116</v>
      </c>
      <c r="OJJ233" s="158"/>
      <c r="OJK233" s="158"/>
      <c r="OJL233" s="158"/>
      <c r="OJM233" s="158"/>
      <c r="OJN233" s="158"/>
      <c r="OJO233" s="158"/>
      <c r="OJP233" s="159"/>
      <c r="OJQ233" s="157" t="s">
        <v>116</v>
      </c>
      <c r="OJR233" s="158"/>
      <c r="OJS233" s="158"/>
      <c r="OJT233" s="158"/>
      <c r="OJU233" s="158"/>
      <c r="OJV233" s="158"/>
      <c r="OJW233" s="158"/>
      <c r="OJX233" s="159"/>
      <c r="OJY233" s="157" t="s">
        <v>116</v>
      </c>
      <c r="OJZ233" s="158"/>
      <c r="OKA233" s="158"/>
      <c r="OKB233" s="158"/>
      <c r="OKC233" s="158"/>
      <c r="OKD233" s="158"/>
      <c r="OKE233" s="158"/>
      <c r="OKF233" s="159"/>
      <c r="OKG233" s="157" t="s">
        <v>116</v>
      </c>
      <c r="OKH233" s="158"/>
      <c r="OKI233" s="158"/>
      <c r="OKJ233" s="158"/>
      <c r="OKK233" s="158"/>
      <c r="OKL233" s="158"/>
      <c r="OKM233" s="158"/>
      <c r="OKN233" s="159"/>
      <c r="OKO233" s="157" t="s">
        <v>116</v>
      </c>
      <c r="OKP233" s="158"/>
      <c r="OKQ233" s="158"/>
      <c r="OKR233" s="158"/>
      <c r="OKS233" s="158"/>
      <c r="OKT233" s="158"/>
      <c r="OKU233" s="158"/>
      <c r="OKV233" s="159"/>
      <c r="OKW233" s="157" t="s">
        <v>116</v>
      </c>
      <c r="OKX233" s="158"/>
      <c r="OKY233" s="158"/>
      <c r="OKZ233" s="158"/>
      <c r="OLA233" s="158"/>
      <c r="OLB233" s="158"/>
      <c r="OLC233" s="158"/>
      <c r="OLD233" s="159"/>
      <c r="OLE233" s="157" t="s">
        <v>116</v>
      </c>
      <c r="OLF233" s="158"/>
      <c r="OLG233" s="158"/>
      <c r="OLH233" s="158"/>
      <c r="OLI233" s="158"/>
      <c r="OLJ233" s="158"/>
      <c r="OLK233" s="158"/>
      <c r="OLL233" s="159"/>
      <c r="OLM233" s="157" t="s">
        <v>116</v>
      </c>
      <c r="OLN233" s="158"/>
      <c r="OLO233" s="158"/>
      <c r="OLP233" s="158"/>
      <c r="OLQ233" s="158"/>
      <c r="OLR233" s="158"/>
      <c r="OLS233" s="158"/>
      <c r="OLT233" s="159"/>
      <c r="OLU233" s="157" t="s">
        <v>116</v>
      </c>
      <c r="OLV233" s="158"/>
      <c r="OLW233" s="158"/>
      <c r="OLX233" s="158"/>
      <c r="OLY233" s="158"/>
      <c r="OLZ233" s="158"/>
      <c r="OMA233" s="158"/>
      <c r="OMB233" s="159"/>
      <c r="OMC233" s="157" t="s">
        <v>116</v>
      </c>
      <c r="OMD233" s="158"/>
      <c r="OME233" s="158"/>
      <c r="OMF233" s="158"/>
      <c r="OMG233" s="158"/>
      <c r="OMH233" s="158"/>
      <c r="OMI233" s="158"/>
      <c r="OMJ233" s="159"/>
      <c r="OMK233" s="157" t="s">
        <v>116</v>
      </c>
      <c r="OML233" s="158"/>
      <c r="OMM233" s="158"/>
      <c r="OMN233" s="158"/>
      <c r="OMO233" s="158"/>
      <c r="OMP233" s="158"/>
      <c r="OMQ233" s="158"/>
      <c r="OMR233" s="159"/>
      <c r="OMS233" s="157" t="s">
        <v>116</v>
      </c>
      <c r="OMT233" s="158"/>
      <c r="OMU233" s="158"/>
      <c r="OMV233" s="158"/>
      <c r="OMW233" s="158"/>
      <c r="OMX233" s="158"/>
      <c r="OMY233" s="158"/>
      <c r="OMZ233" s="159"/>
      <c r="ONA233" s="157" t="s">
        <v>116</v>
      </c>
      <c r="ONB233" s="158"/>
      <c r="ONC233" s="158"/>
      <c r="OND233" s="158"/>
      <c r="ONE233" s="158"/>
      <c r="ONF233" s="158"/>
      <c r="ONG233" s="158"/>
      <c r="ONH233" s="159"/>
      <c r="ONI233" s="157" t="s">
        <v>116</v>
      </c>
      <c r="ONJ233" s="158"/>
      <c r="ONK233" s="158"/>
      <c r="ONL233" s="158"/>
      <c r="ONM233" s="158"/>
      <c r="ONN233" s="158"/>
      <c r="ONO233" s="158"/>
      <c r="ONP233" s="159"/>
      <c r="ONQ233" s="157" t="s">
        <v>116</v>
      </c>
      <c r="ONR233" s="158"/>
      <c r="ONS233" s="158"/>
      <c r="ONT233" s="158"/>
      <c r="ONU233" s="158"/>
      <c r="ONV233" s="158"/>
      <c r="ONW233" s="158"/>
      <c r="ONX233" s="159"/>
      <c r="ONY233" s="157" t="s">
        <v>116</v>
      </c>
      <c r="ONZ233" s="158"/>
      <c r="OOA233" s="158"/>
      <c r="OOB233" s="158"/>
      <c r="OOC233" s="158"/>
      <c r="OOD233" s="158"/>
      <c r="OOE233" s="158"/>
      <c r="OOF233" s="159"/>
      <c r="OOG233" s="157" t="s">
        <v>116</v>
      </c>
      <c r="OOH233" s="158"/>
      <c r="OOI233" s="158"/>
      <c r="OOJ233" s="158"/>
      <c r="OOK233" s="158"/>
      <c r="OOL233" s="158"/>
      <c r="OOM233" s="158"/>
      <c r="OON233" s="159"/>
      <c r="OOO233" s="157" t="s">
        <v>116</v>
      </c>
      <c r="OOP233" s="158"/>
      <c r="OOQ233" s="158"/>
      <c r="OOR233" s="158"/>
      <c r="OOS233" s="158"/>
      <c r="OOT233" s="158"/>
      <c r="OOU233" s="158"/>
      <c r="OOV233" s="159"/>
      <c r="OOW233" s="157" t="s">
        <v>116</v>
      </c>
      <c r="OOX233" s="158"/>
      <c r="OOY233" s="158"/>
      <c r="OOZ233" s="158"/>
      <c r="OPA233" s="158"/>
      <c r="OPB233" s="158"/>
      <c r="OPC233" s="158"/>
      <c r="OPD233" s="159"/>
      <c r="OPE233" s="157" t="s">
        <v>116</v>
      </c>
      <c r="OPF233" s="158"/>
      <c r="OPG233" s="158"/>
      <c r="OPH233" s="158"/>
      <c r="OPI233" s="158"/>
      <c r="OPJ233" s="158"/>
      <c r="OPK233" s="158"/>
      <c r="OPL233" s="159"/>
      <c r="OPM233" s="157" t="s">
        <v>116</v>
      </c>
      <c r="OPN233" s="158"/>
      <c r="OPO233" s="158"/>
      <c r="OPP233" s="158"/>
      <c r="OPQ233" s="158"/>
      <c r="OPR233" s="158"/>
      <c r="OPS233" s="158"/>
      <c r="OPT233" s="159"/>
      <c r="OPU233" s="157" t="s">
        <v>116</v>
      </c>
      <c r="OPV233" s="158"/>
      <c r="OPW233" s="158"/>
      <c r="OPX233" s="158"/>
      <c r="OPY233" s="158"/>
      <c r="OPZ233" s="158"/>
      <c r="OQA233" s="158"/>
      <c r="OQB233" s="159"/>
      <c r="OQC233" s="157" t="s">
        <v>116</v>
      </c>
      <c r="OQD233" s="158"/>
      <c r="OQE233" s="158"/>
      <c r="OQF233" s="158"/>
      <c r="OQG233" s="158"/>
      <c r="OQH233" s="158"/>
      <c r="OQI233" s="158"/>
      <c r="OQJ233" s="159"/>
      <c r="OQK233" s="157" t="s">
        <v>116</v>
      </c>
      <c r="OQL233" s="158"/>
      <c r="OQM233" s="158"/>
      <c r="OQN233" s="158"/>
      <c r="OQO233" s="158"/>
      <c r="OQP233" s="158"/>
      <c r="OQQ233" s="158"/>
      <c r="OQR233" s="159"/>
      <c r="OQS233" s="157" t="s">
        <v>116</v>
      </c>
      <c r="OQT233" s="158"/>
      <c r="OQU233" s="158"/>
      <c r="OQV233" s="158"/>
      <c r="OQW233" s="158"/>
      <c r="OQX233" s="158"/>
      <c r="OQY233" s="158"/>
      <c r="OQZ233" s="159"/>
      <c r="ORA233" s="157" t="s">
        <v>116</v>
      </c>
      <c r="ORB233" s="158"/>
      <c r="ORC233" s="158"/>
      <c r="ORD233" s="158"/>
      <c r="ORE233" s="158"/>
      <c r="ORF233" s="158"/>
      <c r="ORG233" s="158"/>
      <c r="ORH233" s="159"/>
      <c r="ORI233" s="157" t="s">
        <v>116</v>
      </c>
      <c r="ORJ233" s="158"/>
      <c r="ORK233" s="158"/>
      <c r="ORL233" s="158"/>
      <c r="ORM233" s="158"/>
      <c r="ORN233" s="158"/>
      <c r="ORO233" s="158"/>
      <c r="ORP233" s="159"/>
      <c r="ORQ233" s="157" t="s">
        <v>116</v>
      </c>
      <c r="ORR233" s="158"/>
      <c r="ORS233" s="158"/>
      <c r="ORT233" s="158"/>
      <c r="ORU233" s="158"/>
      <c r="ORV233" s="158"/>
      <c r="ORW233" s="158"/>
      <c r="ORX233" s="159"/>
      <c r="ORY233" s="157" t="s">
        <v>116</v>
      </c>
      <c r="ORZ233" s="158"/>
      <c r="OSA233" s="158"/>
      <c r="OSB233" s="158"/>
      <c r="OSC233" s="158"/>
      <c r="OSD233" s="158"/>
      <c r="OSE233" s="158"/>
      <c r="OSF233" s="159"/>
      <c r="OSG233" s="157" t="s">
        <v>116</v>
      </c>
      <c r="OSH233" s="158"/>
      <c r="OSI233" s="158"/>
      <c r="OSJ233" s="158"/>
      <c r="OSK233" s="158"/>
      <c r="OSL233" s="158"/>
      <c r="OSM233" s="158"/>
      <c r="OSN233" s="159"/>
      <c r="OSO233" s="157" t="s">
        <v>116</v>
      </c>
      <c r="OSP233" s="158"/>
      <c r="OSQ233" s="158"/>
      <c r="OSR233" s="158"/>
      <c r="OSS233" s="158"/>
      <c r="OST233" s="158"/>
      <c r="OSU233" s="158"/>
      <c r="OSV233" s="159"/>
      <c r="OSW233" s="157" t="s">
        <v>116</v>
      </c>
      <c r="OSX233" s="158"/>
      <c r="OSY233" s="158"/>
      <c r="OSZ233" s="158"/>
      <c r="OTA233" s="158"/>
      <c r="OTB233" s="158"/>
      <c r="OTC233" s="158"/>
      <c r="OTD233" s="159"/>
      <c r="OTE233" s="157" t="s">
        <v>116</v>
      </c>
      <c r="OTF233" s="158"/>
      <c r="OTG233" s="158"/>
      <c r="OTH233" s="158"/>
      <c r="OTI233" s="158"/>
      <c r="OTJ233" s="158"/>
      <c r="OTK233" s="158"/>
      <c r="OTL233" s="159"/>
      <c r="OTM233" s="157" t="s">
        <v>116</v>
      </c>
      <c r="OTN233" s="158"/>
      <c r="OTO233" s="158"/>
      <c r="OTP233" s="158"/>
      <c r="OTQ233" s="158"/>
      <c r="OTR233" s="158"/>
      <c r="OTS233" s="158"/>
      <c r="OTT233" s="159"/>
      <c r="OTU233" s="157" t="s">
        <v>116</v>
      </c>
      <c r="OTV233" s="158"/>
      <c r="OTW233" s="158"/>
      <c r="OTX233" s="158"/>
      <c r="OTY233" s="158"/>
      <c r="OTZ233" s="158"/>
      <c r="OUA233" s="158"/>
      <c r="OUB233" s="159"/>
      <c r="OUC233" s="157" t="s">
        <v>116</v>
      </c>
      <c r="OUD233" s="158"/>
      <c r="OUE233" s="158"/>
      <c r="OUF233" s="158"/>
      <c r="OUG233" s="158"/>
      <c r="OUH233" s="158"/>
      <c r="OUI233" s="158"/>
      <c r="OUJ233" s="159"/>
      <c r="OUK233" s="157" t="s">
        <v>116</v>
      </c>
      <c r="OUL233" s="158"/>
      <c r="OUM233" s="158"/>
      <c r="OUN233" s="158"/>
      <c r="OUO233" s="158"/>
      <c r="OUP233" s="158"/>
      <c r="OUQ233" s="158"/>
      <c r="OUR233" s="159"/>
      <c r="OUS233" s="157" t="s">
        <v>116</v>
      </c>
      <c r="OUT233" s="158"/>
      <c r="OUU233" s="158"/>
      <c r="OUV233" s="158"/>
      <c r="OUW233" s="158"/>
      <c r="OUX233" s="158"/>
      <c r="OUY233" s="158"/>
      <c r="OUZ233" s="159"/>
      <c r="OVA233" s="157" t="s">
        <v>116</v>
      </c>
      <c r="OVB233" s="158"/>
      <c r="OVC233" s="158"/>
      <c r="OVD233" s="158"/>
      <c r="OVE233" s="158"/>
      <c r="OVF233" s="158"/>
      <c r="OVG233" s="158"/>
      <c r="OVH233" s="159"/>
      <c r="OVI233" s="157" t="s">
        <v>116</v>
      </c>
      <c r="OVJ233" s="158"/>
      <c r="OVK233" s="158"/>
      <c r="OVL233" s="158"/>
      <c r="OVM233" s="158"/>
      <c r="OVN233" s="158"/>
      <c r="OVO233" s="158"/>
      <c r="OVP233" s="159"/>
      <c r="OVQ233" s="157" t="s">
        <v>116</v>
      </c>
      <c r="OVR233" s="158"/>
      <c r="OVS233" s="158"/>
      <c r="OVT233" s="158"/>
      <c r="OVU233" s="158"/>
      <c r="OVV233" s="158"/>
      <c r="OVW233" s="158"/>
      <c r="OVX233" s="159"/>
      <c r="OVY233" s="157" t="s">
        <v>116</v>
      </c>
      <c r="OVZ233" s="158"/>
      <c r="OWA233" s="158"/>
      <c r="OWB233" s="158"/>
      <c r="OWC233" s="158"/>
      <c r="OWD233" s="158"/>
      <c r="OWE233" s="158"/>
      <c r="OWF233" s="159"/>
      <c r="OWG233" s="157" t="s">
        <v>116</v>
      </c>
      <c r="OWH233" s="158"/>
      <c r="OWI233" s="158"/>
      <c r="OWJ233" s="158"/>
      <c r="OWK233" s="158"/>
      <c r="OWL233" s="158"/>
      <c r="OWM233" s="158"/>
      <c r="OWN233" s="159"/>
      <c r="OWO233" s="157" t="s">
        <v>116</v>
      </c>
      <c r="OWP233" s="158"/>
      <c r="OWQ233" s="158"/>
      <c r="OWR233" s="158"/>
      <c r="OWS233" s="158"/>
      <c r="OWT233" s="158"/>
      <c r="OWU233" s="158"/>
      <c r="OWV233" s="159"/>
      <c r="OWW233" s="157" t="s">
        <v>116</v>
      </c>
      <c r="OWX233" s="158"/>
      <c r="OWY233" s="158"/>
      <c r="OWZ233" s="158"/>
      <c r="OXA233" s="158"/>
      <c r="OXB233" s="158"/>
      <c r="OXC233" s="158"/>
      <c r="OXD233" s="159"/>
      <c r="OXE233" s="157" t="s">
        <v>116</v>
      </c>
      <c r="OXF233" s="158"/>
      <c r="OXG233" s="158"/>
      <c r="OXH233" s="158"/>
      <c r="OXI233" s="158"/>
      <c r="OXJ233" s="158"/>
      <c r="OXK233" s="158"/>
      <c r="OXL233" s="159"/>
      <c r="OXM233" s="157" t="s">
        <v>116</v>
      </c>
      <c r="OXN233" s="158"/>
      <c r="OXO233" s="158"/>
      <c r="OXP233" s="158"/>
      <c r="OXQ233" s="158"/>
      <c r="OXR233" s="158"/>
      <c r="OXS233" s="158"/>
      <c r="OXT233" s="159"/>
      <c r="OXU233" s="157" t="s">
        <v>116</v>
      </c>
      <c r="OXV233" s="158"/>
      <c r="OXW233" s="158"/>
      <c r="OXX233" s="158"/>
      <c r="OXY233" s="158"/>
      <c r="OXZ233" s="158"/>
      <c r="OYA233" s="158"/>
      <c r="OYB233" s="159"/>
      <c r="OYC233" s="157" t="s">
        <v>116</v>
      </c>
      <c r="OYD233" s="158"/>
      <c r="OYE233" s="158"/>
      <c r="OYF233" s="158"/>
      <c r="OYG233" s="158"/>
      <c r="OYH233" s="158"/>
      <c r="OYI233" s="158"/>
      <c r="OYJ233" s="159"/>
      <c r="OYK233" s="157" t="s">
        <v>116</v>
      </c>
      <c r="OYL233" s="158"/>
      <c r="OYM233" s="158"/>
      <c r="OYN233" s="158"/>
      <c r="OYO233" s="158"/>
      <c r="OYP233" s="158"/>
      <c r="OYQ233" s="158"/>
      <c r="OYR233" s="159"/>
      <c r="OYS233" s="157" t="s">
        <v>116</v>
      </c>
      <c r="OYT233" s="158"/>
      <c r="OYU233" s="158"/>
      <c r="OYV233" s="158"/>
      <c r="OYW233" s="158"/>
      <c r="OYX233" s="158"/>
      <c r="OYY233" s="158"/>
      <c r="OYZ233" s="159"/>
      <c r="OZA233" s="157" t="s">
        <v>116</v>
      </c>
      <c r="OZB233" s="158"/>
      <c r="OZC233" s="158"/>
      <c r="OZD233" s="158"/>
      <c r="OZE233" s="158"/>
      <c r="OZF233" s="158"/>
      <c r="OZG233" s="158"/>
      <c r="OZH233" s="159"/>
      <c r="OZI233" s="157" t="s">
        <v>116</v>
      </c>
      <c r="OZJ233" s="158"/>
      <c r="OZK233" s="158"/>
      <c r="OZL233" s="158"/>
      <c r="OZM233" s="158"/>
      <c r="OZN233" s="158"/>
      <c r="OZO233" s="158"/>
      <c r="OZP233" s="159"/>
      <c r="OZQ233" s="157" t="s">
        <v>116</v>
      </c>
      <c r="OZR233" s="158"/>
      <c r="OZS233" s="158"/>
      <c r="OZT233" s="158"/>
      <c r="OZU233" s="158"/>
      <c r="OZV233" s="158"/>
      <c r="OZW233" s="158"/>
      <c r="OZX233" s="159"/>
      <c r="OZY233" s="157" t="s">
        <v>116</v>
      </c>
      <c r="OZZ233" s="158"/>
      <c r="PAA233" s="158"/>
      <c r="PAB233" s="158"/>
      <c r="PAC233" s="158"/>
      <c r="PAD233" s="158"/>
      <c r="PAE233" s="158"/>
      <c r="PAF233" s="159"/>
      <c r="PAG233" s="157" t="s">
        <v>116</v>
      </c>
      <c r="PAH233" s="158"/>
      <c r="PAI233" s="158"/>
      <c r="PAJ233" s="158"/>
      <c r="PAK233" s="158"/>
      <c r="PAL233" s="158"/>
      <c r="PAM233" s="158"/>
      <c r="PAN233" s="159"/>
      <c r="PAO233" s="157" t="s">
        <v>116</v>
      </c>
      <c r="PAP233" s="158"/>
      <c r="PAQ233" s="158"/>
      <c r="PAR233" s="158"/>
      <c r="PAS233" s="158"/>
      <c r="PAT233" s="158"/>
      <c r="PAU233" s="158"/>
      <c r="PAV233" s="159"/>
      <c r="PAW233" s="157" t="s">
        <v>116</v>
      </c>
      <c r="PAX233" s="158"/>
      <c r="PAY233" s="158"/>
      <c r="PAZ233" s="158"/>
      <c r="PBA233" s="158"/>
      <c r="PBB233" s="158"/>
      <c r="PBC233" s="158"/>
      <c r="PBD233" s="159"/>
      <c r="PBE233" s="157" t="s">
        <v>116</v>
      </c>
      <c r="PBF233" s="158"/>
      <c r="PBG233" s="158"/>
      <c r="PBH233" s="158"/>
      <c r="PBI233" s="158"/>
      <c r="PBJ233" s="158"/>
      <c r="PBK233" s="158"/>
      <c r="PBL233" s="159"/>
      <c r="PBM233" s="157" t="s">
        <v>116</v>
      </c>
      <c r="PBN233" s="158"/>
      <c r="PBO233" s="158"/>
      <c r="PBP233" s="158"/>
      <c r="PBQ233" s="158"/>
      <c r="PBR233" s="158"/>
      <c r="PBS233" s="158"/>
      <c r="PBT233" s="159"/>
      <c r="PBU233" s="157" t="s">
        <v>116</v>
      </c>
      <c r="PBV233" s="158"/>
      <c r="PBW233" s="158"/>
      <c r="PBX233" s="158"/>
      <c r="PBY233" s="158"/>
      <c r="PBZ233" s="158"/>
      <c r="PCA233" s="158"/>
      <c r="PCB233" s="159"/>
      <c r="PCC233" s="157" t="s">
        <v>116</v>
      </c>
      <c r="PCD233" s="158"/>
      <c r="PCE233" s="158"/>
      <c r="PCF233" s="158"/>
      <c r="PCG233" s="158"/>
      <c r="PCH233" s="158"/>
      <c r="PCI233" s="158"/>
      <c r="PCJ233" s="159"/>
      <c r="PCK233" s="157" t="s">
        <v>116</v>
      </c>
      <c r="PCL233" s="158"/>
      <c r="PCM233" s="158"/>
      <c r="PCN233" s="158"/>
      <c r="PCO233" s="158"/>
      <c r="PCP233" s="158"/>
      <c r="PCQ233" s="158"/>
      <c r="PCR233" s="159"/>
      <c r="PCS233" s="157" t="s">
        <v>116</v>
      </c>
      <c r="PCT233" s="158"/>
      <c r="PCU233" s="158"/>
      <c r="PCV233" s="158"/>
      <c r="PCW233" s="158"/>
      <c r="PCX233" s="158"/>
      <c r="PCY233" s="158"/>
      <c r="PCZ233" s="159"/>
      <c r="PDA233" s="157" t="s">
        <v>116</v>
      </c>
      <c r="PDB233" s="158"/>
      <c r="PDC233" s="158"/>
      <c r="PDD233" s="158"/>
      <c r="PDE233" s="158"/>
      <c r="PDF233" s="158"/>
      <c r="PDG233" s="158"/>
      <c r="PDH233" s="159"/>
      <c r="PDI233" s="157" t="s">
        <v>116</v>
      </c>
      <c r="PDJ233" s="158"/>
      <c r="PDK233" s="158"/>
      <c r="PDL233" s="158"/>
      <c r="PDM233" s="158"/>
      <c r="PDN233" s="158"/>
      <c r="PDO233" s="158"/>
      <c r="PDP233" s="159"/>
      <c r="PDQ233" s="157" t="s">
        <v>116</v>
      </c>
      <c r="PDR233" s="158"/>
      <c r="PDS233" s="158"/>
      <c r="PDT233" s="158"/>
      <c r="PDU233" s="158"/>
      <c r="PDV233" s="158"/>
      <c r="PDW233" s="158"/>
      <c r="PDX233" s="159"/>
      <c r="PDY233" s="157" t="s">
        <v>116</v>
      </c>
      <c r="PDZ233" s="158"/>
      <c r="PEA233" s="158"/>
      <c r="PEB233" s="158"/>
      <c r="PEC233" s="158"/>
      <c r="PED233" s="158"/>
      <c r="PEE233" s="158"/>
      <c r="PEF233" s="159"/>
      <c r="PEG233" s="157" t="s">
        <v>116</v>
      </c>
      <c r="PEH233" s="158"/>
      <c r="PEI233" s="158"/>
      <c r="PEJ233" s="158"/>
      <c r="PEK233" s="158"/>
      <c r="PEL233" s="158"/>
      <c r="PEM233" s="158"/>
      <c r="PEN233" s="159"/>
      <c r="PEO233" s="157" t="s">
        <v>116</v>
      </c>
      <c r="PEP233" s="158"/>
      <c r="PEQ233" s="158"/>
      <c r="PER233" s="158"/>
      <c r="PES233" s="158"/>
      <c r="PET233" s="158"/>
      <c r="PEU233" s="158"/>
      <c r="PEV233" s="159"/>
      <c r="PEW233" s="157" t="s">
        <v>116</v>
      </c>
      <c r="PEX233" s="158"/>
      <c r="PEY233" s="158"/>
      <c r="PEZ233" s="158"/>
      <c r="PFA233" s="158"/>
      <c r="PFB233" s="158"/>
      <c r="PFC233" s="158"/>
      <c r="PFD233" s="159"/>
      <c r="PFE233" s="157" t="s">
        <v>116</v>
      </c>
      <c r="PFF233" s="158"/>
      <c r="PFG233" s="158"/>
      <c r="PFH233" s="158"/>
      <c r="PFI233" s="158"/>
      <c r="PFJ233" s="158"/>
      <c r="PFK233" s="158"/>
      <c r="PFL233" s="159"/>
      <c r="PFM233" s="157" t="s">
        <v>116</v>
      </c>
      <c r="PFN233" s="158"/>
      <c r="PFO233" s="158"/>
      <c r="PFP233" s="158"/>
      <c r="PFQ233" s="158"/>
      <c r="PFR233" s="158"/>
      <c r="PFS233" s="158"/>
      <c r="PFT233" s="159"/>
      <c r="PFU233" s="157" t="s">
        <v>116</v>
      </c>
      <c r="PFV233" s="158"/>
      <c r="PFW233" s="158"/>
      <c r="PFX233" s="158"/>
      <c r="PFY233" s="158"/>
      <c r="PFZ233" s="158"/>
      <c r="PGA233" s="158"/>
      <c r="PGB233" s="159"/>
      <c r="PGC233" s="157" t="s">
        <v>116</v>
      </c>
      <c r="PGD233" s="158"/>
      <c r="PGE233" s="158"/>
      <c r="PGF233" s="158"/>
      <c r="PGG233" s="158"/>
      <c r="PGH233" s="158"/>
      <c r="PGI233" s="158"/>
      <c r="PGJ233" s="159"/>
      <c r="PGK233" s="157" t="s">
        <v>116</v>
      </c>
      <c r="PGL233" s="158"/>
      <c r="PGM233" s="158"/>
      <c r="PGN233" s="158"/>
      <c r="PGO233" s="158"/>
      <c r="PGP233" s="158"/>
      <c r="PGQ233" s="158"/>
      <c r="PGR233" s="159"/>
      <c r="PGS233" s="157" t="s">
        <v>116</v>
      </c>
      <c r="PGT233" s="158"/>
      <c r="PGU233" s="158"/>
      <c r="PGV233" s="158"/>
      <c r="PGW233" s="158"/>
      <c r="PGX233" s="158"/>
      <c r="PGY233" s="158"/>
      <c r="PGZ233" s="159"/>
      <c r="PHA233" s="157" t="s">
        <v>116</v>
      </c>
      <c r="PHB233" s="158"/>
      <c r="PHC233" s="158"/>
      <c r="PHD233" s="158"/>
      <c r="PHE233" s="158"/>
      <c r="PHF233" s="158"/>
      <c r="PHG233" s="158"/>
      <c r="PHH233" s="159"/>
      <c r="PHI233" s="157" t="s">
        <v>116</v>
      </c>
      <c r="PHJ233" s="158"/>
      <c r="PHK233" s="158"/>
      <c r="PHL233" s="158"/>
      <c r="PHM233" s="158"/>
      <c r="PHN233" s="158"/>
      <c r="PHO233" s="158"/>
      <c r="PHP233" s="159"/>
      <c r="PHQ233" s="157" t="s">
        <v>116</v>
      </c>
      <c r="PHR233" s="158"/>
      <c r="PHS233" s="158"/>
      <c r="PHT233" s="158"/>
      <c r="PHU233" s="158"/>
      <c r="PHV233" s="158"/>
      <c r="PHW233" s="158"/>
      <c r="PHX233" s="159"/>
      <c r="PHY233" s="157" t="s">
        <v>116</v>
      </c>
      <c r="PHZ233" s="158"/>
      <c r="PIA233" s="158"/>
      <c r="PIB233" s="158"/>
      <c r="PIC233" s="158"/>
      <c r="PID233" s="158"/>
      <c r="PIE233" s="158"/>
      <c r="PIF233" s="159"/>
      <c r="PIG233" s="157" t="s">
        <v>116</v>
      </c>
      <c r="PIH233" s="158"/>
      <c r="PII233" s="158"/>
      <c r="PIJ233" s="158"/>
      <c r="PIK233" s="158"/>
      <c r="PIL233" s="158"/>
      <c r="PIM233" s="158"/>
      <c r="PIN233" s="159"/>
      <c r="PIO233" s="157" t="s">
        <v>116</v>
      </c>
      <c r="PIP233" s="158"/>
      <c r="PIQ233" s="158"/>
      <c r="PIR233" s="158"/>
      <c r="PIS233" s="158"/>
      <c r="PIT233" s="158"/>
      <c r="PIU233" s="158"/>
      <c r="PIV233" s="159"/>
      <c r="PIW233" s="157" t="s">
        <v>116</v>
      </c>
      <c r="PIX233" s="158"/>
      <c r="PIY233" s="158"/>
      <c r="PIZ233" s="158"/>
      <c r="PJA233" s="158"/>
      <c r="PJB233" s="158"/>
      <c r="PJC233" s="158"/>
      <c r="PJD233" s="159"/>
      <c r="PJE233" s="157" t="s">
        <v>116</v>
      </c>
      <c r="PJF233" s="158"/>
      <c r="PJG233" s="158"/>
      <c r="PJH233" s="158"/>
      <c r="PJI233" s="158"/>
      <c r="PJJ233" s="158"/>
      <c r="PJK233" s="158"/>
      <c r="PJL233" s="159"/>
      <c r="PJM233" s="157" t="s">
        <v>116</v>
      </c>
      <c r="PJN233" s="158"/>
      <c r="PJO233" s="158"/>
      <c r="PJP233" s="158"/>
      <c r="PJQ233" s="158"/>
      <c r="PJR233" s="158"/>
      <c r="PJS233" s="158"/>
      <c r="PJT233" s="159"/>
      <c r="PJU233" s="157" t="s">
        <v>116</v>
      </c>
      <c r="PJV233" s="158"/>
      <c r="PJW233" s="158"/>
      <c r="PJX233" s="158"/>
      <c r="PJY233" s="158"/>
      <c r="PJZ233" s="158"/>
      <c r="PKA233" s="158"/>
      <c r="PKB233" s="159"/>
      <c r="PKC233" s="157" t="s">
        <v>116</v>
      </c>
      <c r="PKD233" s="158"/>
      <c r="PKE233" s="158"/>
      <c r="PKF233" s="158"/>
      <c r="PKG233" s="158"/>
      <c r="PKH233" s="158"/>
      <c r="PKI233" s="158"/>
      <c r="PKJ233" s="159"/>
      <c r="PKK233" s="157" t="s">
        <v>116</v>
      </c>
      <c r="PKL233" s="158"/>
      <c r="PKM233" s="158"/>
      <c r="PKN233" s="158"/>
      <c r="PKO233" s="158"/>
      <c r="PKP233" s="158"/>
      <c r="PKQ233" s="158"/>
      <c r="PKR233" s="159"/>
      <c r="PKS233" s="157" t="s">
        <v>116</v>
      </c>
      <c r="PKT233" s="158"/>
      <c r="PKU233" s="158"/>
      <c r="PKV233" s="158"/>
      <c r="PKW233" s="158"/>
      <c r="PKX233" s="158"/>
      <c r="PKY233" s="158"/>
      <c r="PKZ233" s="159"/>
      <c r="PLA233" s="157" t="s">
        <v>116</v>
      </c>
      <c r="PLB233" s="158"/>
      <c r="PLC233" s="158"/>
      <c r="PLD233" s="158"/>
      <c r="PLE233" s="158"/>
      <c r="PLF233" s="158"/>
      <c r="PLG233" s="158"/>
      <c r="PLH233" s="159"/>
      <c r="PLI233" s="157" t="s">
        <v>116</v>
      </c>
      <c r="PLJ233" s="158"/>
      <c r="PLK233" s="158"/>
      <c r="PLL233" s="158"/>
      <c r="PLM233" s="158"/>
      <c r="PLN233" s="158"/>
      <c r="PLO233" s="158"/>
      <c r="PLP233" s="159"/>
      <c r="PLQ233" s="157" t="s">
        <v>116</v>
      </c>
      <c r="PLR233" s="158"/>
      <c r="PLS233" s="158"/>
      <c r="PLT233" s="158"/>
      <c r="PLU233" s="158"/>
      <c r="PLV233" s="158"/>
      <c r="PLW233" s="158"/>
      <c r="PLX233" s="159"/>
      <c r="PLY233" s="157" t="s">
        <v>116</v>
      </c>
      <c r="PLZ233" s="158"/>
      <c r="PMA233" s="158"/>
      <c r="PMB233" s="158"/>
      <c r="PMC233" s="158"/>
      <c r="PMD233" s="158"/>
      <c r="PME233" s="158"/>
      <c r="PMF233" s="159"/>
      <c r="PMG233" s="157" t="s">
        <v>116</v>
      </c>
      <c r="PMH233" s="158"/>
      <c r="PMI233" s="158"/>
      <c r="PMJ233" s="158"/>
      <c r="PMK233" s="158"/>
      <c r="PML233" s="158"/>
      <c r="PMM233" s="158"/>
      <c r="PMN233" s="159"/>
      <c r="PMO233" s="157" t="s">
        <v>116</v>
      </c>
      <c r="PMP233" s="158"/>
      <c r="PMQ233" s="158"/>
      <c r="PMR233" s="158"/>
      <c r="PMS233" s="158"/>
      <c r="PMT233" s="158"/>
      <c r="PMU233" s="158"/>
      <c r="PMV233" s="159"/>
      <c r="PMW233" s="157" t="s">
        <v>116</v>
      </c>
      <c r="PMX233" s="158"/>
      <c r="PMY233" s="158"/>
      <c r="PMZ233" s="158"/>
      <c r="PNA233" s="158"/>
      <c r="PNB233" s="158"/>
      <c r="PNC233" s="158"/>
      <c r="PND233" s="159"/>
      <c r="PNE233" s="157" t="s">
        <v>116</v>
      </c>
      <c r="PNF233" s="158"/>
      <c r="PNG233" s="158"/>
      <c r="PNH233" s="158"/>
      <c r="PNI233" s="158"/>
      <c r="PNJ233" s="158"/>
      <c r="PNK233" s="158"/>
      <c r="PNL233" s="159"/>
      <c r="PNM233" s="157" t="s">
        <v>116</v>
      </c>
      <c r="PNN233" s="158"/>
      <c r="PNO233" s="158"/>
      <c r="PNP233" s="158"/>
      <c r="PNQ233" s="158"/>
      <c r="PNR233" s="158"/>
      <c r="PNS233" s="158"/>
      <c r="PNT233" s="159"/>
      <c r="PNU233" s="157" t="s">
        <v>116</v>
      </c>
      <c r="PNV233" s="158"/>
      <c r="PNW233" s="158"/>
      <c r="PNX233" s="158"/>
      <c r="PNY233" s="158"/>
      <c r="PNZ233" s="158"/>
      <c r="POA233" s="158"/>
      <c r="POB233" s="159"/>
      <c r="POC233" s="157" t="s">
        <v>116</v>
      </c>
      <c r="POD233" s="158"/>
      <c r="POE233" s="158"/>
      <c r="POF233" s="158"/>
      <c r="POG233" s="158"/>
      <c r="POH233" s="158"/>
      <c r="POI233" s="158"/>
      <c r="POJ233" s="159"/>
      <c r="POK233" s="157" t="s">
        <v>116</v>
      </c>
      <c r="POL233" s="158"/>
      <c r="POM233" s="158"/>
      <c r="PON233" s="158"/>
      <c r="POO233" s="158"/>
      <c r="POP233" s="158"/>
      <c r="POQ233" s="158"/>
      <c r="POR233" s="159"/>
      <c r="POS233" s="157" t="s">
        <v>116</v>
      </c>
      <c r="POT233" s="158"/>
      <c r="POU233" s="158"/>
      <c r="POV233" s="158"/>
      <c r="POW233" s="158"/>
      <c r="POX233" s="158"/>
      <c r="POY233" s="158"/>
      <c r="POZ233" s="159"/>
      <c r="PPA233" s="157" t="s">
        <v>116</v>
      </c>
      <c r="PPB233" s="158"/>
      <c r="PPC233" s="158"/>
      <c r="PPD233" s="158"/>
      <c r="PPE233" s="158"/>
      <c r="PPF233" s="158"/>
      <c r="PPG233" s="158"/>
      <c r="PPH233" s="159"/>
      <c r="PPI233" s="157" t="s">
        <v>116</v>
      </c>
      <c r="PPJ233" s="158"/>
      <c r="PPK233" s="158"/>
      <c r="PPL233" s="158"/>
      <c r="PPM233" s="158"/>
      <c r="PPN233" s="158"/>
      <c r="PPO233" s="158"/>
      <c r="PPP233" s="159"/>
      <c r="PPQ233" s="157" t="s">
        <v>116</v>
      </c>
      <c r="PPR233" s="158"/>
      <c r="PPS233" s="158"/>
      <c r="PPT233" s="158"/>
      <c r="PPU233" s="158"/>
      <c r="PPV233" s="158"/>
      <c r="PPW233" s="158"/>
      <c r="PPX233" s="159"/>
      <c r="PPY233" s="157" t="s">
        <v>116</v>
      </c>
      <c r="PPZ233" s="158"/>
      <c r="PQA233" s="158"/>
      <c r="PQB233" s="158"/>
      <c r="PQC233" s="158"/>
      <c r="PQD233" s="158"/>
      <c r="PQE233" s="158"/>
      <c r="PQF233" s="159"/>
      <c r="PQG233" s="157" t="s">
        <v>116</v>
      </c>
      <c r="PQH233" s="158"/>
      <c r="PQI233" s="158"/>
      <c r="PQJ233" s="158"/>
      <c r="PQK233" s="158"/>
      <c r="PQL233" s="158"/>
      <c r="PQM233" s="158"/>
      <c r="PQN233" s="159"/>
      <c r="PQO233" s="157" t="s">
        <v>116</v>
      </c>
      <c r="PQP233" s="158"/>
      <c r="PQQ233" s="158"/>
      <c r="PQR233" s="158"/>
      <c r="PQS233" s="158"/>
      <c r="PQT233" s="158"/>
      <c r="PQU233" s="158"/>
      <c r="PQV233" s="159"/>
      <c r="PQW233" s="157" t="s">
        <v>116</v>
      </c>
      <c r="PQX233" s="158"/>
      <c r="PQY233" s="158"/>
      <c r="PQZ233" s="158"/>
      <c r="PRA233" s="158"/>
      <c r="PRB233" s="158"/>
      <c r="PRC233" s="158"/>
      <c r="PRD233" s="159"/>
      <c r="PRE233" s="157" t="s">
        <v>116</v>
      </c>
      <c r="PRF233" s="158"/>
      <c r="PRG233" s="158"/>
      <c r="PRH233" s="158"/>
      <c r="PRI233" s="158"/>
      <c r="PRJ233" s="158"/>
      <c r="PRK233" s="158"/>
      <c r="PRL233" s="159"/>
      <c r="PRM233" s="157" t="s">
        <v>116</v>
      </c>
      <c r="PRN233" s="158"/>
      <c r="PRO233" s="158"/>
      <c r="PRP233" s="158"/>
      <c r="PRQ233" s="158"/>
      <c r="PRR233" s="158"/>
      <c r="PRS233" s="158"/>
      <c r="PRT233" s="159"/>
      <c r="PRU233" s="157" t="s">
        <v>116</v>
      </c>
      <c r="PRV233" s="158"/>
      <c r="PRW233" s="158"/>
      <c r="PRX233" s="158"/>
      <c r="PRY233" s="158"/>
      <c r="PRZ233" s="158"/>
      <c r="PSA233" s="158"/>
      <c r="PSB233" s="159"/>
      <c r="PSC233" s="157" t="s">
        <v>116</v>
      </c>
      <c r="PSD233" s="158"/>
      <c r="PSE233" s="158"/>
      <c r="PSF233" s="158"/>
      <c r="PSG233" s="158"/>
      <c r="PSH233" s="158"/>
      <c r="PSI233" s="158"/>
      <c r="PSJ233" s="159"/>
      <c r="PSK233" s="157" t="s">
        <v>116</v>
      </c>
      <c r="PSL233" s="158"/>
      <c r="PSM233" s="158"/>
      <c r="PSN233" s="158"/>
      <c r="PSO233" s="158"/>
      <c r="PSP233" s="158"/>
      <c r="PSQ233" s="158"/>
      <c r="PSR233" s="159"/>
      <c r="PSS233" s="157" t="s">
        <v>116</v>
      </c>
      <c r="PST233" s="158"/>
      <c r="PSU233" s="158"/>
      <c r="PSV233" s="158"/>
      <c r="PSW233" s="158"/>
      <c r="PSX233" s="158"/>
      <c r="PSY233" s="158"/>
      <c r="PSZ233" s="159"/>
      <c r="PTA233" s="157" t="s">
        <v>116</v>
      </c>
      <c r="PTB233" s="158"/>
      <c r="PTC233" s="158"/>
      <c r="PTD233" s="158"/>
      <c r="PTE233" s="158"/>
      <c r="PTF233" s="158"/>
      <c r="PTG233" s="158"/>
      <c r="PTH233" s="159"/>
      <c r="PTI233" s="157" t="s">
        <v>116</v>
      </c>
      <c r="PTJ233" s="158"/>
      <c r="PTK233" s="158"/>
      <c r="PTL233" s="158"/>
      <c r="PTM233" s="158"/>
      <c r="PTN233" s="158"/>
      <c r="PTO233" s="158"/>
      <c r="PTP233" s="159"/>
      <c r="PTQ233" s="157" t="s">
        <v>116</v>
      </c>
      <c r="PTR233" s="158"/>
      <c r="PTS233" s="158"/>
      <c r="PTT233" s="158"/>
      <c r="PTU233" s="158"/>
      <c r="PTV233" s="158"/>
      <c r="PTW233" s="158"/>
      <c r="PTX233" s="159"/>
      <c r="PTY233" s="157" t="s">
        <v>116</v>
      </c>
      <c r="PTZ233" s="158"/>
      <c r="PUA233" s="158"/>
      <c r="PUB233" s="158"/>
      <c r="PUC233" s="158"/>
      <c r="PUD233" s="158"/>
      <c r="PUE233" s="158"/>
      <c r="PUF233" s="159"/>
      <c r="PUG233" s="157" t="s">
        <v>116</v>
      </c>
      <c r="PUH233" s="158"/>
      <c r="PUI233" s="158"/>
      <c r="PUJ233" s="158"/>
      <c r="PUK233" s="158"/>
      <c r="PUL233" s="158"/>
      <c r="PUM233" s="158"/>
      <c r="PUN233" s="159"/>
      <c r="PUO233" s="157" t="s">
        <v>116</v>
      </c>
      <c r="PUP233" s="158"/>
      <c r="PUQ233" s="158"/>
      <c r="PUR233" s="158"/>
      <c r="PUS233" s="158"/>
      <c r="PUT233" s="158"/>
      <c r="PUU233" s="158"/>
      <c r="PUV233" s="159"/>
      <c r="PUW233" s="157" t="s">
        <v>116</v>
      </c>
      <c r="PUX233" s="158"/>
      <c r="PUY233" s="158"/>
      <c r="PUZ233" s="158"/>
      <c r="PVA233" s="158"/>
      <c r="PVB233" s="158"/>
      <c r="PVC233" s="158"/>
      <c r="PVD233" s="159"/>
      <c r="PVE233" s="157" t="s">
        <v>116</v>
      </c>
      <c r="PVF233" s="158"/>
      <c r="PVG233" s="158"/>
      <c r="PVH233" s="158"/>
      <c r="PVI233" s="158"/>
      <c r="PVJ233" s="158"/>
      <c r="PVK233" s="158"/>
      <c r="PVL233" s="159"/>
      <c r="PVM233" s="157" t="s">
        <v>116</v>
      </c>
      <c r="PVN233" s="158"/>
      <c r="PVO233" s="158"/>
      <c r="PVP233" s="158"/>
      <c r="PVQ233" s="158"/>
      <c r="PVR233" s="158"/>
      <c r="PVS233" s="158"/>
      <c r="PVT233" s="159"/>
      <c r="PVU233" s="157" t="s">
        <v>116</v>
      </c>
      <c r="PVV233" s="158"/>
      <c r="PVW233" s="158"/>
      <c r="PVX233" s="158"/>
      <c r="PVY233" s="158"/>
      <c r="PVZ233" s="158"/>
      <c r="PWA233" s="158"/>
      <c r="PWB233" s="159"/>
      <c r="PWC233" s="157" t="s">
        <v>116</v>
      </c>
      <c r="PWD233" s="158"/>
      <c r="PWE233" s="158"/>
      <c r="PWF233" s="158"/>
      <c r="PWG233" s="158"/>
      <c r="PWH233" s="158"/>
      <c r="PWI233" s="158"/>
      <c r="PWJ233" s="159"/>
      <c r="PWK233" s="157" t="s">
        <v>116</v>
      </c>
      <c r="PWL233" s="158"/>
      <c r="PWM233" s="158"/>
      <c r="PWN233" s="158"/>
      <c r="PWO233" s="158"/>
      <c r="PWP233" s="158"/>
      <c r="PWQ233" s="158"/>
      <c r="PWR233" s="159"/>
      <c r="PWS233" s="157" t="s">
        <v>116</v>
      </c>
      <c r="PWT233" s="158"/>
      <c r="PWU233" s="158"/>
      <c r="PWV233" s="158"/>
      <c r="PWW233" s="158"/>
      <c r="PWX233" s="158"/>
      <c r="PWY233" s="158"/>
      <c r="PWZ233" s="159"/>
      <c r="PXA233" s="157" t="s">
        <v>116</v>
      </c>
      <c r="PXB233" s="158"/>
      <c r="PXC233" s="158"/>
      <c r="PXD233" s="158"/>
      <c r="PXE233" s="158"/>
      <c r="PXF233" s="158"/>
      <c r="PXG233" s="158"/>
      <c r="PXH233" s="159"/>
      <c r="PXI233" s="157" t="s">
        <v>116</v>
      </c>
      <c r="PXJ233" s="158"/>
      <c r="PXK233" s="158"/>
      <c r="PXL233" s="158"/>
      <c r="PXM233" s="158"/>
      <c r="PXN233" s="158"/>
      <c r="PXO233" s="158"/>
      <c r="PXP233" s="159"/>
      <c r="PXQ233" s="157" t="s">
        <v>116</v>
      </c>
      <c r="PXR233" s="158"/>
      <c r="PXS233" s="158"/>
      <c r="PXT233" s="158"/>
      <c r="PXU233" s="158"/>
      <c r="PXV233" s="158"/>
      <c r="PXW233" s="158"/>
      <c r="PXX233" s="159"/>
      <c r="PXY233" s="157" t="s">
        <v>116</v>
      </c>
      <c r="PXZ233" s="158"/>
      <c r="PYA233" s="158"/>
      <c r="PYB233" s="158"/>
      <c r="PYC233" s="158"/>
      <c r="PYD233" s="158"/>
      <c r="PYE233" s="158"/>
      <c r="PYF233" s="159"/>
      <c r="PYG233" s="157" t="s">
        <v>116</v>
      </c>
      <c r="PYH233" s="158"/>
      <c r="PYI233" s="158"/>
      <c r="PYJ233" s="158"/>
      <c r="PYK233" s="158"/>
      <c r="PYL233" s="158"/>
      <c r="PYM233" s="158"/>
      <c r="PYN233" s="159"/>
      <c r="PYO233" s="157" t="s">
        <v>116</v>
      </c>
      <c r="PYP233" s="158"/>
      <c r="PYQ233" s="158"/>
      <c r="PYR233" s="158"/>
      <c r="PYS233" s="158"/>
      <c r="PYT233" s="158"/>
      <c r="PYU233" s="158"/>
      <c r="PYV233" s="159"/>
      <c r="PYW233" s="157" t="s">
        <v>116</v>
      </c>
      <c r="PYX233" s="158"/>
      <c r="PYY233" s="158"/>
      <c r="PYZ233" s="158"/>
      <c r="PZA233" s="158"/>
      <c r="PZB233" s="158"/>
      <c r="PZC233" s="158"/>
      <c r="PZD233" s="159"/>
      <c r="PZE233" s="157" t="s">
        <v>116</v>
      </c>
      <c r="PZF233" s="158"/>
      <c r="PZG233" s="158"/>
      <c r="PZH233" s="158"/>
      <c r="PZI233" s="158"/>
      <c r="PZJ233" s="158"/>
      <c r="PZK233" s="158"/>
      <c r="PZL233" s="159"/>
      <c r="PZM233" s="157" t="s">
        <v>116</v>
      </c>
      <c r="PZN233" s="158"/>
      <c r="PZO233" s="158"/>
      <c r="PZP233" s="158"/>
      <c r="PZQ233" s="158"/>
      <c r="PZR233" s="158"/>
      <c r="PZS233" s="158"/>
      <c r="PZT233" s="159"/>
      <c r="PZU233" s="157" t="s">
        <v>116</v>
      </c>
      <c r="PZV233" s="158"/>
      <c r="PZW233" s="158"/>
      <c r="PZX233" s="158"/>
      <c r="PZY233" s="158"/>
      <c r="PZZ233" s="158"/>
      <c r="QAA233" s="158"/>
      <c r="QAB233" s="159"/>
      <c r="QAC233" s="157" t="s">
        <v>116</v>
      </c>
      <c r="QAD233" s="158"/>
      <c r="QAE233" s="158"/>
      <c r="QAF233" s="158"/>
      <c r="QAG233" s="158"/>
      <c r="QAH233" s="158"/>
      <c r="QAI233" s="158"/>
      <c r="QAJ233" s="159"/>
      <c r="QAK233" s="157" t="s">
        <v>116</v>
      </c>
      <c r="QAL233" s="158"/>
      <c r="QAM233" s="158"/>
      <c r="QAN233" s="158"/>
      <c r="QAO233" s="158"/>
      <c r="QAP233" s="158"/>
      <c r="QAQ233" s="158"/>
      <c r="QAR233" s="159"/>
      <c r="QAS233" s="157" t="s">
        <v>116</v>
      </c>
      <c r="QAT233" s="158"/>
      <c r="QAU233" s="158"/>
      <c r="QAV233" s="158"/>
      <c r="QAW233" s="158"/>
      <c r="QAX233" s="158"/>
      <c r="QAY233" s="158"/>
      <c r="QAZ233" s="159"/>
      <c r="QBA233" s="157" t="s">
        <v>116</v>
      </c>
      <c r="QBB233" s="158"/>
      <c r="QBC233" s="158"/>
      <c r="QBD233" s="158"/>
      <c r="QBE233" s="158"/>
      <c r="QBF233" s="158"/>
      <c r="QBG233" s="158"/>
      <c r="QBH233" s="159"/>
      <c r="QBI233" s="157" t="s">
        <v>116</v>
      </c>
      <c r="QBJ233" s="158"/>
      <c r="QBK233" s="158"/>
      <c r="QBL233" s="158"/>
      <c r="QBM233" s="158"/>
      <c r="QBN233" s="158"/>
      <c r="QBO233" s="158"/>
      <c r="QBP233" s="159"/>
      <c r="QBQ233" s="157" t="s">
        <v>116</v>
      </c>
      <c r="QBR233" s="158"/>
      <c r="QBS233" s="158"/>
      <c r="QBT233" s="158"/>
      <c r="QBU233" s="158"/>
      <c r="QBV233" s="158"/>
      <c r="QBW233" s="158"/>
      <c r="QBX233" s="159"/>
      <c r="QBY233" s="157" t="s">
        <v>116</v>
      </c>
      <c r="QBZ233" s="158"/>
      <c r="QCA233" s="158"/>
      <c r="QCB233" s="158"/>
      <c r="QCC233" s="158"/>
      <c r="QCD233" s="158"/>
      <c r="QCE233" s="158"/>
      <c r="QCF233" s="159"/>
      <c r="QCG233" s="157" t="s">
        <v>116</v>
      </c>
      <c r="QCH233" s="158"/>
      <c r="QCI233" s="158"/>
      <c r="QCJ233" s="158"/>
      <c r="QCK233" s="158"/>
      <c r="QCL233" s="158"/>
      <c r="QCM233" s="158"/>
      <c r="QCN233" s="159"/>
      <c r="QCO233" s="157" t="s">
        <v>116</v>
      </c>
      <c r="QCP233" s="158"/>
      <c r="QCQ233" s="158"/>
      <c r="QCR233" s="158"/>
      <c r="QCS233" s="158"/>
      <c r="QCT233" s="158"/>
      <c r="QCU233" s="158"/>
      <c r="QCV233" s="159"/>
      <c r="QCW233" s="157" t="s">
        <v>116</v>
      </c>
      <c r="QCX233" s="158"/>
      <c r="QCY233" s="158"/>
      <c r="QCZ233" s="158"/>
      <c r="QDA233" s="158"/>
      <c r="QDB233" s="158"/>
      <c r="QDC233" s="158"/>
      <c r="QDD233" s="159"/>
      <c r="QDE233" s="157" t="s">
        <v>116</v>
      </c>
      <c r="QDF233" s="158"/>
      <c r="QDG233" s="158"/>
      <c r="QDH233" s="158"/>
      <c r="QDI233" s="158"/>
      <c r="QDJ233" s="158"/>
      <c r="QDK233" s="158"/>
      <c r="QDL233" s="159"/>
      <c r="QDM233" s="157" t="s">
        <v>116</v>
      </c>
      <c r="QDN233" s="158"/>
      <c r="QDO233" s="158"/>
      <c r="QDP233" s="158"/>
      <c r="QDQ233" s="158"/>
      <c r="QDR233" s="158"/>
      <c r="QDS233" s="158"/>
      <c r="QDT233" s="159"/>
      <c r="QDU233" s="157" t="s">
        <v>116</v>
      </c>
      <c r="QDV233" s="158"/>
      <c r="QDW233" s="158"/>
      <c r="QDX233" s="158"/>
      <c r="QDY233" s="158"/>
      <c r="QDZ233" s="158"/>
      <c r="QEA233" s="158"/>
      <c r="QEB233" s="159"/>
      <c r="QEC233" s="157" t="s">
        <v>116</v>
      </c>
      <c r="QED233" s="158"/>
      <c r="QEE233" s="158"/>
      <c r="QEF233" s="158"/>
      <c r="QEG233" s="158"/>
      <c r="QEH233" s="158"/>
      <c r="QEI233" s="158"/>
      <c r="QEJ233" s="159"/>
      <c r="QEK233" s="157" t="s">
        <v>116</v>
      </c>
      <c r="QEL233" s="158"/>
      <c r="QEM233" s="158"/>
      <c r="QEN233" s="158"/>
      <c r="QEO233" s="158"/>
      <c r="QEP233" s="158"/>
      <c r="QEQ233" s="158"/>
      <c r="QER233" s="159"/>
      <c r="QES233" s="157" t="s">
        <v>116</v>
      </c>
      <c r="QET233" s="158"/>
      <c r="QEU233" s="158"/>
      <c r="QEV233" s="158"/>
      <c r="QEW233" s="158"/>
      <c r="QEX233" s="158"/>
      <c r="QEY233" s="158"/>
      <c r="QEZ233" s="159"/>
      <c r="QFA233" s="157" t="s">
        <v>116</v>
      </c>
      <c r="QFB233" s="158"/>
      <c r="QFC233" s="158"/>
      <c r="QFD233" s="158"/>
      <c r="QFE233" s="158"/>
      <c r="QFF233" s="158"/>
      <c r="QFG233" s="158"/>
      <c r="QFH233" s="159"/>
      <c r="QFI233" s="157" t="s">
        <v>116</v>
      </c>
      <c r="QFJ233" s="158"/>
      <c r="QFK233" s="158"/>
      <c r="QFL233" s="158"/>
      <c r="QFM233" s="158"/>
      <c r="QFN233" s="158"/>
      <c r="QFO233" s="158"/>
      <c r="QFP233" s="159"/>
      <c r="QFQ233" s="157" t="s">
        <v>116</v>
      </c>
      <c r="QFR233" s="158"/>
      <c r="QFS233" s="158"/>
      <c r="QFT233" s="158"/>
      <c r="QFU233" s="158"/>
      <c r="QFV233" s="158"/>
      <c r="QFW233" s="158"/>
      <c r="QFX233" s="159"/>
      <c r="QFY233" s="157" t="s">
        <v>116</v>
      </c>
      <c r="QFZ233" s="158"/>
      <c r="QGA233" s="158"/>
      <c r="QGB233" s="158"/>
      <c r="QGC233" s="158"/>
      <c r="QGD233" s="158"/>
      <c r="QGE233" s="158"/>
      <c r="QGF233" s="159"/>
      <c r="QGG233" s="157" t="s">
        <v>116</v>
      </c>
      <c r="QGH233" s="158"/>
      <c r="QGI233" s="158"/>
      <c r="QGJ233" s="158"/>
      <c r="QGK233" s="158"/>
      <c r="QGL233" s="158"/>
      <c r="QGM233" s="158"/>
      <c r="QGN233" s="159"/>
      <c r="QGO233" s="157" t="s">
        <v>116</v>
      </c>
      <c r="QGP233" s="158"/>
      <c r="QGQ233" s="158"/>
      <c r="QGR233" s="158"/>
      <c r="QGS233" s="158"/>
      <c r="QGT233" s="158"/>
      <c r="QGU233" s="158"/>
      <c r="QGV233" s="159"/>
      <c r="QGW233" s="157" t="s">
        <v>116</v>
      </c>
      <c r="QGX233" s="158"/>
      <c r="QGY233" s="158"/>
      <c r="QGZ233" s="158"/>
      <c r="QHA233" s="158"/>
      <c r="QHB233" s="158"/>
      <c r="QHC233" s="158"/>
      <c r="QHD233" s="159"/>
      <c r="QHE233" s="157" t="s">
        <v>116</v>
      </c>
      <c r="QHF233" s="158"/>
      <c r="QHG233" s="158"/>
      <c r="QHH233" s="158"/>
      <c r="QHI233" s="158"/>
      <c r="QHJ233" s="158"/>
      <c r="QHK233" s="158"/>
      <c r="QHL233" s="159"/>
      <c r="QHM233" s="157" t="s">
        <v>116</v>
      </c>
      <c r="QHN233" s="158"/>
      <c r="QHO233" s="158"/>
      <c r="QHP233" s="158"/>
      <c r="QHQ233" s="158"/>
      <c r="QHR233" s="158"/>
      <c r="QHS233" s="158"/>
      <c r="QHT233" s="159"/>
      <c r="QHU233" s="157" t="s">
        <v>116</v>
      </c>
      <c r="QHV233" s="158"/>
      <c r="QHW233" s="158"/>
      <c r="QHX233" s="158"/>
      <c r="QHY233" s="158"/>
      <c r="QHZ233" s="158"/>
      <c r="QIA233" s="158"/>
      <c r="QIB233" s="159"/>
      <c r="QIC233" s="157" t="s">
        <v>116</v>
      </c>
      <c r="QID233" s="158"/>
      <c r="QIE233" s="158"/>
      <c r="QIF233" s="158"/>
      <c r="QIG233" s="158"/>
      <c r="QIH233" s="158"/>
      <c r="QII233" s="158"/>
      <c r="QIJ233" s="159"/>
      <c r="QIK233" s="157" t="s">
        <v>116</v>
      </c>
      <c r="QIL233" s="158"/>
      <c r="QIM233" s="158"/>
      <c r="QIN233" s="158"/>
      <c r="QIO233" s="158"/>
      <c r="QIP233" s="158"/>
      <c r="QIQ233" s="158"/>
      <c r="QIR233" s="159"/>
      <c r="QIS233" s="157" t="s">
        <v>116</v>
      </c>
      <c r="QIT233" s="158"/>
      <c r="QIU233" s="158"/>
      <c r="QIV233" s="158"/>
      <c r="QIW233" s="158"/>
      <c r="QIX233" s="158"/>
      <c r="QIY233" s="158"/>
      <c r="QIZ233" s="159"/>
      <c r="QJA233" s="157" t="s">
        <v>116</v>
      </c>
      <c r="QJB233" s="158"/>
      <c r="QJC233" s="158"/>
      <c r="QJD233" s="158"/>
      <c r="QJE233" s="158"/>
      <c r="QJF233" s="158"/>
      <c r="QJG233" s="158"/>
      <c r="QJH233" s="159"/>
      <c r="QJI233" s="157" t="s">
        <v>116</v>
      </c>
      <c r="QJJ233" s="158"/>
      <c r="QJK233" s="158"/>
      <c r="QJL233" s="158"/>
      <c r="QJM233" s="158"/>
      <c r="QJN233" s="158"/>
      <c r="QJO233" s="158"/>
      <c r="QJP233" s="159"/>
      <c r="QJQ233" s="157" t="s">
        <v>116</v>
      </c>
      <c r="QJR233" s="158"/>
      <c r="QJS233" s="158"/>
      <c r="QJT233" s="158"/>
      <c r="QJU233" s="158"/>
      <c r="QJV233" s="158"/>
      <c r="QJW233" s="158"/>
      <c r="QJX233" s="159"/>
      <c r="QJY233" s="157" t="s">
        <v>116</v>
      </c>
      <c r="QJZ233" s="158"/>
      <c r="QKA233" s="158"/>
      <c r="QKB233" s="158"/>
      <c r="QKC233" s="158"/>
      <c r="QKD233" s="158"/>
      <c r="QKE233" s="158"/>
      <c r="QKF233" s="159"/>
      <c r="QKG233" s="157" t="s">
        <v>116</v>
      </c>
      <c r="QKH233" s="158"/>
      <c r="QKI233" s="158"/>
      <c r="QKJ233" s="158"/>
      <c r="QKK233" s="158"/>
      <c r="QKL233" s="158"/>
      <c r="QKM233" s="158"/>
      <c r="QKN233" s="159"/>
      <c r="QKO233" s="157" t="s">
        <v>116</v>
      </c>
      <c r="QKP233" s="158"/>
      <c r="QKQ233" s="158"/>
      <c r="QKR233" s="158"/>
      <c r="QKS233" s="158"/>
      <c r="QKT233" s="158"/>
      <c r="QKU233" s="158"/>
      <c r="QKV233" s="159"/>
      <c r="QKW233" s="157" t="s">
        <v>116</v>
      </c>
      <c r="QKX233" s="158"/>
      <c r="QKY233" s="158"/>
      <c r="QKZ233" s="158"/>
      <c r="QLA233" s="158"/>
      <c r="QLB233" s="158"/>
      <c r="QLC233" s="158"/>
      <c r="QLD233" s="159"/>
      <c r="QLE233" s="157" t="s">
        <v>116</v>
      </c>
      <c r="QLF233" s="158"/>
      <c r="QLG233" s="158"/>
      <c r="QLH233" s="158"/>
      <c r="QLI233" s="158"/>
      <c r="QLJ233" s="158"/>
      <c r="QLK233" s="158"/>
      <c r="QLL233" s="159"/>
      <c r="QLM233" s="157" t="s">
        <v>116</v>
      </c>
      <c r="QLN233" s="158"/>
      <c r="QLO233" s="158"/>
      <c r="QLP233" s="158"/>
      <c r="QLQ233" s="158"/>
      <c r="QLR233" s="158"/>
      <c r="QLS233" s="158"/>
      <c r="QLT233" s="159"/>
      <c r="QLU233" s="157" t="s">
        <v>116</v>
      </c>
      <c r="QLV233" s="158"/>
      <c r="QLW233" s="158"/>
      <c r="QLX233" s="158"/>
      <c r="QLY233" s="158"/>
      <c r="QLZ233" s="158"/>
      <c r="QMA233" s="158"/>
      <c r="QMB233" s="159"/>
      <c r="QMC233" s="157" t="s">
        <v>116</v>
      </c>
      <c r="QMD233" s="158"/>
      <c r="QME233" s="158"/>
      <c r="QMF233" s="158"/>
      <c r="QMG233" s="158"/>
      <c r="QMH233" s="158"/>
      <c r="QMI233" s="158"/>
      <c r="QMJ233" s="159"/>
      <c r="QMK233" s="157" t="s">
        <v>116</v>
      </c>
      <c r="QML233" s="158"/>
      <c r="QMM233" s="158"/>
      <c r="QMN233" s="158"/>
      <c r="QMO233" s="158"/>
      <c r="QMP233" s="158"/>
      <c r="QMQ233" s="158"/>
      <c r="QMR233" s="159"/>
      <c r="QMS233" s="157" t="s">
        <v>116</v>
      </c>
      <c r="QMT233" s="158"/>
      <c r="QMU233" s="158"/>
      <c r="QMV233" s="158"/>
      <c r="QMW233" s="158"/>
      <c r="QMX233" s="158"/>
      <c r="QMY233" s="158"/>
      <c r="QMZ233" s="159"/>
      <c r="QNA233" s="157" t="s">
        <v>116</v>
      </c>
      <c r="QNB233" s="158"/>
      <c r="QNC233" s="158"/>
      <c r="QND233" s="158"/>
      <c r="QNE233" s="158"/>
      <c r="QNF233" s="158"/>
      <c r="QNG233" s="158"/>
      <c r="QNH233" s="159"/>
      <c r="QNI233" s="157" t="s">
        <v>116</v>
      </c>
      <c r="QNJ233" s="158"/>
      <c r="QNK233" s="158"/>
      <c r="QNL233" s="158"/>
      <c r="QNM233" s="158"/>
      <c r="QNN233" s="158"/>
      <c r="QNO233" s="158"/>
      <c r="QNP233" s="159"/>
      <c r="QNQ233" s="157" t="s">
        <v>116</v>
      </c>
      <c r="QNR233" s="158"/>
      <c r="QNS233" s="158"/>
      <c r="QNT233" s="158"/>
      <c r="QNU233" s="158"/>
      <c r="QNV233" s="158"/>
      <c r="QNW233" s="158"/>
      <c r="QNX233" s="159"/>
      <c r="QNY233" s="157" t="s">
        <v>116</v>
      </c>
      <c r="QNZ233" s="158"/>
      <c r="QOA233" s="158"/>
      <c r="QOB233" s="158"/>
      <c r="QOC233" s="158"/>
      <c r="QOD233" s="158"/>
      <c r="QOE233" s="158"/>
      <c r="QOF233" s="159"/>
      <c r="QOG233" s="157" t="s">
        <v>116</v>
      </c>
      <c r="QOH233" s="158"/>
      <c r="QOI233" s="158"/>
      <c r="QOJ233" s="158"/>
      <c r="QOK233" s="158"/>
      <c r="QOL233" s="158"/>
      <c r="QOM233" s="158"/>
      <c r="QON233" s="159"/>
      <c r="QOO233" s="157" t="s">
        <v>116</v>
      </c>
      <c r="QOP233" s="158"/>
      <c r="QOQ233" s="158"/>
      <c r="QOR233" s="158"/>
      <c r="QOS233" s="158"/>
      <c r="QOT233" s="158"/>
      <c r="QOU233" s="158"/>
      <c r="QOV233" s="159"/>
      <c r="QOW233" s="157" t="s">
        <v>116</v>
      </c>
      <c r="QOX233" s="158"/>
      <c r="QOY233" s="158"/>
      <c r="QOZ233" s="158"/>
      <c r="QPA233" s="158"/>
      <c r="QPB233" s="158"/>
      <c r="QPC233" s="158"/>
      <c r="QPD233" s="159"/>
      <c r="QPE233" s="157" t="s">
        <v>116</v>
      </c>
      <c r="QPF233" s="158"/>
      <c r="QPG233" s="158"/>
      <c r="QPH233" s="158"/>
      <c r="QPI233" s="158"/>
      <c r="QPJ233" s="158"/>
      <c r="QPK233" s="158"/>
      <c r="QPL233" s="159"/>
      <c r="QPM233" s="157" t="s">
        <v>116</v>
      </c>
      <c r="QPN233" s="158"/>
      <c r="QPO233" s="158"/>
      <c r="QPP233" s="158"/>
      <c r="QPQ233" s="158"/>
      <c r="QPR233" s="158"/>
      <c r="QPS233" s="158"/>
      <c r="QPT233" s="159"/>
      <c r="QPU233" s="157" t="s">
        <v>116</v>
      </c>
      <c r="QPV233" s="158"/>
      <c r="QPW233" s="158"/>
      <c r="QPX233" s="158"/>
      <c r="QPY233" s="158"/>
      <c r="QPZ233" s="158"/>
      <c r="QQA233" s="158"/>
      <c r="QQB233" s="159"/>
      <c r="QQC233" s="157" t="s">
        <v>116</v>
      </c>
      <c r="QQD233" s="158"/>
      <c r="QQE233" s="158"/>
      <c r="QQF233" s="158"/>
      <c r="QQG233" s="158"/>
      <c r="QQH233" s="158"/>
      <c r="QQI233" s="158"/>
      <c r="QQJ233" s="159"/>
      <c r="QQK233" s="157" t="s">
        <v>116</v>
      </c>
      <c r="QQL233" s="158"/>
      <c r="QQM233" s="158"/>
      <c r="QQN233" s="158"/>
      <c r="QQO233" s="158"/>
      <c r="QQP233" s="158"/>
      <c r="QQQ233" s="158"/>
      <c r="QQR233" s="159"/>
      <c r="QQS233" s="157" t="s">
        <v>116</v>
      </c>
      <c r="QQT233" s="158"/>
      <c r="QQU233" s="158"/>
      <c r="QQV233" s="158"/>
      <c r="QQW233" s="158"/>
      <c r="QQX233" s="158"/>
      <c r="QQY233" s="158"/>
      <c r="QQZ233" s="159"/>
      <c r="QRA233" s="157" t="s">
        <v>116</v>
      </c>
      <c r="QRB233" s="158"/>
      <c r="QRC233" s="158"/>
      <c r="QRD233" s="158"/>
      <c r="QRE233" s="158"/>
      <c r="QRF233" s="158"/>
      <c r="QRG233" s="158"/>
      <c r="QRH233" s="159"/>
      <c r="QRI233" s="157" t="s">
        <v>116</v>
      </c>
      <c r="QRJ233" s="158"/>
      <c r="QRK233" s="158"/>
      <c r="QRL233" s="158"/>
      <c r="QRM233" s="158"/>
      <c r="QRN233" s="158"/>
      <c r="QRO233" s="158"/>
      <c r="QRP233" s="159"/>
      <c r="QRQ233" s="157" t="s">
        <v>116</v>
      </c>
      <c r="QRR233" s="158"/>
      <c r="QRS233" s="158"/>
      <c r="QRT233" s="158"/>
      <c r="QRU233" s="158"/>
      <c r="QRV233" s="158"/>
      <c r="QRW233" s="158"/>
      <c r="QRX233" s="159"/>
      <c r="QRY233" s="157" t="s">
        <v>116</v>
      </c>
      <c r="QRZ233" s="158"/>
      <c r="QSA233" s="158"/>
      <c r="QSB233" s="158"/>
      <c r="QSC233" s="158"/>
      <c r="QSD233" s="158"/>
      <c r="QSE233" s="158"/>
      <c r="QSF233" s="159"/>
      <c r="QSG233" s="157" t="s">
        <v>116</v>
      </c>
      <c r="QSH233" s="158"/>
      <c r="QSI233" s="158"/>
      <c r="QSJ233" s="158"/>
      <c r="QSK233" s="158"/>
      <c r="QSL233" s="158"/>
      <c r="QSM233" s="158"/>
      <c r="QSN233" s="159"/>
      <c r="QSO233" s="157" t="s">
        <v>116</v>
      </c>
      <c r="QSP233" s="158"/>
      <c r="QSQ233" s="158"/>
      <c r="QSR233" s="158"/>
      <c r="QSS233" s="158"/>
      <c r="QST233" s="158"/>
      <c r="QSU233" s="158"/>
      <c r="QSV233" s="159"/>
      <c r="QSW233" s="157" t="s">
        <v>116</v>
      </c>
      <c r="QSX233" s="158"/>
      <c r="QSY233" s="158"/>
      <c r="QSZ233" s="158"/>
      <c r="QTA233" s="158"/>
      <c r="QTB233" s="158"/>
      <c r="QTC233" s="158"/>
      <c r="QTD233" s="159"/>
      <c r="QTE233" s="157" t="s">
        <v>116</v>
      </c>
      <c r="QTF233" s="158"/>
      <c r="QTG233" s="158"/>
      <c r="QTH233" s="158"/>
      <c r="QTI233" s="158"/>
      <c r="QTJ233" s="158"/>
      <c r="QTK233" s="158"/>
      <c r="QTL233" s="159"/>
      <c r="QTM233" s="157" t="s">
        <v>116</v>
      </c>
      <c r="QTN233" s="158"/>
      <c r="QTO233" s="158"/>
      <c r="QTP233" s="158"/>
      <c r="QTQ233" s="158"/>
      <c r="QTR233" s="158"/>
      <c r="QTS233" s="158"/>
      <c r="QTT233" s="159"/>
      <c r="QTU233" s="157" t="s">
        <v>116</v>
      </c>
      <c r="QTV233" s="158"/>
      <c r="QTW233" s="158"/>
      <c r="QTX233" s="158"/>
      <c r="QTY233" s="158"/>
      <c r="QTZ233" s="158"/>
      <c r="QUA233" s="158"/>
      <c r="QUB233" s="159"/>
      <c r="QUC233" s="157" t="s">
        <v>116</v>
      </c>
      <c r="QUD233" s="158"/>
      <c r="QUE233" s="158"/>
      <c r="QUF233" s="158"/>
      <c r="QUG233" s="158"/>
      <c r="QUH233" s="158"/>
      <c r="QUI233" s="158"/>
      <c r="QUJ233" s="159"/>
      <c r="QUK233" s="157" t="s">
        <v>116</v>
      </c>
      <c r="QUL233" s="158"/>
      <c r="QUM233" s="158"/>
      <c r="QUN233" s="158"/>
      <c r="QUO233" s="158"/>
      <c r="QUP233" s="158"/>
      <c r="QUQ233" s="158"/>
      <c r="QUR233" s="159"/>
      <c r="QUS233" s="157" t="s">
        <v>116</v>
      </c>
      <c r="QUT233" s="158"/>
      <c r="QUU233" s="158"/>
      <c r="QUV233" s="158"/>
      <c r="QUW233" s="158"/>
      <c r="QUX233" s="158"/>
      <c r="QUY233" s="158"/>
      <c r="QUZ233" s="159"/>
      <c r="QVA233" s="157" t="s">
        <v>116</v>
      </c>
      <c r="QVB233" s="158"/>
      <c r="QVC233" s="158"/>
      <c r="QVD233" s="158"/>
      <c r="QVE233" s="158"/>
      <c r="QVF233" s="158"/>
      <c r="QVG233" s="158"/>
      <c r="QVH233" s="159"/>
      <c r="QVI233" s="157" t="s">
        <v>116</v>
      </c>
      <c r="QVJ233" s="158"/>
      <c r="QVK233" s="158"/>
      <c r="QVL233" s="158"/>
      <c r="QVM233" s="158"/>
      <c r="QVN233" s="158"/>
      <c r="QVO233" s="158"/>
      <c r="QVP233" s="159"/>
      <c r="QVQ233" s="157" t="s">
        <v>116</v>
      </c>
      <c r="QVR233" s="158"/>
      <c r="QVS233" s="158"/>
      <c r="QVT233" s="158"/>
      <c r="QVU233" s="158"/>
      <c r="QVV233" s="158"/>
      <c r="QVW233" s="158"/>
      <c r="QVX233" s="159"/>
      <c r="QVY233" s="157" t="s">
        <v>116</v>
      </c>
      <c r="QVZ233" s="158"/>
      <c r="QWA233" s="158"/>
      <c r="QWB233" s="158"/>
      <c r="QWC233" s="158"/>
      <c r="QWD233" s="158"/>
      <c r="QWE233" s="158"/>
      <c r="QWF233" s="159"/>
      <c r="QWG233" s="157" t="s">
        <v>116</v>
      </c>
      <c r="QWH233" s="158"/>
      <c r="QWI233" s="158"/>
      <c r="QWJ233" s="158"/>
      <c r="QWK233" s="158"/>
      <c r="QWL233" s="158"/>
      <c r="QWM233" s="158"/>
      <c r="QWN233" s="159"/>
      <c r="QWO233" s="157" t="s">
        <v>116</v>
      </c>
      <c r="QWP233" s="158"/>
      <c r="QWQ233" s="158"/>
      <c r="QWR233" s="158"/>
      <c r="QWS233" s="158"/>
      <c r="QWT233" s="158"/>
      <c r="QWU233" s="158"/>
      <c r="QWV233" s="159"/>
      <c r="QWW233" s="157" t="s">
        <v>116</v>
      </c>
      <c r="QWX233" s="158"/>
      <c r="QWY233" s="158"/>
      <c r="QWZ233" s="158"/>
      <c r="QXA233" s="158"/>
      <c r="QXB233" s="158"/>
      <c r="QXC233" s="158"/>
      <c r="QXD233" s="159"/>
      <c r="QXE233" s="157" t="s">
        <v>116</v>
      </c>
      <c r="QXF233" s="158"/>
      <c r="QXG233" s="158"/>
      <c r="QXH233" s="158"/>
      <c r="QXI233" s="158"/>
      <c r="QXJ233" s="158"/>
      <c r="QXK233" s="158"/>
      <c r="QXL233" s="159"/>
      <c r="QXM233" s="157" t="s">
        <v>116</v>
      </c>
      <c r="QXN233" s="158"/>
      <c r="QXO233" s="158"/>
      <c r="QXP233" s="158"/>
      <c r="QXQ233" s="158"/>
      <c r="QXR233" s="158"/>
      <c r="QXS233" s="158"/>
      <c r="QXT233" s="159"/>
      <c r="QXU233" s="157" t="s">
        <v>116</v>
      </c>
      <c r="QXV233" s="158"/>
      <c r="QXW233" s="158"/>
      <c r="QXX233" s="158"/>
      <c r="QXY233" s="158"/>
      <c r="QXZ233" s="158"/>
      <c r="QYA233" s="158"/>
      <c r="QYB233" s="159"/>
      <c r="QYC233" s="157" t="s">
        <v>116</v>
      </c>
      <c r="QYD233" s="158"/>
      <c r="QYE233" s="158"/>
      <c r="QYF233" s="158"/>
      <c r="QYG233" s="158"/>
      <c r="QYH233" s="158"/>
      <c r="QYI233" s="158"/>
      <c r="QYJ233" s="159"/>
      <c r="QYK233" s="157" t="s">
        <v>116</v>
      </c>
      <c r="QYL233" s="158"/>
      <c r="QYM233" s="158"/>
      <c r="QYN233" s="158"/>
      <c r="QYO233" s="158"/>
      <c r="QYP233" s="158"/>
      <c r="QYQ233" s="158"/>
      <c r="QYR233" s="159"/>
      <c r="QYS233" s="157" t="s">
        <v>116</v>
      </c>
      <c r="QYT233" s="158"/>
      <c r="QYU233" s="158"/>
      <c r="QYV233" s="158"/>
      <c r="QYW233" s="158"/>
      <c r="QYX233" s="158"/>
      <c r="QYY233" s="158"/>
      <c r="QYZ233" s="159"/>
      <c r="QZA233" s="157" t="s">
        <v>116</v>
      </c>
      <c r="QZB233" s="158"/>
      <c r="QZC233" s="158"/>
      <c r="QZD233" s="158"/>
      <c r="QZE233" s="158"/>
      <c r="QZF233" s="158"/>
      <c r="QZG233" s="158"/>
      <c r="QZH233" s="159"/>
      <c r="QZI233" s="157" t="s">
        <v>116</v>
      </c>
      <c r="QZJ233" s="158"/>
      <c r="QZK233" s="158"/>
      <c r="QZL233" s="158"/>
      <c r="QZM233" s="158"/>
      <c r="QZN233" s="158"/>
      <c r="QZO233" s="158"/>
      <c r="QZP233" s="159"/>
      <c r="QZQ233" s="157" t="s">
        <v>116</v>
      </c>
      <c r="QZR233" s="158"/>
      <c r="QZS233" s="158"/>
      <c r="QZT233" s="158"/>
      <c r="QZU233" s="158"/>
      <c r="QZV233" s="158"/>
      <c r="QZW233" s="158"/>
      <c r="QZX233" s="159"/>
      <c r="QZY233" s="157" t="s">
        <v>116</v>
      </c>
      <c r="QZZ233" s="158"/>
      <c r="RAA233" s="158"/>
      <c r="RAB233" s="158"/>
      <c r="RAC233" s="158"/>
      <c r="RAD233" s="158"/>
      <c r="RAE233" s="158"/>
      <c r="RAF233" s="159"/>
      <c r="RAG233" s="157" t="s">
        <v>116</v>
      </c>
      <c r="RAH233" s="158"/>
      <c r="RAI233" s="158"/>
      <c r="RAJ233" s="158"/>
      <c r="RAK233" s="158"/>
      <c r="RAL233" s="158"/>
      <c r="RAM233" s="158"/>
      <c r="RAN233" s="159"/>
      <c r="RAO233" s="157" t="s">
        <v>116</v>
      </c>
      <c r="RAP233" s="158"/>
      <c r="RAQ233" s="158"/>
      <c r="RAR233" s="158"/>
      <c r="RAS233" s="158"/>
      <c r="RAT233" s="158"/>
      <c r="RAU233" s="158"/>
      <c r="RAV233" s="159"/>
      <c r="RAW233" s="157" t="s">
        <v>116</v>
      </c>
      <c r="RAX233" s="158"/>
      <c r="RAY233" s="158"/>
      <c r="RAZ233" s="158"/>
      <c r="RBA233" s="158"/>
      <c r="RBB233" s="158"/>
      <c r="RBC233" s="158"/>
      <c r="RBD233" s="159"/>
      <c r="RBE233" s="157" t="s">
        <v>116</v>
      </c>
      <c r="RBF233" s="158"/>
      <c r="RBG233" s="158"/>
      <c r="RBH233" s="158"/>
      <c r="RBI233" s="158"/>
      <c r="RBJ233" s="158"/>
      <c r="RBK233" s="158"/>
      <c r="RBL233" s="159"/>
      <c r="RBM233" s="157" t="s">
        <v>116</v>
      </c>
      <c r="RBN233" s="158"/>
      <c r="RBO233" s="158"/>
      <c r="RBP233" s="158"/>
      <c r="RBQ233" s="158"/>
      <c r="RBR233" s="158"/>
      <c r="RBS233" s="158"/>
      <c r="RBT233" s="159"/>
      <c r="RBU233" s="157" t="s">
        <v>116</v>
      </c>
      <c r="RBV233" s="158"/>
      <c r="RBW233" s="158"/>
      <c r="RBX233" s="158"/>
      <c r="RBY233" s="158"/>
      <c r="RBZ233" s="158"/>
      <c r="RCA233" s="158"/>
      <c r="RCB233" s="159"/>
      <c r="RCC233" s="157" t="s">
        <v>116</v>
      </c>
      <c r="RCD233" s="158"/>
      <c r="RCE233" s="158"/>
      <c r="RCF233" s="158"/>
      <c r="RCG233" s="158"/>
      <c r="RCH233" s="158"/>
      <c r="RCI233" s="158"/>
      <c r="RCJ233" s="159"/>
      <c r="RCK233" s="157" t="s">
        <v>116</v>
      </c>
      <c r="RCL233" s="158"/>
      <c r="RCM233" s="158"/>
      <c r="RCN233" s="158"/>
      <c r="RCO233" s="158"/>
      <c r="RCP233" s="158"/>
      <c r="RCQ233" s="158"/>
      <c r="RCR233" s="159"/>
      <c r="RCS233" s="157" t="s">
        <v>116</v>
      </c>
      <c r="RCT233" s="158"/>
      <c r="RCU233" s="158"/>
      <c r="RCV233" s="158"/>
      <c r="RCW233" s="158"/>
      <c r="RCX233" s="158"/>
      <c r="RCY233" s="158"/>
      <c r="RCZ233" s="159"/>
      <c r="RDA233" s="157" t="s">
        <v>116</v>
      </c>
      <c r="RDB233" s="158"/>
      <c r="RDC233" s="158"/>
      <c r="RDD233" s="158"/>
      <c r="RDE233" s="158"/>
      <c r="RDF233" s="158"/>
      <c r="RDG233" s="158"/>
      <c r="RDH233" s="159"/>
      <c r="RDI233" s="157" t="s">
        <v>116</v>
      </c>
      <c r="RDJ233" s="158"/>
      <c r="RDK233" s="158"/>
      <c r="RDL233" s="158"/>
      <c r="RDM233" s="158"/>
      <c r="RDN233" s="158"/>
      <c r="RDO233" s="158"/>
      <c r="RDP233" s="159"/>
      <c r="RDQ233" s="157" t="s">
        <v>116</v>
      </c>
      <c r="RDR233" s="158"/>
      <c r="RDS233" s="158"/>
      <c r="RDT233" s="158"/>
      <c r="RDU233" s="158"/>
      <c r="RDV233" s="158"/>
      <c r="RDW233" s="158"/>
      <c r="RDX233" s="159"/>
      <c r="RDY233" s="157" t="s">
        <v>116</v>
      </c>
      <c r="RDZ233" s="158"/>
      <c r="REA233" s="158"/>
      <c r="REB233" s="158"/>
      <c r="REC233" s="158"/>
      <c r="RED233" s="158"/>
      <c r="REE233" s="158"/>
      <c r="REF233" s="159"/>
      <c r="REG233" s="157" t="s">
        <v>116</v>
      </c>
      <c r="REH233" s="158"/>
      <c r="REI233" s="158"/>
      <c r="REJ233" s="158"/>
      <c r="REK233" s="158"/>
      <c r="REL233" s="158"/>
      <c r="REM233" s="158"/>
      <c r="REN233" s="159"/>
      <c r="REO233" s="157" t="s">
        <v>116</v>
      </c>
      <c r="REP233" s="158"/>
      <c r="REQ233" s="158"/>
      <c r="RER233" s="158"/>
      <c r="RES233" s="158"/>
      <c r="RET233" s="158"/>
      <c r="REU233" s="158"/>
      <c r="REV233" s="159"/>
      <c r="REW233" s="157" t="s">
        <v>116</v>
      </c>
      <c r="REX233" s="158"/>
      <c r="REY233" s="158"/>
      <c r="REZ233" s="158"/>
      <c r="RFA233" s="158"/>
      <c r="RFB233" s="158"/>
      <c r="RFC233" s="158"/>
      <c r="RFD233" s="159"/>
      <c r="RFE233" s="157" t="s">
        <v>116</v>
      </c>
      <c r="RFF233" s="158"/>
      <c r="RFG233" s="158"/>
      <c r="RFH233" s="158"/>
      <c r="RFI233" s="158"/>
      <c r="RFJ233" s="158"/>
      <c r="RFK233" s="158"/>
      <c r="RFL233" s="159"/>
      <c r="RFM233" s="157" t="s">
        <v>116</v>
      </c>
      <c r="RFN233" s="158"/>
      <c r="RFO233" s="158"/>
      <c r="RFP233" s="158"/>
      <c r="RFQ233" s="158"/>
      <c r="RFR233" s="158"/>
      <c r="RFS233" s="158"/>
      <c r="RFT233" s="159"/>
      <c r="RFU233" s="157" t="s">
        <v>116</v>
      </c>
      <c r="RFV233" s="158"/>
      <c r="RFW233" s="158"/>
      <c r="RFX233" s="158"/>
      <c r="RFY233" s="158"/>
      <c r="RFZ233" s="158"/>
      <c r="RGA233" s="158"/>
      <c r="RGB233" s="159"/>
      <c r="RGC233" s="157" t="s">
        <v>116</v>
      </c>
      <c r="RGD233" s="158"/>
      <c r="RGE233" s="158"/>
      <c r="RGF233" s="158"/>
      <c r="RGG233" s="158"/>
      <c r="RGH233" s="158"/>
      <c r="RGI233" s="158"/>
      <c r="RGJ233" s="159"/>
      <c r="RGK233" s="157" t="s">
        <v>116</v>
      </c>
      <c r="RGL233" s="158"/>
      <c r="RGM233" s="158"/>
      <c r="RGN233" s="158"/>
      <c r="RGO233" s="158"/>
      <c r="RGP233" s="158"/>
      <c r="RGQ233" s="158"/>
      <c r="RGR233" s="159"/>
      <c r="RGS233" s="157" t="s">
        <v>116</v>
      </c>
      <c r="RGT233" s="158"/>
      <c r="RGU233" s="158"/>
      <c r="RGV233" s="158"/>
      <c r="RGW233" s="158"/>
      <c r="RGX233" s="158"/>
      <c r="RGY233" s="158"/>
      <c r="RGZ233" s="159"/>
      <c r="RHA233" s="157" t="s">
        <v>116</v>
      </c>
      <c r="RHB233" s="158"/>
      <c r="RHC233" s="158"/>
      <c r="RHD233" s="158"/>
      <c r="RHE233" s="158"/>
      <c r="RHF233" s="158"/>
      <c r="RHG233" s="158"/>
      <c r="RHH233" s="159"/>
      <c r="RHI233" s="157" t="s">
        <v>116</v>
      </c>
      <c r="RHJ233" s="158"/>
      <c r="RHK233" s="158"/>
      <c r="RHL233" s="158"/>
      <c r="RHM233" s="158"/>
      <c r="RHN233" s="158"/>
      <c r="RHO233" s="158"/>
      <c r="RHP233" s="159"/>
      <c r="RHQ233" s="157" t="s">
        <v>116</v>
      </c>
      <c r="RHR233" s="158"/>
      <c r="RHS233" s="158"/>
      <c r="RHT233" s="158"/>
      <c r="RHU233" s="158"/>
      <c r="RHV233" s="158"/>
      <c r="RHW233" s="158"/>
      <c r="RHX233" s="159"/>
      <c r="RHY233" s="157" t="s">
        <v>116</v>
      </c>
      <c r="RHZ233" s="158"/>
      <c r="RIA233" s="158"/>
      <c r="RIB233" s="158"/>
      <c r="RIC233" s="158"/>
      <c r="RID233" s="158"/>
      <c r="RIE233" s="158"/>
      <c r="RIF233" s="159"/>
      <c r="RIG233" s="157" t="s">
        <v>116</v>
      </c>
      <c r="RIH233" s="158"/>
      <c r="RII233" s="158"/>
      <c r="RIJ233" s="158"/>
      <c r="RIK233" s="158"/>
      <c r="RIL233" s="158"/>
      <c r="RIM233" s="158"/>
      <c r="RIN233" s="159"/>
      <c r="RIO233" s="157" t="s">
        <v>116</v>
      </c>
      <c r="RIP233" s="158"/>
      <c r="RIQ233" s="158"/>
      <c r="RIR233" s="158"/>
      <c r="RIS233" s="158"/>
      <c r="RIT233" s="158"/>
      <c r="RIU233" s="158"/>
      <c r="RIV233" s="159"/>
      <c r="RIW233" s="157" t="s">
        <v>116</v>
      </c>
      <c r="RIX233" s="158"/>
      <c r="RIY233" s="158"/>
      <c r="RIZ233" s="158"/>
      <c r="RJA233" s="158"/>
      <c r="RJB233" s="158"/>
      <c r="RJC233" s="158"/>
      <c r="RJD233" s="159"/>
      <c r="RJE233" s="157" t="s">
        <v>116</v>
      </c>
      <c r="RJF233" s="158"/>
      <c r="RJG233" s="158"/>
      <c r="RJH233" s="158"/>
      <c r="RJI233" s="158"/>
      <c r="RJJ233" s="158"/>
      <c r="RJK233" s="158"/>
      <c r="RJL233" s="159"/>
      <c r="RJM233" s="157" t="s">
        <v>116</v>
      </c>
      <c r="RJN233" s="158"/>
      <c r="RJO233" s="158"/>
      <c r="RJP233" s="158"/>
      <c r="RJQ233" s="158"/>
      <c r="RJR233" s="158"/>
      <c r="RJS233" s="158"/>
      <c r="RJT233" s="159"/>
      <c r="RJU233" s="157" t="s">
        <v>116</v>
      </c>
      <c r="RJV233" s="158"/>
      <c r="RJW233" s="158"/>
      <c r="RJX233" s="158"/>
      <c r="RJY233" s="158"/>
      <c r="RJZ233" s="158"/>
      <c r="RKA233" s="158"/>
      <c r="RKB233" s="159"/>
      <c r="RKC233" s="157" t="s">
        <v>116</v>
      </c>
      <c r="RKD233" s="158"/>
      <c r="RKE233" s="158"/>
      <c r="RKF233" s="158"/>
      <c r="RKG233" s="158"/>
      <c r="RKH233" s="158"/>
      <c r="RKI233" s="158"/>
      <c r="RKJ233" s="159"/>
      <c r="RKK233" s="157" t="s">
        <v>116</v>
      </c>
      <c r="RKL233" s="158"/>
      <c r="RKM233" s="158"/>
      <c r="RKN233" s="158"/>
      <c r="RKO233" s="158"/>
      <c r="RKP233" s="158"/>
      <c r="RKQ233" s="158"/>
      <c r="RKR233" s="159"/>
      <c r="RKS233" s="157" t="s">
        <v>116</v>
      </c>
      <c r="RKT233" s="158"/>
      <c r="RKU233" s="158"/>
      <c r="RKV233" s="158"/>
      <c r="RKW233" s="158"/>
      <c r="RKX233" s="158"/>
      <c r="RKY233" s="158"/>
      <c r="RKZ233" s="159"/>
      <c r="RLA233" s="157" t="s">
        <v>116</v>
      </c>
      <c r="RLB233" s="158"/>
      <c r="RLC233" s="158"/>
      <c r="RLD233" s="158"/>
      <c r="RLE233" s="158"/>
      <c r="RLF233" s="158"/>
      <c r="RLG233" s="158"/>
      <c r="RLH233" s="159"/>
      <c r="RLI233" s="157" t="s">
        <v>116</v>
      </c>
      <c r="RLJ233" s="158"/>
      <c r="RLK233" s="158"/>
      <c r="RLL233" s="158"/>
      <c r="RLM233" s="158"/>
      <c r="RLN233" s="158"/>
      <c r="RLO233" s="158"/>
      <c r="RLP233" s="159"/>
      <c r="RLQ233" s="157" t="s">
        <v>116</v>
      </c>
      <c r="RLR233" s="158"/>
      <c r="RLS233" s="158"/>
      <c r="RLT233" s="158"/>
      <c r="RLU233" s="158"/>
      <c r="RLV233" s="158"/>
      <c r="RLW233" s="158"/>
      <c r="RLX233" s="159"/>
      <c r="RLY233" s="157" t="s">
        <v>116</v>
      </c>
      <c r="RLZ233" s="158"/>
      <c r="RMA233" s="158"/>
      <c r="RMB233" s="158"/>
      <c r="RMC233" s="158"/>
      <c r="RMD233" s="158"/>
      <c r="RME233" s="158"/>
      <c r="RMF233" s="159"/>
      <c r="RMG233" s="157" t="s">
        <v>116</v>
      </c>
      <c r="RMH233" s="158"/>
      <c r="RMI233" s="158"/>
      <c r="RMJ233" s="158"/>
      <c r="RMK233" s="158"/>
      <c r="RML233" s="158"/>
      <c r="RMM233" s="158"/>
      <c r="RMN233" s="159"/>
      <c r="RMO233" s="157" t="s">
        <v>116</v>
      </c>
      <c r="RMP233" s="158"/>
      <c r="RMQ233" s="158"/>
      <c r="RMR233" s="158"/>
      <c r="RMS233" s="158"/>
      <c r="RMT233" s="158"/>
      <c r="RMU233" s="158"/>
      <c r="RMV233" s="159"/>
      <c r="RMW233" s="157" t="s">
        <v>116</v>
      </c>
      <c r="RMX233" s="158"/>
      <c r="RMY233" s="158"/>
      <c r="RMZ233" s="158"/>
      <c r="RNA233" s="158"/>
      <c r="RNB233" s="158"/>
      <c r="RNC233" s="158"/>
      <c r="RND233" s="159"/>
      <c r="RNE233" s="157" t="s">
        <v>116</v>
      </c>
      <c r="RNF233" s="158"/>
      <c r="RNG233" s="158"/>
      <c r="RNH233" s="158"/>
      <c r="RNI233" s="158"/>
      <c r="RNJ233" s="158"/>
      <c r="RNK233" s="158"/>
      <c r="RNL233" s="159"/>
      <c r="RNM233" s="157" t="s">
        <v>116</v>
      </c>
      <c r="RNN233" s="158"/>
      <c r="RNO233" s="158"/>
      <c r="RNP233" s="158"/>
      <c r="RNQ233" s="158"/>
      <c r="RNR233" s="158"/>
      <c r="RNS233" s="158"/>
      <c r="RNT233" s="159"/>
      <c r="RNU233" s="157" t="s">
        <v>116</v>
      </c>
      <c r="RNV233" s="158"/>
      <c r="RNW233" s="158"/>
      <c r="RNX233" s="158"/>
      <c r="RNY233" s="158"/>
      <c r="RNZ233" s="158"/>
      <c r="ROA233" s="158"/>
      <c r="ROB233" s="159"/>
      <c r="ROC233" s="157" t="s">
        <v>116</v>
      </c>
      <c r="ROD233" s="158"/>
      <c r="ROE233" s="158"/>
      <c r="ROF233" s="158"/>
      <c r="ROG233" s="158"/>
      <c r="ROH233" s="158"/>
      <c r="ROI233" s="158"/>
      <c r="ROJ233" s="159"/>
      <c r="ROK233" s="157" t="s">
        <v>116</v>
      </c>
      <c r="ROL233" s="158"/>
      <c r="ROM233" s="158"/>
      <c r="RON233" s="158"/>
      <c r="ROO233" s="158"/>
      <c r="ROP233" s="158"/>
      <c r="ROQ233" s="158"/>
      <c r="ROR233" s="159"/>
      <c r="ROS233" s="157" t="s">
        <v>116</v>
      </c>
      <c r="ROT233" s="158"/>
      <c r="ROU233" s="158"/>
      <c r="ROV233" s="158"/>
      <c r="ROW233" s="158"/>
      <c r="ROX233" s="158"/>
      <c r="ROY233" s="158"/>
      <c r="ROZ233" s="159"/>
      <c r="RPA233" s="157" t="s">
        <v>116</v>
      </c>
      <c r="RPB233" s="158"/>
      <c r="RPC233" s="158"/>
      <c r="RPD233" s="158"/>
      <c r="RPE233" s="158"/>
      <c r="RPF233" s="158"/>
      <c r="RPG233" s="158"/>
      <c r="RPH233" s="159"/>
      <c r="RPI233" s="157" t="s">
        <v>116</v>
      </c>
      <c r="RPJ233" s="158"/>
      <c r="RPK233" s="158"/>
      <c r="RPL233" s="158"/>
      <c r="RPM233" s="158"/>
      <c r="RPN233" s="158"/>
      <c r="RPO233" s="158"/>
      <c r="RPP233" s="159"/>
      <c r="RPQ233" s="157" t="s">
        <v>116</v>
      </c>
      <c r="RPR233" s="158"/>
      <c r="RPS233" s="158"/>
      <c r="RPT233" s="158"/>
      <c r="RPU233" s="158"/>
      <c r="RPV233" s="158"/>
      <c r="RPW233" s="158"/>
      <c r="RPX233" s="159"/>
      <c r="RPY233" s="157" t="s">
        <v>116</v>
      </c>
      <c r="RPZ233" s="158"/>
      <c r="RQA233" s="158"/>
      <c r="RQB233" s="158"/>
      <c r="RQC233" s="158"/>
      <c r="RQD233" s="158"/>
      <c r="RQE233" s="158"/>
      <c r="RQF233" s="159"/>
      <c r="RQG233" s="157" t="s">
        <v>116</v>
      </c>
      <c r="RQH233" s="158"/>
      <c r="RQI233" s="158"/>
      <c r="RQJ233" s="158"/>
      <c r="RQK233" s="158"/>
      <c r="RQL233" s="158"/>
      <c r="RQM233" s="158"/>
      <c r="RQN233" s="159"/>
      <c r="RQO233" s="157" t="s">
        <v>116</v>
      </c>
      <c r="RQP233" s="158"/>
      <c r="RQQ233" s="158"/>
      <c r="RQR233" s="158"/>
      <c r="RQS233" s="158"/>
      <c r="RQT233" s="158"/>
      <c r="RQU233" s="158"/>
      <c r="RQV233" s="159"/>
      <c r="RQW233" s="157" t="s">
        <v>116</v>
      </c>
      <c r="RQX233" s="158"/>
      <c r="RQY233" s="158"/>
      <c r="RQZ233" s="158"/>
      <c r="RRA233" s="158"/>
      <c r="RRB233" s="158"/>
      <c r="RRC233" s="158"/>
      <c r="RRD233" s="159"/>
      <c r="RRE233" s="157" t="s">
        <v>116</v>
      </c>
      <c r="RRF233" s="158"/>
      <c r="RRG233" s="158"/>
      <c r="RRH233" s="158"/>
      <c r="RRI233" s="158"/>
      <c r="RRJ233" s="158"/>
      <c r="RRK233" s="158"/>
      <c r="RRL233" s="159"/>
      <c r="RRM233" s="157" t="s">
        <v>116</v>
      </c>
      <c r="RRN233" s="158"/>
      <c r="RRO233" s="158"/>
      <c r="RRP233" s="158"/>
      <c r="RRQ233" s="158"/>
      <c r="RRR233" s="158"/>
      <c r="RRS233" s="158"/>
      <c r="RRT233" s="159"/>
      <c r="RRU233" s="157" t="s">
        <v>116</v>
      </c>
      <c r="RRV233" s="158"/>
      <c r="RRW233" s="158"/>
      <c r="RRX233" s="158"/>
      <c r="RRY233" s="158"/>
      <c r="RRZ233" s="158"/>
      <c r="RSA233" s="158"/>
      <c r="RSB233" s="159"/>
      <c r="RSC233" s="157" t="s">
        <v>116</v>
      </c>
      <c r="RSD233" s="158"/>
      <c r="RSE233" s="158"/>
      <c r="RSF233" s="158"/>
      <c r="RSG233" s="158"/>
      <c r="RSH233" s="158"/>
      <c r="RSI233" s="158"/>
      <c r="RSJ233" s="159"/>
      <c r="RSK233" s="157" t="s">
        <v>116</v>
      </c>
      <c r="RSL233" s="158"/>
      <c r="RSM233" s="158"/>
      <c r="RSN233" s="158"/>
      <c r="RSO233" s="158"/>
      <c r="RSP233" s="158"/>
      <c r="RSQ233" s="158"/>
      <c r="RSR233" s="159"/>
      <c r="RSS233" s="157" t="s">
        <v>116</v>
      </c>
      <c r="RST233" s="158"/>
      <c r="RSU233" s="158"/>
      <c r="RSV233" s="158"/>
      <c r="RSW233" s="158"/>
      <c r="RSX233" s="158"/>
      <c r="RSY233" s="158"/>
      <c r="RSZ233" s="159"/>
      <c r="RTA233" s="157" t="s">
        <v>116</v>
      </c>
      <c r="RTB233" s="158"/>
      <c r="RTC233" s="158"/>
      <c r="RTD233" s="158"/>
      <c r="RTE233" s="158"/>
      <c r="RTF233" s="158"/>
      <c r="RTG233" s="158"/>
      <c r="RTH233" s="159"/>
      <c r="RTI233" s="157" t="s">
        <v>116</v>
      </c>
      <c r="RTJ233" s="158"/>
      <c r="RTK233" s="158"/>
      <c r="RTL233" s="158"/>
      <c r="RTM233" s="158"/>
      <c r="RTN233" s="158"/>
      <c r="RTO233" s="158"/>
      <c r="RTP233" s="159"/>
      <c r="RTQ233" s="157" t="s">
        <v>116</v>
      </c>
      <c r="RTR233" s="158"/>
      <c r="RTS233" s="158"/>
      <c r="RTT233" s="158"/>
      <c r="RTU233" s="158"/>
      <c r="RTV233" s="158"/>
      <c r="RTW233" s="158"/>
      <c r="RTX233" s="159"/>
      <c r="RTY233" s="157" t="s">
        <v>116</v>
      </c>
      <c r="RTZ233" s="158"/>
      <c r="RUA233" s="158"/>
      <c r="RUB233" s="158"/>
      <c r="RUC233" s="158"/>
      <c r="RUD233" s="158"/>
      <c r="RUE233" s="158"/>
      <c r="RUF233" s="159"/>
      <c r="RUG233" s="157" t="s">
        <v>116</v>
      </c>
      <c r="RUH233" s="158"/>
      <c r="RUI233" s="158"/>
      <c r="RUJ233" s="158"/>
      <c r="RUK233" s="158"/>
      <c r="RUL233" s="158"/>
      <c r="RUM233" s="158"/>
      <c r="RUN233" s="159"/>
      <c r="RUO233" s="157" t="s">
        <v>116</v>
      </c>
      <c r="RUP233" s="158"/>
      <c r="RUQ233" s="158"/>
      <c r="RUR233" s="158"/>
      <c r="RUS233" s="158"/>
      <c r="RUT233" s="158"/>
      <c r="RUU233" s="158"/>
      <c r="RUV233" s="159"/>
      <c r="RUW233" s="157" t="s">
        <v>116</v>
      </c>
      <c r="RUX233" s="158"/>
      <c r="RUY233" s="158"/>
      <c r="RUZ233" s="158"/>
      <c r="RVA233" s="158"/>
      <c r="RVB233" s="158"/>
      <c r="RVC233" s="158"/>
      <c r="RVD233" s="159"/>
      <c r="RVE233" s="157" t="s">
        <v>116</v>
      </c>
      <c r="RVF233" s="158"/>
      <c r="RVG233" s="158"/>
      <c r="RVH233" s="158"/>
      <c r="RVI233" s="158"/>
      <c r="RVJ233" s="158"/>
      <c r="RVK233" s="158"/>
      <c r="RVL233" s="159"/>
      <c r="RVM233" s="157" t="s">
        <v>116</v>
      </c>
      <c r="RVN233" s="158"/>
      <c r="RVO233" s="158"/>
      <c r="RVP233" s="158"/>
      <c r="RVQ233" s="158"/>
      <c r="RVR233" s="158"/>
      <c r="RVS233" s="158"/>
      <c r="RVT233" s="159"/>
      <c r="RVU233" s="157" t="s">
        <v>116</v>
      </c>
      <c r="RVV233" s="158"/>
      <c r="RVW233" s="158"/>
      <c r="RVX233" s="158"/>
      <c r="RVY233" s="158"/>
      <c r="RVZ233" s="158"/>
      <c r="RWA233" s="158"/>
      <c r="RWB233" s="159"/>
      <c r="RWC233" s="157" t="s">
        <v>116</v>
      </c>
      <c r="RWD233" s="158"/>
      <c r="RWE233" s="158"/>
      <c r="RWF233" s="158"/>
      <c r="RWG233" s="158"/>
      <c r="RWH233" s="158"/>
      <c r="RWI233" s="158"/>
      <c r="RWJ233" s="159"/>
      <c r="RWK233" s="157" t="s">
        <v>116</v>
      </c>
      <c r="RWL233" s="158"/>
      <c r="RWM233" s="158"/>
      <c r="RWN233" s="158"/>
      <c r="RWO233" s="158"/>
      <c r="RWP233" s="158"/>
      <c r="RWQ233" s="158"/>
      <c r="RWR233" s="159"/>
      <c r="RWS233" s="157" t="s">
        <v>116</v>
      </c>
      <c r="RWT233" s="158"/>
      <c r="RWU233" s="158"/>
      <c r="RWV233" s="158"/>
      <c r="RWW233" s="158"/>
      <c r="RWX233" s="158"/>
      <c r="RWY233" s="158"/>
      <c r="RWZ233" s="159"/>
      <c r="RXA233" s="157" t="s">
        <v>116</v>
      </c>
      <c r="RXB233" s="158"/>
      <c r="RXC233" s="158"/>
      <c r="RXD233" s="158"/>
      <c r="RXE233" s="158"/>
      <c r="RXF233" s="158"/>
      <c r="RXG233" s="158"/>
      <c r="RXH233" s="159"/>
      <c r="RXI233" s="157" t="s">
        <v>116</v>
      </c>
      <c r="RXJ233" s="158"/>
      <c r="RXK233" s="158"/>
      <c r="RXL233" s="158"/>
      <c r="RXM233" s="158"/>
      <c r="RXN233" s="158"/>
      <c r="RXO233" s="158"/>
      <c r="RXP233" s="159"/>
      <c r="RXQ233" s="157" t="s">
        <v>116</v>
      </c>
      <c r="RXR233" s="158"/>
      <c r="RXS233" s="158"/>
      <c r="RXT233" s="158"/>
      <c r="RXU233" s="158"/>
      <c r="RXV233" s="158"/>
      <c r="RXW233" s="158"/>
      <c r="RXX233" s="159"/>
      <c r="RXY233" s="157" t="s">
        <v>116</v>
      </c>
      <c r="RXZ233" s="158"/>
      <c r="RYA233" s="158"/>
      <c r="RYB233" s="158"/>
      <c r="RYC233" s="158"/>
      <c r="RYD233" s="158"/>
      <c r="RYE233" s="158"/>
      <c r="RYF233" s="159"/>
      <c r="RYG233" s="157" t="s">
        <v>116</v>
      </c>
      <c r="RYH233" s="158"/>
      <c r="RYI233" s="158"/>
      <c r="RYJ233" s="158"/>
      <c r="RYK233" s="158"/>
      <c r="RYL233" s="158"/>
      <c r="RYM233" s="158"/>
      <c r="RYN233" s="159"/>
      <c r="RYO233" s="157" t="s">
        <v>116</v>
      </c>
      <c r="RYP233" s="158"/>
      <c r="RYQ233" s="158"/>
      <c r="RYR233" s="158"/>
      <c r="RYS233" s="158"/>
      <c r="RYT233" s="158"/>
      <c r="RYU233" s="158"/>
      <c r="RYV233" s="159"/>
      <c r="RYW233" s="157" t="s">
        <v>116</v>
      </c>
      <c r="RYX233" s="158"/>
      <c r="RYY233" s="158"/>
      <c r="RYZ233" s="158"/>
      <c r="RZA233" s="158"/>
      <c r="RZB233" s="158"/>
      <c r="RZC233" s="158"/>
      <c r="RZD233" s="159"/>
      <c r="RZE233" s="157" t="s">
        <v>116</v>
      </c>
      <c r="RZF233" s="158"/>
      <c r="RZG233" s="158"/>
      <c r="RZH233" s="158"/>
      <c r="RZI233" s="158"/>
      <c r="RZJ233" s="158"/>
      <c r="RZK233" s="158"/>
      <c r="RZL233" s="159"/>
      <c r="RZM233" s="157" t="s">
        <v>116</v>
      </c>
      <c r="RZN233" s="158"/>
      <c r="RZO233" s="158"/>
      <c r="RZP233" s="158"/>
      <c r="RZQ233" s="158"/>
      <c r="RZR233" s="158"/>
      <c r="RZS233" s="158"/>
      <c r="RZT233" s="159"/>
      <c r="RZU233" s="157" t="s">
        <v>116</v>
      </c>
      <c r="RZV233" s="158"/>
      <c r="RZW233" s="158"/>
      <c r="RZX233" s="158"/>
      <c r="RZY233" s="158"/>
      <c r="RZZ233" s="158"/>
      <c r="SAA233" s="158"/>
      <c r="SAB233" s="159"/>
      <c r="SAC233" s="157" t="s">
        <v>116</v>
      </c>
      <c r="SAD233" s="158"/>
      <c r="SAE233" s="158"/>
      <c r="SAF233" s="158"/>
      <c r="SAG233" s="158"/>
      <c r="SAH233" s="158"/>
      <c r="SAI233" s="158"/>
      <c r="SAJ233" s="159"/>
      <c r="SAK233" s="157" t="s">
        <v>116</v>
      </c>
      <c r="SAL233" s="158"/>
      <c r="SAM233" s="158"/>
      <c r="SAN233" s="158"/>
      <c r="SAO233" s="158"/>
      <c r="SAP233" s="158"/>
      <c r="SAQ233" s="158"/>
      <c r="SAR233" s="159"/>
      <c r="SAS233" s="157" t="s">
        <v>116</v>
      </c>
      <c r="SAT233" s="158"/>
      <c r="SAU233" s="158"/>
      <c r="SAV233" s="158"/>
      <c r="SAW233" s="158"/>
      <c r="SAX233" s="158"/>
      <c r="SAY233" s="158"/>
      <c r="SAZ233" s="159"/>
      <c r="SBA233" s="157" t="s">
        <v>116</v>
      </c>
      <c r="SBB233" s="158"/>
      <c r="SBC233" s="158"/>
      <c r="SBD233" s="158"/>
      <c r="SBE233" s="158"/>
      <c r="SBF233" s="158"/>
      <c r="SBG233" s="158"/>
      <c r="SBH233" s="159"/>
      <c r="SBI233" s="157" t="s">
        <v>116</v>
      </c>
      <c r="SBJ233" s="158"/>
      <c r="SBK233" s="158"/>
      <c r="SBL233" s="158"/>
      <c r="SBM233" s="158"/>
      <c r="SBN233" s="158"/>
      <c r="SBO233" s="158"/>
      <c r="SBP233" s="159"/>
      <c r="SBQ233" s="157" t="s">
        <v>116</v>
      </c>
      <c r="SBR233" s="158"/>
      <c r="SBS233" s="158"/>
      <c r="SBT233" s="158"/>
      <c r="SBU233" s="158"/>
      <c r="SBV233" s="158"/>
      <c r="SBW233" s="158"/>
      <c r="SBX233" s="159"/>
      <c r="SBY233" s="157" t="s">
        <v>116</v>
      </c>
      <c r="SBZ233" s="158"/>
      <c r="SCA233" s="158"/>
      <c r="SCB233" s="158"/>
      <c r="SCC233" s="158"/>
      <c r="SCD233" s="158"/>
      <c r="SCE233" s="158"/>
      <c r="SCF233" s="159"/>
      <c r="SCG233" s="157" t="s">
        <v>116</v>
      </c>
      <c r="SCH233" s="158"/>
      <c r="SCI233" s="158"/>
      <c r="SCJ233" s="158"/>
      <c r="SCK233" s="158"/>
      <c r="SCL233" s="158"/>
      <c r="SCM233" s="158"/>
      <c r="SCN233" s="159"/>
      <c r="SCO233" s="157" t="s">
        <v>116</v>
      </c>
      <c r="SCP233" s="158"/>
      <c r="SCQ233" s="158"/>
      <c r="SCR233" s="158"/>
      <c r="SCS233" s="158"/>
      <c r="SCT233" s="158"/>
      <c r="SCU233" s="158"/>
      <c r="SCV233" s="159"/>
      <c r="SCW233" s="157" t="s">
        <v>116</v>
      </c>
      <c r="SCX233" s="158"/>
      <c r="SCY233" s="158"/>
      <c r="SCZ233" s="158"/>
      <c r="SDA233" s="158"/>
      <c r="SDB233" s="158"/>
      <c r="SDC233" s="158"/>
      <c r="SDD233" s="159"/>
      <c r="SDE233" s="157" t="s">
        <v>116</v>
      </c>
      <c r="SDF233" s="158"/>
      <c r="SDG233" s="158"/>
      <c r="SDH233" s="158"/>
      <c r="SDI233" s="158"/>
      <c r="SDJ233" s="158"/>
      <c r="SDK233" s="158"/>
      <c r="SDL233" s="159"/>
      <c r="SDM233" s="157" t="s">
        <v>116</v>
      </c>
      <c r="SDN233" s="158"/>
      <c r="SDO233" s="158"/>
      <c r="SDP233" s="158"/>
      <c r="SDQ233" s="158"/>
      <c r="SDR233" s="158"/>
      <c r="SDS233" s="158"/>
      <c r="SDT233" s="159"/>
      <c r="SDU233" s="157" t="s">
        <v>116</v>
      </c>
      <c r="SDV233" s="158"/>
      <c r="SDW233" s="158"/>
      <c r="SDX233" s="158"/>
      <c r="SDY233" s="158"/>
      <c r="SDZ233" s="158"/>
      <c r="SEA233" s="158"/>
      <c r="SEB233" s="159"/>
      <c r="SEC233" s="157" t="s">
        <v>116</v>
      </c>
      <c r="SED233" s="158"/>
      <c r="SEE233" s="158"/>
      <c r="SEF233" s="158"/>
      <c r="SEG233" s="158"/>
      <c r="SEH233" s="158"/>
      <c r="SEI233" s="158"/>
      <c r="SEJ233" s="159"/>
      <c r="SEK233" s="157" t="s">
        <v>116</v>
      </c>
      <c r="SEL233" s="158"/>
      <c r="SEM233" s="158"/>
      <c r="SEN233" s="158"/>
      <c r="SEO233" s="158"/>
      <c r="SEP233" s="158"/>
      <c r="SEQ233" s="158"/>
      <c r="SER233" s="159"/>
      <c r="SES233" s="157" t="s">
        <v>116</v>
      </c>
      <c r="SET233" s="158"/>
      <c r="SEU233" s="158"/>
      <c r="SEV233" s="158"/>
      <c r="SEW233" s="158"/>
      <c r="SEX233" s="158"/>
      <c r="SEY233" s="158"/>
      <c r="SEZ233" s="159"/>
      <c r="SFA233" s="157" t="s">
        <v>116</v>
      </c>
      <c r="SFB233" s="158"/>
      <c r="SFC233" s="158"/>
      <c r="SFD233" s="158"/>
      <c r="SFE233" s="158"/>
      <c r="SFF233" s="158"/>
      <c r="SFG233" s="158"/>
      <c r="SFH233" s="159"/>
      <c r="SFI233" s="157" t="s">
        <v>116</v>
      </c>
      <c r="SFJ233" s="158"/>
      <c r="SFK233" s="158"/>
      <c r="SFL233" s="158"/>
      <c r="SFM233" s="158"/>
      <c r="SFN233" s="158"/>
      <c r="SFO233" s="158"/>
      <c r="SFP233" s="159"/>
      <c r="SFQ233" s="157" t="s">
        <v>116</v>
      </c>
      <c r="SFR233" s="158"/>
      <c r="SFS233" s="158"/>
      <c r="SFT233" s="158"/>
      <c r="SFU233" s="158"/>
      <c r="SFV233" s="158"/>
      <c r="SFW233" s="158"/>
      <c r="SFX233" s="159"/>
      <c r="SFY233" s="157" t="s">
        <v>116</v>
      </c>
      <c r="SFZ233" s="158"/>
      <c r="SGA233" s="158"/>
      <c r="SGB233" s="158"/>
      <c r="SGC233" s="158"/>
      <c r="SGD233" s="158"/>
      <c r="SGE233" s="158"/>
      <c r="SGF233" s="159"/>
      <c r="SGG233" s="157" t="s">
        <v>116</v>
      </c>
      <c r="SGH233" s="158"/>
      <c r="SGI233" s="158"/>
      <c r="SGJ233" s="158"/>
      <c r="SGK233" s="158"/>
      <c r="SGL233" s="158"/>
      <c r="SGM233" s="158"/>
      <c r="SGN233" s="159"/>
      <c r="SGO233" s="157" t="s">
        <v>116</v>
      </c>
      <c r="SGP233" s="158"/>
      <c r="SGQ233" s="158"/>
      <c r="SGR233" s="158"/>
      <c r="SGS233" s="158"/>
      <c r="SGT233" s="158"/>
      <c r="SGU233" s="158"/>
      <c r="SGV233" s="159"/>
      <c r="SGW233" s="157" t="s">
        <v>116</v>
      </c>
      <c r="SGX233" s="158"/>
      <c r="SGY233" s="158"/>
      <c r="SGZ233" s="158"/>
      <c r="SHA233" s="158"/>
      <c r="SHB233" s="158"/>
      <c r="SHC233" s="158"/>
      <c r="SHD233" s="159"/>
      <c r="SHE233" s="157" t="s">
        <v>116</v>
      </c>
      <c r="SHF233" s="158"/>
      <c r="SHG233" s="158"/>
      <c r="SHH233" s="158"/>
      <c r="SHI233" s="158"/>
      <c r="SHJ233" s="158"/>
      <c r="SHK233" s="158"/>
      <c r="SHL233" s="159"/>
      <c r="SHM233" s="157" t="s">
        <v>116</v>
      </c>
      <c r="SHN233" s="158"/>
      <c r="SHO233" s="158"/>
      <c r="SHP233" s="158"/>
      <c r="SHQ233" s="158"/>
      <c r="SHR233" s="158"/>
      <c r="SHS233" s="158"/>
      <c r="SHT233" s="159"/>
      <c r="SHU233" s="157" t="s">
        <v>116</v>
      </c>
      <c r="SHV233" s="158"/>
      <c r="SHW233" s="158"/>
      <c r="SHX233" s="158"/>
      <c r="SHY233" s="158"/>
      <c r="SHZ233" s="158"/>
      <c r="SIA233" s="158"/>
      <c r="SIB233" s="159"/>
      <c r="SIC233" s="157" t="s">
        <v>116</v>
      </c>
      <c r="SID233" s="158"/>
      <c r="SIE233" s="158"/>
      <c r="SIF233" s="158"/>
      <c r="SIG233" s="158"/>
      <c r="SIH233" s="158"/>
      <c r="SII233" s="158"/>
      <c r="SIJ233" s="159"/>
      <c r="SIK233" s="157" t="s">
        <v>116</v>
      </c>
      <c r="SIL233" s="158"/>
      <c r="SIM233" s="158"/>
      <c r="SIN233" s="158"/>
      <c r="SIO233" s="158"/>
      <c r="SIP233" s="158"/>
      <c r="SIQ233" s="158"/>
      <c r="SIR233" s="159"/>
      <c r="SIS233" s="157" t="s">
        <v>116</v>
      </c>
      <c r="SIT233" s="158"/>
      <c r="SIU233" s="158"/>
      <c r="SIV233" s="158"/>
      <c r="SIW233" s="158"/>
      <c r="SIX233" s="158"/>
      <c r="SIY233" s="158"/>
      <c r="SIZ233" s="159"/>
      <c r="SJA233" s="157" t="s">
        <v>116</v>
      </c>
      <c r="SJB233" s="158"/>
      <c r="SJC233" s="158"/>
      <c r="SJD233" s="158"/>
      <c r="SJE233" s="158"/>
      <c r="SJF233" s="158"/>
      <c r="SJG233" s="158"/>
      <c r="SJH233" s="159"/>
      <c r="SJI233" s="157" t="s">
        <v>116</v>
      </c>
      <c r="SJJ233" s="158"/>
      <c r="SJK233" s="158"/>
      <c r="SJL233" s="158"/>
      <c r="SJM233" s="158"/>
      <c r="SJN233" s="158"/>
      <c r="SJO233" s="158"/>
      <c r="SJP233" s="159"/>
      <c r="SJQ233" s="157" t="s">
        <v>116</v>
      </c>
      <c r="SJR233" s="158"/>
      <c r="SJS233" s="158"/>
      <c r="SJT233" s="158"/>
      <c r="SJU233" s="158"/>
      <c r="SJV233" s="158"/>
      <c r="SJW233" s="158"/>
      <c r="SJX233" s="159"/>
      <c r="SJY233" s="157" t="s">
        <v>116</v>
      </c>
      <c r="SJZ233" s="158"/>
      <c r="SKA233" s="158"/>
      <c r="SKB233" s="158"/>
      <c r="SKC233" s="158"/>
      <c r="SKD233" s="158"/>
      <c r="SKE233" s="158"/>
      <c r="SKF233" s="159"/>
      <c r="SKG233" s="157" t="s">
        <v>116</v>
      </c>
      <c r="SKH233" s="158"/>
      <c r="SKI233" s="158"/>
      <c r="SKJ233" s="158"/>
      <c r="SKK233" s="158"/>
      <c r="SKL233" s="158"/>
      <c r="SKM233" s="158"/>
      <c r="SKN233" s="159"/>
      <c r="SKO233" s="157" t="s">
        <v>116</v>
      </c>
      <c r="SKP233" s="158"/>
      <c r="SKQ233" s="158"/>
      <c r="SKR233" s="158"/>
      <c r="SKS233" s="158"/>
      <c r="SKT233" s="158"/>
      <c r="SKU233" s="158"/>
      <c r="SKV233" s="159"/>
      <c r="SKW233" s="157" t="s">
        <v>116</v>
      </c>
      <c r="SKX233" s="158"/>
      <c r="SKY233" s="158"/>
      <c r="SKZ233" s="158"/>
      <c r="SLA233" s="158"/>
      <c r="SLB233" s="158"/>
      <c r="SLC233" s="158"/>
      <c r="SLD233" s="159"/>
      <c r="SLE233" s="157" t="s">
        <v>116</v>
      </c>
      <c r="SLF233" s="158"/>
      <c r="SLG233" s="158"/>
      <c r="SLH233" s="158"/>
      <c r="SLI233" s="158"/>
      <c r="SLJ233" s="158"/>
      <c r="SLK233" s="158"/>
      <c r="SLL233" s="159"/>
      <c r="SLM233" s="157" t="s">
        <v>116</v>
      </c>
      <c r="SLN233" s="158"/>
      <c r="SLO233" s="158"/>
      <c r="SLP233" s="158"/>
      <c r="SLQ233" s="158"/>
      <c r="SLR233" s="158"/>
      <c r="SLS233" s="158"/>
      <c r="SLT233" s="159"/>
      <c r="SLU233" s="157" t="s">
        <v>116</v>
      </c>
      <c r="SLV233" s="158"/>
      <c r="SLW233" s="158"/>
      <c r="SLX233" s="158"/>
      <c r="SLY233" s="158"/>
      <c r="SLZ233" s="158"/>
      <c r="SMA233" s="158"/>
      <c r="SMB233" s="159"/>
      <c r="SMC233" s="157" t="s">
        <v>116</v>
      </c>
      <c r="SMD233" s="158"/>
      <c r="SME233" s="158"/>
      <c r="SMF233" s="158"/>
      <c r="SMG233" s="158"/>
      <c r="SMH233" s="158"/>
      <c r="SMI233" s="158"/>
      <c r="SMJ233" s="159"/>
      <c r="SMK233" s="157" t="s">
        <v>116</v>
      </c>
      <c r="SML233" s="158"/>
      <c r="SMM233" s="158"/>
      <c r="SMN233" s="158"/>
      <c r="SMO233" s="158"/>
      <c r="SMP233" s="158"/>
      <c r="SMQ233" s="158"/>
      <c r="SMR233" s="159"/>
      <c r="SMS233" s="157" t="s">
        <v>116</v>
      </c>
      <c r="SMT233" s="158"/>
      <c r="SMU233" s="158"/>
      <c r="SMV233" s="158"/>
      <c r="SMW233" s="158"/>
      <c r="SMX233" s="158"/>
      <c r="SMY233" s="158"/>
      <c r="SMZ233" s="159"/>
      <c r="SNA233" s="157" t="s">
        <v>116</v>
      </c>
      <c r="SNB233" s="158"/>
      <c r="SNC233" s="158"/>
      <c r="SND233" s="158"/>
      <c r="SNE233" s="158"/>
      <c r="SNF233" s="158"/>
      <c r="SNG233" s="158"/>
      <c r="SNH233" s="159"/>
      <c r="SNI233" s="157" t="s">
        <v>116</v>
      </c>
      <c r="SNJ233" s="158"/>
      <c r="SNK233" s="158"/>
      <c r="SNL233" s="158"/>
      <c r="SNM233" s="158"/>
      <c r="SNN233" s="158"/>
      <c r="SNO233" s="158"/>
      <c r="SNP233" s="159"/>
      <c r="SNQ233" s="157" t="s">
        <v>116</v>
      </c>
      <c r="SNR233" s="158"/>
      <c r="SNS233" s="158"/>
      <c r="SNT233" s="158"/>
      <c r="SNU233" s="158"/>
      <c r="SNV233" s="158"/>
      <c r="SNW233" s="158"/>
      <c r="SNX233" s="159"/>
      <c r="SNY233" s="157" t="s">
        <v>116</v>
      </c>
      <c r="SNZ233" s="158"/>
      <c r="SOA233" s="158"/>
      <c r="SOB233" s="158"/>
      <c r="SOC233" s="158"/>
      <c r="SOD233" s="158"/>
      <c r="SOE233" s="158"/>
      <c r="SOF233" s="159"/>
      <c r="SOG233" s="157" t="s">
        <v>116</v>
      </c>
      <c r="SOH233" s="158"/>
      <c r="SOI233" s="158"/>
      <c r="SOJ233" s="158"/>
      <c r="SOK233" s="158"/>
      <c r="SOL233" s="158"/>
      <c r="SOM233" s="158"/>
      <c r="SON233" s="159"/>
      <c r="SOO233" s="157" t="s">
        <v>116</v>
      </c>
      <c r="SOP233" s="158"/>
      <c r="SOQ233" s="158"/>
      <c r="SOR233" s="158"/>
      <c r="SOS233" s="158"/>
      <c r="SOT233" s="158"/>
      <c r="SOU233" s="158"/>
      <c r="SOV233" s="159"/>
      <c r="SOW233" s="157" t="s">
        <v>116</v>
      </c>
      <c r="SOX233" s="158"/>
      <c r="SOY233" s="158"/>
      <c r="SOZ233" s="158"/>
      <c r="SPA233" s="158"/>
      <c r="SPB233" s="158"/>
      <c r="SPC233" s="158"/>
      <c r="SPD233" s="159"/>
      <c r="SPE233" s="157" t="s">
        <v>116</v>
      </c>
      <c r="SPF233" s="158"/>
      <c r="SPG233" s="158"/>
      <c r="SPH233" s="158"/>
      <c r="SPI233" s="158"/>
      <c r="SPJ233" s="158"/>
      <c r="SPK233" s="158"/>
      <c r="SPL233" s="159"/>
      <c r="SPM233" s="157" t="s">
        <v>116</v>
      </c>
      <c r="SPN233" s="158"/>
      <c r="SPO233" s="158"/>
      <c r="SPP233" s="158"/>
      <c r="SPQ233" s="158"/>
      <c r="SPR233" s="158"/>
      <c r="SPS233" s="158"/>
      <c r="SPT233" s="159"/>
      <c r="SPU233" s="157" t="s">
        <v>116</v>
      </c>
      <c r="SPV233" s="158"/>
      <c r="SPW233" s="158"/>
      <c r="SPX233" s="158"/>
      <c r="SPY233" s="158"/>
      <c r="SPZ233" s="158"/>
      <c r="SQA233" s="158"/>
      <c r="SQB233" s="159"/>
      <c r="SQC233" s="157" t="s">
        <v>116</v>
      </c>
      <c r="SQD233" s="158"/>
      <c r="SQE233" s="158"/>
      <c r="SQF233" s="158"/>
      <c r="SQG233" s="158"/>
      <c r="SQH233" s="158"/>
      <c r="SQI233" s="158"/>
      <c r="SQJ233" s="159"/>
      <c r="SQK233" s="157" t="s">
        <v>116</v>
      </c>
      <c r="SQL233" s="158"/>
      <c r="SQM233" s="158"/>
      <c r="SQN233" s="158"/>
      <c r="SQO233" s="158"/>
      <c r="SQP233" s="158"/>
      <c r="SQQ233" s="158"/>
      <c r="SQR233" s="159"/>
      <c r="SQS233" s="157" t="s">
        <v>116</v>
      </c>
      <c r="SQT233" s="158"/>
      <c r="SQU233" s="158"/>
      <c r="SQV233" s="158"/>
      <c r="SQW233" s="158"/>
      <c r="SQX233" s="158"/>
      <c r="SQY233" s="158"/>
      <c r="SQZ233" s="159"/>
      <c r="SRA233" s="157" t="s">
        <v>116</v>
      </c>
      <c r="SRB233" s="158"/>
      <c r="SRC233" s="158"/>
      <c r="SRD233" s="158"/>
      <c r="SRE233" s="158"/>
      <c r="SRF233" s="158"/>
      <c r="SRG233" s="158"/>
      <c r="SRH233" s="159"/>
      <c r="SRI233" s="157" t="s">
        <v>116</v>
      </c>
      <c r="SRJ233" s="158"/>
      <c r="SRK233" s="158"/>
      <c r="SRL233" s="158"/>
      <c r="SRM233" s="158"/>
      <c r="SRN233" s="158"/>
      <c r="SRO233" s="158"/>
      <c r="SRP233" s="159"/>
      <c r="SRQ233" s="157" t="s">
        <v>116</v>
      </c>
      <c r="SRR233" s="158"/>
      <c r="SRS233" s="158"/>
      <c r="SRT233" s="158"/>
      <c r="SRU233" s="158"/>
      <c r="SRV233" s="158"/>
      <c r="SRW233" s="158"/>
      <c r="SRX233" s="159"/>
      <c r="SRY233" s="157" t="s">
        <v>116</v>
      </c>
      <c r="SRZ233" s="158"/>
      <c r="SSA233" s="158"/>
      <c r="SSB233" s="158"/>
      <c r="SSC233" s="158"/>
      <c r="SSD233" s="158"/>
      <c r="SSE233" s="158"/>
      <c r="SSF233" s="159"/>
      <c r="SSG233" s="157" t="s">
        <v>116</v>
      </c>
      <c r="SSH233" s="158"/>
      <c r="SSI233" s="158"/>
      <c r="SSJ233" s="158"/>
      <c r="SSK233" s="158"/>
      <c r="SSL233" s="158"/>
      <c r="SSM233" s="158"/>
      <c r="SSN233" s="159"/>
      <c r="SSO233" s="157" t="s">
        <v>116</v>
      </c>
      <c r="SSP233" s="158"/>
      <c r="SSQ233" s="158"/>
      <c r="SSR233" s="158"/>
      <c r="SSS233" s="158"/>
      <c r="SST233" s="158"/>
      <c r="SSU233" s="158"/>
      <c r="SSV233" s="159"/>
      <c r="SSW233" s="157" t="s">
        <v>116</v>
      </c>
      <c r="SSX233" s="158"/>
      <c r="SSY233" s="158"/>
      <c r="SSZ233" s="158"/>
      <c r="STA233" s="158"/>
      <c r="STB233" s="158"/>
      <c r="STC233" s="158"/>
      <c r="STD233" s="159"/>
      <c r="STE233" s="157" t="s">
        <v>116</v>
      </c>
      <c r="STF233" s="158"/>
      <c r="STG233" s="158"/>
      <c r="STH233" s="158"/>
      <c r="STI233" s="158"/>
      <c r="STJ233" s="158"/>
      <c r="STK233" s="158"/>
      <c r="STL233" s="159"/>
      <c r="STM233" s="157" t="s">
        <v>116</v>
      </c>
      <c r="STN233" s="158"/>
      <c r="STO233" s="158"/>
      <c r="STP233" s="158"/>
      <c r="STQ233" s="158"/>
      <c r="STR233" s="158"/>
      <c r="STS233" s="158"/>
      <c r="STT233" s="159"/>
      <c r="STU233" s="157" t="s">
        <v>116</v>
      </c>
      <c r="STV233" s="158"/>
      <c r="STW233" s="158"/>
      <c r="STX233" s="158"/>
      <c r="STY233" s="158"/>
      <c r="STZ233" s="158"/>
      <c r="SUA233" s="158"/>
      <c r="SUB233" s="159"/>
      <c r="SUC233" s="157" t="s">
        <v>116</v>
      </c>
      <c r="SUD233" s="158"/>
      <c r="SUE233" s="158"/>
      <c r="SUF233" s="158"/>
      <c r="SUG233" s="158"/>
      <c r="SUH233" s="158"/>
      <c r="SUI233" s="158"/>
      <c r="SUJ233" s="159"/>
      <c r="SUK233" s="157" t="s">
        <v>116</v>
      </c>
      <c r="SUL233" s="158"/>
      <c r="SUM233" s="158"/>
      <c r="SUN233" s="158"/>
      <c r="SUO233" s="158"/>
      <c r="SUP233" s="158"/>
      <c r="SUQ233" s="158"/>
      <c r="SUR233" s="159"/>
      <c r="SUS233" s="157" t="s">
        <v>116</v>
      </c>
      <c r="SUT233" s="158"/>
      <c r="SUU233" s="158"/>
      <c r="SUV233" s="158"/>
      <c r="SUW233" s="158"/>
      <c r="SUX233" s="158"/>
      <c r="SUY233" s="158"/>
      <c r="SUZ233" s="159"/>
      <c r="SVA233" s="157" t="s">
        <v>116</v>
      </c>
      <c r="SVB233" s="158"/>
      <c r="SVC233" s="158"/>
      <c r="SVD233" s="158"/>
      <c r="SVE233" s="158"/>
      <c r="SVF233" s="158"/>
      <c r="SVG233" s="158"/>
      <c r="SVH233" s="159"/>
      <c r="SVI233" s="157" t="s">
        <v>116</v>
      </c>
      <c r="SVJ233" s="158"/>
      <c r="SVK233" s="158"/>
      <c r="SVL233" s="158"/>
      <c r="SVM233" s="158"/>
      <c r="SVN233" s="158"/>
      <c r="SVO233" s="158"/>
      <c r="SVP233" s="159"/>
      <c r="SVQ233" s="157" t="s">
        <v>116</v>
      </c>
      <c r="SVR233" s="158"/>
      <c r="SVS233" s="158"/>
      <c r="SVT233" s="158"/>
      <c r="SVU233" s="158"/>
      <c r="SVV233" s="158"/>
      <c r="SVW233" s="158"/>
      <c r="SVX233" s="159"/>
      <c r="SVY233" s="157" t="s">
        <v>116</v>
      </c>
      <c r="SVZ233" s="158"/>
      <c r="SWA233" s="158"/>
      <c r="SWB233" s="158"/>
      <c r="SWC233" s="158"/>
      <c r="SWD233" s="158"/>
      <c r="SWE233" s="158"/>
      <c r="SWF233" s="159"/>
      <c r="SWG233" s="157" t="s">
        <v>116</v>
      </c>
      <c r="SWH233" s="158"/>
      <c r="SWI233" s="158"/>
      <c r="SWJ233" s="158"/>
      <c r="SWK233" s="158"/>
      <c r="SWL233" s="158"/>
      <c r="SWM233" s="158"/>
      <c r="SWN233" s="159"/>
      <c r="SWO233" s="157" t="s">
        <v>116</v>
      </c>
      <c r="SWP233" s="158"/>
      <c r="SWQ233" s="158"/>
      <c r="SWR233" s="158"/>
      <c r="SWS233" s="158"/>
      <c r="SWT233" s="158"/>
      <c r="SWU233" s="158"/>
      <c r="SWV233" s="159"/>
      <c r="SWW233" s="157" t="s">
        <v>116</v>
      </c>
      <c r="SWX233" s="158"/>
      <c r="SWY233" s="158"/>
      <c r="SWZ233" s="158"/>
      <c r="SXA233" s="158"/>
      <c r="SXB233" s="158"/>
      <c r="SXC233" s="158"/>
      <c r="SXD233" s="159"/>
      <c r="SXE233" s="157" t="s">
        <v>116</v>
      </c>
      <c r="SXF233" s="158"/>
      <c r="SXG233" s="158"/>
      <c r="SXH233" s="158"/>
      <c r="SXI233" s="158"/>
      <c r="SXJ233" s="158"/>
      <c r="SXK233" s="158"/>
      <c r="SXL233" s="159"/>
      <c r="SXM233" s="157" t="s">
        <v>116</v>
      </c>
      <c r="SXN233" s="158"/>
      <c r="SXO233" s="158"/>
      <c r="SXP233" s="158"/>
      <c r="SXQ233" s="158"/>
      <c r="SXR233" s="158"/>
      <c r="SXS233" s="158"/>
      <c r="SXT233" s="159"/>
      <c r="SXU233" s="157" t="s">
        <v>116</v>
      </c>
      <c r="SXV233" s="158"/>
      <c r="SXW233" s="158"/>
      <c r="SXX233" s="158"/>
      <c r="SXY233" s="158"/>
      <c r="SXZ233" s="158"/>
      <c r="SYA233" s="158"/>
      <c r="SYB233" s="159"/>
      <c r="SYC233" s="157" t="s">
        <v>116</v>
      </c>
      <c r="SYD233" s="158"/>
      <c r="SYE233" s="158"/>
      <c r="SYF233" s="158"/>
      <c r="SYG233" s="158"/>
      <c r="SYH233" s="158"/>
      <c r="SYI233" s="158"/>
      <c r="SYJ233" s="159"/>
      <c r="SYK233" s="157" t="s">
        <v>116</v>
      </c>
      <c r="SYL233" s="158"/>
      <c r="SYM233" s="158"/>
      <c r="SYN233" s="158"/>
      <c r="SYO233" s="158"/>
      <c r="SYP233" s="158"/>
      <c r="SYQ233" s="158"/>
      <c r="SYR233" s="159"/>
      <c r="SYS233" s="157" t="s">
        <v>116</v>
      </c>
      <c r="SYT233" s="158"/>
      <c r="SYU233" s="158"/>
      <c r="SYV233" s="158"/>
      <c r="SYW233" s="158"/>
      <c r="SYX233" s="158"/>
      <c r="SYY233" s="158"/>
      <c r="SYZ233" s="159"/>
      <c r="SZA233" s="157" t="s">
        <v>116</v>
      </c>
      <c r="SZB233" s="158"/>
      <c r="SZC233" s="158"/>
      <c r="SZD233" s="158"/>
      <c r="SZE233" s="158"/>
      <c r="SZF233" s="158"/>
      <c r="SZG233" s="158"/>
      <c r="SZH233" s="159"/>
      <c r="SZI233" s="157" t="s">
        <v>116</v>
      </c>
      <c r="SZJ233" s="158"/>
      <c r="SZK233" s="158"/>
      <c r="SZL233" s="158"/>
      <c r="SZM233" s="158"/>
      <c r="SZN233" s="158"/>
      <c r="SZO233" s="158"/>
      <c r="SZP233" s="159"/>
      <c r="SZQ233" s="157" t="s">
        <v>116</v>
      </c>
      <c r="SZR233" s="158"/>
      <c r="SZS233" s="158"/>
      <c r="SZT233" s="158"/>
      <c r="SZU233" s="158"/>
      <c r="SZV233" s="158"/>
      <c r="SZW233" s="158"/>
      <c r="SZX233" s="159"/>
      <c r="SZY233" s="157" t="s">
        <v>116</v>
      </c>
      <c r="SZZ233" s="158"/>
      <c r="TAA233" s="158"/>
      <c r="TAB233" s="158"/>
      <c r="TAC233" s="158"/>
      <c r="TAD233" s="158"/>
      <c r="TAE233" s="158"/>
      <c r="TAF233" s="159"/>
      <c r="TAG233" s="157" t="s">
        <v>116</v>
      </c>
      <c r="TAH233" s="158"/>
      <c r="TAI233" s="158"/>
      <c r="TAJ233" s="158"/>
      <c r="TAK233" s="158"/>
      <c r="TAL233" s="158"/>
      <c r="TAM233" s="158"/>
      <c r="TAN233" s="159"/>
      <c r="TAO233" s="157" t="s">
        <v>116</v>
      </c>
      <c r="TAP233" s="158"/>
      <c r="TAQ233" s="158"/>
      <c r="TAR233" s="158"/>
      <c r="TAS233" s="158"/>
      <c r="TAT233" s="158"/>
      <c r="TAU233" s="158"/>
      <c r="TAV233" s="159"/>
      <c r="TAW233" s="157" t="s">
        <v>116</v>
      </c>
      <c r="TAX233" s="158"/>
      <c r="TAY233" s="158"/>
      <c r="TAZ233" s="158"/>
      <c r="TBA233" s="158"/>
      <c r="TBB233" s="158"/>
      <c r="TBC233" s="158"/>
      <c r="TBD233" s="159"/>
      <c r="TBE233" s="157" t="s">
        <v>116</v>
      </c>
      <c r="TBF233" s="158"/>
      <c r="TBG233" s="158"/>
      <c r="TBH233" s="158"/>
      <c r="TBI233" s="158"/>
      <c r="TBJ233" s="158"/>
      <c r="TBK233" s="158"/>
      <c r="TBL233" s="159"/>
      <c r="TBM233" s="157" t="s">
        <v>116</v>
      </c>
      <c r="TBN233" s="158"/>
      <c r="TBO233" s="158"/>
      <c r="TBP233" s="158"/>
      <c r="TBQ233" s="158"/>
      <c r="TBR233" s="158"/>
      <c r="TBS233" s="158"/>
      <c r="TBT233" s="159"/>
      <c r="TBU233" s="157" t="s">
        <v>116</v>
      </c>
      <c r="TBV233" s="158"/>
      <c r="TBW233" s="158"/>
      <c r="TBX233" s="158"/>
      <c r="TBY233" s="158"/>
      <c r="TBZ233" s="158"/>
      <c r="TCA233" s="158"/>
      <c r="TCB233" s="159"/>
      <c r="TCC233" s="157" t="s">
        <v>116</v>
      </c>
      <c r="TCD233" s="158"/>
      <c r="TCE233" s="158"/>
      <c r="TCF233" s="158"/>
      <c r="TCG233" s="158"/>
      <c r="TCH233" s="158"/>
      <c r="TCI233" s="158"/>
      <c r="TCJ233" s="159"/>
      <c r="TCK233" s="157" t="s">
        <v>116</v>
      </c>
      <c r="TCL233" s="158"/>
      <c r="TCM233" s="158"/>
      <c r="TCN233" s="158"/>
      <c r="TCO233" s="158"/>
      <c r="TCP233" s="158"/>
      <c r="TCQ233" s="158"/>
      <c r="TCR233" s="159"/>
      <c r="TCS233" s="157" t="s">
        <v>116</v>
      </c>
      <c r="TCT233" s="158"/>
      <c r="TCU233" s="158"/>
      <c r="TCV233" s="158"/>
      <c r="TCW233" s="158"/>
      <c r="TCX233" s="158"/>
      <c r="TCY233" s="158"/>
      <c r="TCZ233" s="159"/>
      <c r="TDA233" s="157" t="s">
        <v>116</v>
      </c>
      <c r="TDB233" s="158"/>
      <c r="TDC233" s="158"/>
      <c r="TDD233" s="158"/>
      <c r="TDE233" s="158"/>
      <c r="TDF233" s="158"/>
      <c r="TDG233" s="158"/>
      <c r="TDH233" s="159"/>
      <c r="TDI233" s="157" t="s">
        <v>116</v>
      </c>
      <c r="TDJ233" s="158"/>
      <c r="TDK233" s="158"/>
      <c r="TDL233" s="158"/>
      <c r="TDM233" s="158"/>
      <c r="TDN233" s="158"/>
      <c r="TDO233" s="158"/>
      <c r="TDP233" s="159"/>
      <c r="TDQ233" s="157" t="s">
        <v>116</v>
      </c>
      <c r="TDR233" s="158"/>
      <c r="TDS233" s="158"/>
      <c r="TDT233" s="158"/>
      <c r="TDU233" s="158"/>
      <c r="TDV233" s="158"/>
      <c r="TDW233" s="158"/>
      <c r="TDX233" s="159"/>
      <c r="TDY233" s="157" t="s">
        <v>116</v>
      </c>
      <c r="TDZ233" s="158"/>
      <c r="TEA233" s="158"/>
      <c r="TEB233" s="158"/>
      <c r="TEC233" s="158"/>
      <c r="TED233" s="158"/>
      <c r="TEE233" s="158"/>
      <c r="TEF233" s="159"/>
      <c r="TEG233" s="157" t="s">
        <v>116</v>
      </c>
      <c r="TEH233" s="158"/>
      <c r="TEI233" s="158"/>
      <c r="TEJ233" s="158"/>
      <c r="TEK233" s="158"/>
      <c r="TEL233" s="158"/>
      <c r="TEM233" s="158"/>
      <c r="TEN233" s="159"/>
      <c r="TEO233" s="157" t="s">
        <v>116</v>
      </c>
      <c r="TEP233" s="158"/>
      <c r="TEQ233" s="158"/>
      <c r="TER233" s="158"/>
      <c r="TES233" s="158"/>
      <c r="TET233" s="158"/>
      <c r="TEU233" s="158"/>
      <c r="TEV233" s="159"/>
      <c r="TEW233" s="157" t="s">
        <v>116</v>
      </c>
      <c r="TEX233" s="158"/>
      <c r="TEY233" s="158"/>
      <c r="TEZ233" s="158"/>
      <c r="TFA233" s="158"/>
      <c r="TFB233" s="158"/>
      <c r="TFC233" s="158"/>
      <c r="TFD233" s="159"/>
      <c r="TFE233" s="157" t="s">
        <v>116</v>
      </c>
      <c r="TFF233" s="158"/>
      <c r="TFG233" s="158"/>
      <c r="TFH233" s="158"/>
      <c r="TFI233" s="158"/>
      <c r="TFJ233" s="158"/>
      <c r="TFK233" s="158"/>
      <c r="TFL233" s="159"/>
      <c r="TFM233" s="157" t="s">
        <v>116</v>
      </c>
      <c r="TFN233" s="158"/>
      <c r="TFO233" s="158"/>
      <c r="TFP233" s="158"/>
      <c r="TFQ233" s="158"/>
      <c r="TFR233" s="158"/>
      <c r="TFS233" s="158"/>
      <c r="TFT233" s="159"/>
      <c r="TFU233" s="157" t="s">
        <v>116</v>
      </c>
      <c r="TFV233" s="158"/>
      <c r="TFW233" s="158"/>
      <c r="TFX233" s="158"/>
      <c r="TFY233" s="158"/>
      <c r="TFZ233" s="158"/>
      <c r="TGA233" s="158"/>
      <c r="TGB233" s="159"/>
      <c r="TGC233" s="157" t="s">
        <v>116</v>
      </c>
      <c r="TGD233" s="158"/>
      <c r="TGE233" s="158"/>
      <c r="TGF233" s="158"/>
      <c r="TGG233" s="158"/>
      <c r="TGH233" s="158"/>
      <c r="TGI233" s="158"/>
      <c r="TGJ233" s="159"/>
      <c r="TGK233" s="157" t="s">
        <v>116</v>
      </c>
      <c r="TGL233" s="158"/>
      <c r="TGM233" s="158"/>
      <c r="TGN233" s="158"/>
      <c r="TGO233" s="158"/>
      <c r="TGP233" s="158"/>
      <c r="TGQ233" s="158"/>
      <c r="TGR233" s="159"/>
      <c r="TGS233" s="157" t="s">
        <v>116</v>
      </c>
      <c r="TGT233" s="158"/>
      <c r="TGU233" s="158"/>
      <c r="TGV233" s="158"/>
      <c r="TGW233" s="158"/>
      <c r="TGX233" s="158"/>
      <c r="TGY233" s="158"/>
      <c r="TGZ233" s="159"/>
      <c r="THA233" s="157" t="s">
        <v>116</v>
      </c>
      <c r="THB233" s="158"/>
      <c r="THC233" s="158"/>
      <c r="THD233" s="158"/>
      <c r="THE233" s="158"/>
      <c r="THF233" s="158"/>
      <c r="THG233" s="158"/>
      <c r="THH233" s="159"/>
      <c r="THI233" s="157" t="s">
        <v>116</v>
      </c>
      <c r="THJ233" s="158"/>
      <c r="THK233" s="158"/>
      <c r="THL233" s="158"/>
      <c r="THM233" s="158"/>
      <c r="THN233" s="158"/>
      <c r="THO233" s="158"/>
      <c r="THP233" s="159"/>
      <c r="THQ233" s="157" t="s">
        <v>116</v>
      </c>
      <c r="THR233" s="158"/>
      <c r="THS233" s="158"/>
      <c r="THT233" s="158"/>
      <c r="THU233" s="158"/>
      <c r="THV233" s="158"/>
      <c r="THW233" s="158"/>
      <c r="THX233" s="159"/>
      <c r="THY233" s="157" t="s">
        <v>116</v>
      </c>
      <c r="THZ233" s="158"/>
      <c r="TIA233" s="158"/>
      <c r="TIB233" s="158"/>
      <c r="TIC233" s="158"/>
      <c r="TID233" s="158"/>
      <c r="TIE233" s="158"/>
      <c r="TIF233" s="159"/>
      <c r="TIG233" s="157" t="s">
        <v>116</v>
      </c>
      <c r="TIH233" s="158"/>
      <c r="TII233" s="158"/>
      <c r="TIJ233" s="158"/>
      <c r="TIK233" s="158"/>
      <c r="TIL233" s="158"/>
      <c r="TIM233" s="158"/>
      <c r="TIN233" s="159"/>
      <c r="TIO233" s="157" t="s">
        <v>116</v>
      </c>
      <c r="TIP233" s="158"/>
      <c r="TIQ233" s="158"/>
      <c r="TIR233" s="158"/>
      <c r="TIS233" s="158"/>
      <c r="TIT233" s="158"/>
      <c r="TIU233" s="158"/>
      <c r="TIV233" s="159"/>
      <c r="TIW233" s="157" t="s">
        <v>116</v>
      </c>
      <c r="TIX233" s="158"/>
      <c r="TIY233" s="158"/>
      <c r="TIZ233" s="158"/>
      <c r="TJA233" s="158"/>
      <c r="TJB233" s="158"/>
      <c r="TJC233" s="158"/>
      <c r="TJD233" s="159"/>
      <c r="TJE233" s="157" t="s">
        <v>116</v>
      </c>
      <c r="TJF233" s="158"/>
      <c r="TJG233" s="158"/>
      <c r="TJH233" s="158"/>
      <c r="TJI233" s="158"/>
      <c r="TJJ233" s="158"/>
      <c r="TJK233" s="158"/>
      <c r="TJL233" s="159"/>
      <c r="TJM233" s="157" t="s">
        <v>116</v>
      </c>
      <c r="TJN233" s="158"/>
      <c r="TJO233" s="158"/>
      <c r="TJP233" s="158"/>
      <c r="TJQ233" s="158"/>
      <c r="TJR233" s="158"/>
      <c r="TJS233" s="158"/>
      <c r="TJT233" s="159"/>
      <c r="TJU233" s="157" t="s">
        <v>116</v>
      </c>
      <c r="TJV233" s="158"/>
      <c r="TJW233" s="158"/>
      <c r="TJX233" s="158"/>
      <c r="TJY233" s="158"/>
      <c r="TJZ233" s="158"/>
      <c r="TKA233" s="158"/>
      <c r="TKB233" s="159"/>
      <c r="TKC233" s="157" t="s">
        <v>116</v>
      </c>
      <c r="TKD233" s="158"/>
      <c r="TKE233" s="158"/>
      <c r="TKF233" s="158"/>
      <c r="TKG233" s="158"/>
      <c r="TKH233" s="158"/>
      <c r="TKI233" s="158"/>
      <c r="TKJ233" s="159"/>
      <c r="TKK233" s="157" t="s">
        <v>116</v>
      </c>
      <c r="TKL233" s="158"/>
      <c r="TKM233" s="158"/>
      <c r="TKN233" s="158"/>
      <c r="TKO233" s="158"/>
      <c r="TKP233" s="158"/>
      <c r="TKQ233" s="158"/>
      <c r="TKR233" s="159"/>
      <c r="TKS233" s="157" t="s">
        <v>116</v>
      </c>
      <c r="TKT233" s="158"/>
      <c r="TKU233" s="158"/>
      <c r="TKV233" s="158"/>
      <c r="TKW233" s="158"/>
      <c r="TKX233" s="158"/>
      <c r="TKY233" s="158"/>
      <c r="TKZ233" s="159"/>
      <c r="TLA233" s="157" t="s">
        <v>116</v>
      </c>
      <c r="TLB233" s="158"/>
      <c r="TLC233" s="158"/>
      <c r="TLD233" s="158"/>
      <c r="TLE233" s="158"/>
      <c r="TLF233" s="158"/>
      <c r="TLG233" s="158"/>
      <c r="TLH233" s="159"/>
      <c r="TLI233" s="157" t="s">
        <v>116</v>
      </c>
      <c r="TLJ233" s="158"/>
      <c r="TLK233" s="158"/>
      <c r="TLL233" s="158"/>
      <c r="TLM233" s="158"/>
      <c r="TLN233" s="158"/>
      <c r="TLO233" s="158"/>
      <c r="TLP233" s="159"/>
      <c r="TLQ233" s="157" t="s">
        <v>116</v>
      </c>
      <c r="TLR233" s="158"/>
      <c r="TLS233" s="158"/>
      <c r="TLT233" s="158"/>
      <c r="TLU233" s="158"/>
      <c r="TLV233" s="158"/>
      <c r="TLW233" s="158"/>
      <c r="TLX233" s="159"/>
      <c r="TLY233" s="157" t="s">
        <v>116</v>
      </c>
      <c r="TLZ233" s="158"/>
      <c r="TMA233" s="158"/>
      <c r="TMB233" s="158"/>
      <c r="TMC233" s="158"/>
      <c r="TMD233" s="158"/>
      <c r="TME233" s="158"/>
      <c r="TMF233" s="159"/>
      <c r="TMG233" s="157" t="s">
        <v>116</v>
      </c>
      <c r="TMH233" s="158"/>
      <c r="TMI233" s="158"/>
      <c r="TMJ233" s="158"/>
      <c r="TMK233" s="158"/>
      <c r="TML233" s="158"/>
      <c r="TMM233" s="158"/>
      <c r="TMN233" s="159"/>
      <c r="TMO233" s="157" t="s">
        <v>116</v>
      </c>
      <c r="TMP233" s="158"/>
      <c r="TMQ233" s="158"/>
      <c r="TMR233" s="158"/>
      <c r="TMS233" s="158"/>
      <c r="TMT233" s="158"/>
      <c r="TMU233" s="158"/>
      <c r="TMV233" s="159"/>
      <c r="TMW233" s="157" t="s">
        <v>116</v>
      </c>
      <c r="TMX233" s="158"/>
      <c r="TMY233" s="158"/>
      <c r="TMZ233" s="158"/>
      <c r="TNA233" s="158"/>
      <c r="TNB233" s="158"/>
      <c r="TNC233" s="158"/>
      <c r="TND233" s="159"/>
      <c r="TNE233" s="157" t="s">
        <v>116</v>
      </c>
      <c r="TNF233" s="158"/>
      <c r="TNG233" s="158"/>
      <c r="TNH233" s="158"/>
      <c r="TNI233" s="158"/>
      <c r="TNJ233" s="158"/>
      <c r="TNK233" s="158"/>
      <c r="TNL233" s="159"/>
      <c r="TNM233" s="157" t="s">
        <v>116</v>
      </c>
      <c r="TNN233" s="158"/>
      <c r="TNO233" s="158"/>
      <c r="TNP233" s="158"/>
      <c r="TNQ233" s="158"/>
      <c r="TNR233" s="158"/>
      <c r="TNS233" s="158"/>
      <c r="TNT233" s="159"/>
      <c r="TNU233" s="157" t="s">
        <v>116</v>
      </c>
      <c r="TNV233" s="158"/>
      <c r="TNW233" s="158"/>
      <c r="TNX233" s="158"/>
      <c r="TNY233" s="158"/>
      <c r="TNZ233" s="158"/>
      <c r="TOA233" s="158"/>
      <c r="TOB233" s="159"/>
      <c r="TOC233" s="157" t="s">
        <v>116</v>
      </c>
      <c r="TOD233" s="158"/>
      <c r="TOE233" s="158"/>
      <c r="TOF233" s="158"/>
      <c r="TOG233" s="158"/>
      <c r="TOH233" s="158"/>
      <c r="TOI233" s="158"/>
      <c r="TOJ233" s="159"/>
      <c r="TOK233" s="157" t="s">
        <v>116</v>
      </c>
      <c r="TOL233" s="158"/>
      <c r="TOM233" s="158"/>
      <c r="TON233" s="158"/>
      <c r="TOO233" s="158"/>
      <c r="TOP233" s="158"/>
      <c r="TOQ233" s="158"/>
      <c r="TOR233" s="159"/>
      <c r="TOS233" s="157" t="s">
        <v>116</v>
      </c>
      <c r="TOT233" s="158"/>
      <c r="TOU233" s="158"/>
      <c r="TOV233" s="158"/>
      <c r="TOW233" s="158"/>
      <c r="TOX233" s="158"/>
      <c r="TOY233" s="158"/>
      <c r="TOZ233" s="159"/>
      <c r="TPA233" s="157" t="s">
        <v>116</v>
      </c>
      <c r="TPB233" s="158"/>
      <c r="TPC233" s="158"/>
      <c r="TPD233" s="158"/>
      <c r="TPE233" s="158"/>
      <c r="TPF233" s="158"/>
      <c r="TPG233" s="158"/>
      <c r="TPH233" s="159"/>
      <c r="TPI233" s="157" t="s">
        <v>116</v>
      </c>
      <c r="TPJ233" s="158"/>
      <c r="TPK233" s="158"/>
      <c r="TPL233" s="158"/>
      <c r="TPM233" s="158"/>
      <c r="TPN233" s="158"/>
      <c r="TPO233" s="158"/>
      <c r="TPP233" s="159"/>
      <c r="TPQ233" s="157" t="s">
        <v>116</v>
      </c>
      <c r="TPR233" s="158"/>
      <c r="TPS233" s="158"/>
      <c r="TPT233" s="158"/>
      <c r="TPU233" s="158"/>
      <c r="TPV233" s="158"/>
      <c r="TPW233" s="158"/>
      <c r="TPX233" s="159"/>
      <c r="TPY233" s="157" t="s">
        <v>116</v>
      </c>
      <c r="TPZ233" s="158"/>
      <c r="TQA233" s="158"/>
      <c r="TQB233" s="158"/>
      <c r="TQC233" s="158"/>
      <c r="TQD233" s="158"/>
      <c r="TQE233" s="158"/>
      <c r="TQF233" s="159"/>
      <c r="TQG233" s="157" t="s">
        <v>116</v>
      </c>
      <c r="TQH233" s="158"/>
      <c r="TQI233" s="158"/>
      <c r="TQJ233" s="158"/>
      <c r="TQK233" s="158"/>
      <c r="TQL233" s="158"/>
      <c r="TQM233" s="158"/>
      <c r="TQN233" s="159"/>
      <c r="TQO233" s="157" t="s">
        <v>116</v>
      </c>
      <c r="TQP233" s="158"/>
      <c r="TQQ233" s="158"/>
      <c r="TQR233" s="158"/>
      <c r="TQS233" s="158"/>
      <c r="TQT233" s="158"/>
      <c r="TQU233" s="158"/>
      <c r="TQV233" s="159"/>
      <c r="TQW233" s="157" t="s">
        <v>116</v>
      </c>
      <c r="TQX233" s="158"/>
      <c r="TQY233" s="158"/>
      <c r="TQZ233" s="158"/>
      <c r="TRA233" s="158"/>
      <c r="TRB233" s="158"/>
      <c r="TRC233" s="158"/>
      <c r="TRD233" s="159"/>
      <c r="TRE233" s="157" t="s">
        <v>116</v>
      </c>
      <c r="TRF233" s="158"/>
      <c r="TRG233" s="158"/>
      <c r="TRH233" s="158"/>
      <c r="TRI233" s="158"/>
      <c r="TRJ233" s="158"/>
      <c r="TRK233" s="158"/>
      <c r="TRL233" s="159"/>
      <c r="TRM233" s="157" t="s">
        <v>116</v>
      </c>
      <c r="TRN233" s="158"/>
      <c r="TRO233" s="158"/>
      <c r="TRP233" s="158"/>
      <c r="TRQ233" s="158"/>
      <c r="TRR233" s="158"/>
      <c r="TRS233" s="158"/>
      <c r="TRT233" s="159"/>
      <c r="TRU233" s="157" t="s">
        <v>116</v>
      </c>
      <c r="TRV233" s="158"/>
      <c r="TRW233" s="158"/>
      <c r="TRX233" s="158"/>
      <c r="TRY233" s="158"/>
      <c r="TRZ233" s="158"/>
      <c r="TSA233" s="158"/>
      <c r="TSB233" s="159"/>
      <c r="TSC233" s="157" t="s">
        <v>116</v>
      </c>
      <c r="TSD233" s="158"/>
      <c r="TSE233" s="158"/>
      <c r="TSF233" s="158"/>
      <c r="TSG233" s="158"/>
      <c r="TSH233" s="158"/>
      <c r="TSI233" s="158"/>
      <c r="TSJ233" s="159"/>
      <c r="TSK233" s="157" t="s">
        <v>116</v>
      </c>
      <c r="TSL233" s="158"/>
      <c r="TSM233" s="158"/>
      <c r="TSN233" s="158"/>
      <c r="TSO233" s="158"/>
      <c r="TSP233" s="158"/>
      <c r="TSQ233" s="158"/>
      <c r="TSR233" s="159"/>
      <c r="TSS233" s="157" t="s">
        <v>116</v>
      </c>
      <c r="TST233" s="158"/>
      <c r="TSU233" s="158"/>
      <c r="TSV233" s="158"/>
      <c r="TSW233" s="158"/>
      <c r="TSX233" s="158"/>
      <c r="TSY233" s="158"/>
      <c r="TSZ233" s="159"/>
      <c r="TTA233" s="157" t="s">
        <v>116</v>
      </c>
      <c r="TTB233" s="158"/>
      <c r="TTC233" s="158"/>
      <c r="TTD233" s="158"/>
      <c r="TTE233" s="158"/>
      <c r="TTF233" s="158"/>
      <c r="TTG233" s="158"/>
      <c r="TTH233" s="159"/>
      <c r="TTI233" s="157" t="s">
        <v>116</v>
      </c>
      <c r="TTJ233" s="158"/>
      <c r="TTK233" s="158"/>
      <c r="TTL233" s="158"/>
      <c r="TTM233" s="158"/>
      <c r="TTN233" s="158"/>
      <c r="TTO233" s="158"/>
      <c r="TTP233" s="159"/>
      <c r="TTQ233" s="157" t="s">
        <v>116</v>
      </c>
      <c r="TTR233" s="158"/>
      <c r="TTS233" s="158"/>
      <c r="TTT233" s="158"/>
      <c r="TTU233" s="158"/>
      <c r="TTV233" s="158"/>
      <c r="TTW233" s="158"/>
      <c r="TTX233" s="159"/>
      <c r="TTY233" s="157" t="s">
        <v>116</v>
      </c>
      <c r="TTZ233" s="158"/>
      <c r="TUA233" s="158"/>
      <c r="TUB233" s="158"/>
      <c r="TUC233" s="158"/>
      <c r="TUD233" s="158"/>
      <c r="TUE233" s="158"/>
      <c r="TUF233" s="159"/>
      <c r="TUG233" s="157" t="s">
        <v>116</v>
      </c>
      <c r="TUH233" s="158"/>
      <c r="TUI233" s="158"/>
      <c r="TUJ233" s="158"/>
      <c r="TUK233" s="158"/>
      <c r="TUL233" s="158"/>
      <c r="TUM233" s="158"/>
      <c r="TUN233" s="159"/>
      <c r="TUO233" s="157" t="s">
        <v>116</v>
      </c>
      <c r="TUP233" s="158"/>
      <c r="TUQ233" s="158"/>
      <c r="TUR233" s="158"/>
      <c r="TUS233" s="158"/>
      <c r="TUT233" s="158"/>
      <c r="TUU233" s="158"/>
      <c r="TUV233" s="159"/>
      <c r="TUW233" s="157" t="s">
        <v>116</v>
      </c>
      <c r="TUX233" s="158"/>
      <c r="TUY233" s="158"/>
      <c r="TUZ233" s="158"/>
      <c r="TVA233" s="158"/>
      <c r="TVB233" s="158"/>
      <c r="TVC233" s="158"/>
      <c r="TVD233" s="159"/>
      <c r="TVE233" s="157" t="s">
        <v>116</v>
      </c>
      <c r="TVF233" s="158"/>
      <c r="TVG233" s="158"/>
      <c r="TVH233" s="158"/>
      <c r="TVI233" s="158"/>
      <c r="TVJ233" s="158"/>
      <c r="TVK233" s="158"/>
      <c r="TVL233" s="159"/>
      <c r="TVM233" s="157" t="s">
        <v>116</v>
      </c>
      <c r="TVN233" s="158"/>
      <c r="TVO233" s="158"/>
      <c r="TVP233" s="158"/>
      <c r="TVQ233" s="158"/>
      <c r="TVR233" s="158"/>
      <c r="TVS233" s="158"/>
      <c r="TVT233" s="159"/>
      <c r="TVU233" s="157" t="s">
        <v>116</v>
      </c>
      <c r="TVV233" s="158"/>
      <c r="TVW233" s="158"/>
      <c r="TVX233" s="158"/>
      <c r="TVY233" s="158"/>
      <c r="TVZ233" s="158"/>
      <c r="TWA233" s="158"/>
      <c r="TWB233" s="159"/>
      <c r="TWC233" s="157" t="s">
        <v>116</v>
      </c>
      <c r="TWD233" s="158"/>
      <c r="TWE233" s="158"/>
      <c r="TWF233" s="158"/>
      <c r="TWG233" s="158"/>
      <c r="TWH233" s="158"/>
      <c r="TWI233" s="158"/>
      <c r="TWJ233" s="159"/>
      <c r="TWK233" s="157" t="s">
        <v>116</v>
      </c>
      <c r="TWL233" s="158"/>
      <c r="TWM233" s="158"/>
      <c r="TWN233" s="158"/>
      <c r="TWO233" s="158"/>
      <c r="TWP233" s="158"/>
      <c r="TWQ233" s="158"/>
      <c r="TWR233" s="159"/>
      <c r="TWS233" s="157" t="s">
        <v>116</v>
      </c>
      <c r="TWT233" s="158"/>
      <c r="TWU233" s="158"/>
      <c r="TWV233" s="158"/>
      <c r="TWW233" s="158"/>
      <c r="TWX233" s="158"/>
      <c r="TWY233" s="158"/>
      <c r="TWZ233" s="159"/>
      <c r="TXA233" s="157" t="s">
        <v>116</v>
      </c>
      <c r="TXB233" s="158"/>
      <c r="TXC233" s="158"/>
      <c r="TXD233" s="158"/>
      <c r="TXE233" s="158"/>
      <c r="TXF233" s="158"/>
      <c r="TXG233" s="158"/>
      <c r="TXH233" s="159"/>
      <c r="TXI233" s="157" t="s">
        <v>116</v>
      </c>
      <c r="TXJ233" s="158"/>
      <c r="TXK233" s="158"/>
      <c r="TXL233" s="158"/>
      <c r="TXM233" s="158"/>
      <c r="TXN233" s="158"/>
      <c r="TXO233" s="158"/>
      <c r="TXP233" s="159"/>
      <c r="TXQ233" s="157" t="s">
        <v>116</v>
      </c>
      <c r="TXR233" s="158"/>
      <c r="TXS233" s="158"/>
      <c r="TXT233" s="158"/>
      <c r="TXU233" s="158"/>
      <c r="TXV233" s="158"/>
      <c r="TXW233" s="158"/>
      <c r="TXX233" s="159"/>
      <c r="TXY233" s="157" t="s">
        <v>116</v>
      </c>
      <c r="TXZ233" s="158"/>
      <c r="TYA233" s="158"/>
      <c r="TYB233" s="158"/>
      <c r="TYC233" s="158"/>
      <c r="TYD233" s="158"/>
      <c r="TYE233" s="158"/>
      <c r="TYF233" s="159"/>
      <c r="TYG233" s="157" t="s">
        <v>116</v>
      </c>
      <c r="TYH233" s="158"/>
      <c r="TYI233" s="158"/>
      <c r="TYJ233" s="158"/>
      <c r="TYK233" s="158"/>
      <c r="TYL233" s="158"/>
      <c r="TYM233" s="158"/>
      <c r="TYN233" s="159"/>
      <c r="TYO233" s="157" t="s">
        <v>116</v>
      </c>
      <c r="TYP233" s="158"/>
      <c r="TYQ233" s="158"/>
      <c r="TYR233" s="158"/>
      <c r="TYS233" s="158"/>
      <c r="TYT233" s="158"/>
      <c r="TYU233" s="158"/>
      <c r="TYV233" s="159"/>
      <c r="TYW233" s="157" t="s">
        <v>116</v>
      </c>
      <c r="TYX233" s="158"/>
      <c r="TYY233" s="158"/>
      <c r="TYZ233" s="158"/>
      <c r="TZA233" s="158"/>
      <c r="TZB233" s="158"/>
      <c r="TZC233" s="158"/>
      <c r="TZD233" s="159"/>
      <c r="TZE233" s="157" t="s">
        <v>116</v>
      </c>
      <c r="TZF233" s="158"/>
      <c r="TZG233" s="158"/>
      <c r="TZH233" s="158"/>
      <c r="TZI233" s="158"/>
      <c r="TZJ233" s="158"/>
      <c r="TZK233" s="158"/>
      <c r="TZL233" s="159"/>
      <c r="TZM233" s="157" t="s">
        <v>116</v>
      </c>
      <c r="TZN233" s="158"/>
      <c r="TZO233" s="158"/>
      <c r="TZP233" s="158"/>
      <c r="TZQ233" s="158"/>
      <c r="TZR233" s="158"/>
      <c r="TZS233" s="158"/>
      <c r="TZT233" s="159"/>
      <c r="TZU233" s="157" t="s">
        <v>116</v>
      </c>
      <c r="TZV233" s="158"/>
      <c r="TZW233" s="158"/>
      <c r="TZX233" s="158"/>
      <c r="TZY233" s="158"/>
      <c r="TZZ233" s="158"/>
      <c r="UAA233" s="158"/>
      <c r="UAB233" s="159"/>
      <c r="UAC233" s="157" t="s">
        <v>116</v>
      </c>
      <c r="UAD233" s="158"/>
      <c r="UAE233" s="158"/>
      <c r="UAF233" s="158"/>
      <c r="UAG233" s="158"/>
      <c r="UAH233" s="158"/>
      <c r="UAI233" s="158"/>
      <c r="UAJ233" s="159"/>
      <c r="UAK233" s="157" t="s">
        <v>116</v>
      </c>
      <c r="UAL233" s="158"/>
      <c r="UAM233" s="158"/>
      <c r="UAN233" s="158"/>
      <c r="UAO233" s="158"/>
      <c r="UAP233" s="158"/>
      <c r="UAQ233" s="158"/>
      <c r="UAR233" s="159"/>
      <c r="UAS233" s="157" t="s">
        <v>116</v>
      </c>
      <c r="UAT233" s="158"/>
      <c r="UAU233" s="158"/>
      <c r="UAV233" s="158"/>
      <c r="UAW233" s="158"/>
      <c r="UAX233" s="158"/>
      <c r="UAY233" s="158"/>
      <c r="UAZ233" s="159"/>
      <c r="UBA233" s="157" t="s">
        <v>116</v>
      </c>
      <c r="UBB233" s="158"/>
      <c r="UBC233" s="158"/>
      <c r="UBD233" s="158"/>
      <c r="UBE233" s="158"/>
      <c r="UBF233" s="158"/>
      <c r="UBG233" s="158"/>
      <c r="UBH233" s="159"/>
      <c r="UBI233" s="157" t="s">
        <v>116</v>
      </c>
      <c r="UBJ233" s="158"/>
      <c r="UBK233" s="158"/>
      <c r="UBL233" s="158"/>
      <c r="UBM233" s="158"/>
      <c r="UBN233" s="158"/>
      <c r="UBO233" s="158"/>
      <c r="UBP233" s="159"/>
      <c r="UBQ233" s="157" t="s">
        <v>116</v>
      </c>
      <c r="UBR233" s="158"/>
      <c r="UBS233" s="158"/>
      <c r="UBT233" s="158"/>
      <c r="UBU233" s="158"/>
      <c r="UBV233" s="158"/>
      <c r="UBW233" s="158"/>
      <c r="UBX233" s="159"/>
      <c r="UBY233" s="157" t="s">
        <v>116</v>
      </c>
      <c r="UBZ233" s="158"/>
      <c r="UCA233" s="158"/>
      <c r="UCB233" s="158"/>
      <c r="UCC233" s="158"/>
      <c r="UCD233" s="158"/>
      <c r="UCE233" s="158"/>
      <c r="UCF233" s="159"/>
      <c r="UCG233" s="157" t="s">
        <v>116</v>
      </c>
      <c r="UCH233" s="158"/>
      <c r="UCI233" s="158"/>
      <c r="UCJ233" s="158"/>
      <c r="UCK233" s="158"/>
      <c r="UCL233" s="158"/>
      <c r="UCM233" s="158"/>
      <c r="UCN233" s="159"/>
      <c r="UCO233" s="157" t="s">
        <v>116</v>
      </c>
      <c r="UCP233" s="158"/>
      <c r="UCQ233" s="158"/>
      <c r="UCR233" s="158"/>
      <c r="UCS233" s="158"/>
      <c r="UCT233" s="158"/>
      <c r="UCU233" s="158"/>
      <c r="UCV233" s="159"/>
      <c r="UCW233" s="157" t="s">
        <v>116</v>
      </c>
      <c r="UCX233" s="158"/>
      <c r="UCY233" s="158"/>
      <c r="UCZ233" s="158"/>
      <c r="UDA233" s="158"/>
      <c r="UDB233" s="158"/>
      <c r="UDC233" s="158"/>
      <c r="UDD233" s="159"/>
      <c r="UDE233" s="157" t="s">
        <v>116</v>
      </c>
      <c r="UDF233" s="158"/>
      <c r="UDG233" s="158"/>
      <c r="UDH233" s="158"/>
      <c r="UDI233" s="158"/>
      <c r="UDJ233" s="158"/>
      <c r="UDK233" s="158"/>
      <c r="UDL233" s="159"/>
      <c r="UDM233" s="157" t="s">
        <v>116</v>
      </c>
      <c r="UDN233" s="158"/>
      <c r="UDO233" s="158"/>
      <c r="UDP233" s="158"/>
      <c r="UDQ233" s="158"/>
      <c r="UDR233" s="158"/>
      <c r="UDS233" s="158"/>
      <c r="UDT233" s="159"/>
      <c r="UDU233" s="157" t="s">
        <v>116</v>
      </c>
      <c r="UDV233" s="158"/>
      <c r="UDW233" s="158"/>
      <c r="UDX233" s="158"/>
      <c r="UDY233" s="158"/>
      <c r="UDZ233" s="158"/>
      <c r="UEA233" s="158"/>
      <c r="UEB233" s="159"/>
      <c r="UEC233" s="157" t="s">
        <v>116</v>
      </c>
      <c r="UED233" s="158"/>
      <c r="UEE233" s="158"/>
      <c r="UEF233" s="158"/>
      <c r="UEG233" s="158"/>
      <c r="UEH233" s="158"/>
      <c r="UEI233" s="158"/>
      <c r="UEJ233" s="159"/>
      <c r="UEK233" s="157" t="s">
        <v>116</v>
      </c>
      <c r="UEL233" s="158"/>
      <c r="UEM233" s="158"/>
      <c r="UEN233" s="158"/>
      <c r="UEO233" s="158"/>
      <c r="UEP233" s="158"/>
      <c r="UEQ233" s="158"/>
      <c r="UER233" s="159"/>
      <c r="UES233" s="157" t="s">
        <v>116</v>
      </c>
      <c r="UET233" s="158"/>
      <c r="UEU233" s="158"/>
      <c r="UEV233" s="158"/>
      <c r="UEW233" s="158"/>
      <c r="UEX233" s="158"/>
      <c r="UEY233" s="158"/>
      <c r="UEZ233" s="159"/>
      <c r="UFA233" s="157" t="s">
        <v>116</v>
      </c>
      <c r="UFB233" s="158"/>
      <c r="UFC233" s="158"/>
      <c r="UFD233" s="158"/>
      <c r="UFE233" s="158"/>
      <c r="UFF233" s="158"/>
      <c r="UFG233" s="158"/>
      <c r="UFH233" s="159"/>
      <c r="UFI233" s="157" t="s">
        <v>116</v>
      </c>
      <c r="UFJ233" s="158"/>
      <c r="UFK233" s="158"/>
      <c r="UFL233" s="158"/>
      <c r="UFM233" s="158"/>
      <c r="UFN233" s="158"/>
      <c r="UFO233" s="158"/>
      <c r="UFP233" s="159"/>
      <c r="UFQ233" s="157" t="s">
        <v>116</v>
      </c>
      <c r="UFR233" s="158"/>
      <c r="UFS233" s="158"/>
      <c r="UFT233" s="158"/>
      <c r="UFU233" s="158"/>
      <c r="UFV233" s="158"/>
      <c r="UFW233" s="158"/>
      <c r="UFX233" s="159"/>
      <c r="UFY233" s="157" t="s">
        <v>116</v>
      </c>
      <c r="UFZ233" s="158"/>
      <c r="UGA233" s="158"/>
      <c r="UGB233" s="158"/>
      <c r="UGC233" s="158"/>
      <c r="UGD233" s="158"/>
      <c r="UGE233" s="158"/>
      <c r="UGF233" s="159"/>
      <c r="UGG233" s="157" t="s">
        <v>116</v>
      </c>
      <c r="UGH233" s="158"/>
      <c r="UGI233" s="158"/>
      <c r="UGJ233" s="158"/>
      <c r="UGK233" s="158"/>
      <c r="UGL233" s="158"/>
      <c r="UGM233" s="158"/>
      <c r="UGN233" s="159"/>
      <c r="UGO233" s="157" t="s">
        <v>116</v>
      </c>
      <c r="UGP233" s="158"/>
      <c r="UGQ233" s="158"/>
      <c r="UGR233" s="158"/>
      <c r="UGS233" s="158"/>
      <c r="UGT233" s="158"/>
      <c r="UGU233" s="158"/>
      <c r="UGV233" s="159"/>
      <c r="UGW233" s="157" t="s">
        <v>116</v>
      </c>
      <c r="UGX233" s="158"/>
      <c r="UGY233" s="158"/>
      <c r="UGZ233" s="158"/>
      <c r="UHA233" s="158"/>
      <c r="UHB233" s="158"/>
      <c r="UHC233" s="158"/>
      <c r="UHD233" s="159"/>
      <c r="UHE233" s="157" t="s">
        <v>116</v>
      </c>
      <c r="UHF233" s="158"/>
      <c r="UHG233" s="158"/>
      <c r="UHH233" s="158"/>
      <c r="UHI233" s="158"/>
      <c r="UHJ233" s="158"/>
      <c r="UHK233" s="158"/>
      <c r="UHL233" s="159"/>
      <c r="UHM233" s="157" t="s">
        <v>116</v>
      </c>
      <c r="UHN233" s="158"/>
      <c r="UHO233" s="158"/>
      <c r="UHP233" s="158"/>
      <c r="UHQ233" s="158"/>
      <c r="UHR233" s="158"/>
      <c r="UHS233" s="158"/>
      <c r="UHT233" s="159"/>
      <c r="UHU233" s="157" t="s">
        <v>116</v>
      </c>
      <c r="UHV233" s="158"/>
      <c r="UHW233" s="158"/>
      <c r="UHX233" s="158"/>
      <c r="UHY233" s="158"/>
      <c r="UHZ233" s="158"/>
      <c r="UIA233" s="158"/>
      <c r="UIB233" s="159"/>
      <c r="UIC233" s="157" t="s">
        <v>116</v>
      </c>
      <c r="UID233" s="158"/>
      <c r="UIE233" s="158"/>
      <c r="UIF233" s="158"/>
      <c r="UIG233" s="158"/>
      <c r="UIH233" s="158"/>
      <c r="UII233" s="158"/>
      <c r="UIJ233" s="159"/>
      <c r="UIK233" s="157" t="s">
        <v>116</v>
      </c>
      <c r="UIL233" s="158"/>
      <c r="UIM233" s="158"/>
      <c r="UIN233" s="158"/>
      <c r="UIO233" s="158"/>
      <c r="UIP233" s="158"/>
      <c r="UIQ233" s="158"/>
      <c r="UIR233" s="159"/>
      <c r="UIS233" s="157" t="s">
        <v>116</v>
      </c>
      <c r="UIT233" s="158"/>
      <c r="UIU233" s="158"/>
      <c r="UIV233" s="158"/>
      <c r="UIW233" s="158"/>
      <c r="UIX233" s="158"/>
      <c r="UIY233" s="158"/>
      <c r="UIZ233" s="159"/>
      <c r="UJA233" s="157" t="s">
        <v>116</v>
      </c>
      <c r="UJB233" s="158"/>
      <c r="UJC233" s="158"/>
      <c r="UJD233" s="158"/>
      <c r="UJE233" s="158"/>
      <c r="UJF233" s="158"/>
      <c r="UJG233" s="158"/>
      <c r="UJH233" s="159"/>
      <c r="UJI233" s="157" t="s">
        <v>116</v>
      </c>
      <c r="UJJ233" s="158"/>
      <c r="UJK233" s="158"/>
      <c r="UJL233" s="158"/>
      <c r="UJM233" s="158"/>
      <c r="UJN233" s="158"/>
      <c r="UJO233" s="158"/>
      <c r="UJP233" s="159"/>
      <c r="UJQ233" s="157" t="s">
        <v>116</v>
      </c>
      <c r="UJR233" s="158"/>
      <c r="UJS233" s="158"/>
      <c r="UJT233" s="158"/>
      <c r="UJU233" s="158"/>
      <c r="UJV233" s="158"/>
      <c r="UJW233" s="158"/>
      <c r="UJX233" s="159"/>
      <c r="UJY233" s="157" t="s">
        <v>116</v>
      </c>
      <c r="UJZ233" s="158"/>
      <c r="UKA233" s="158"/>
      <c r="UKB233" s="158"/>
      <c r="UKC233" s="158"/>
      <c r="UKD233" s="158"/>
      <c r="UKE233" s="158"/>
      <c r="UKF233" s="159"/>
      <c r="UKG233" s="157" t="s">
        <v>116</v>
      </c>
      <c r="UKH233" s="158"/>
      <c r="UKI233" s="158"/>
      <c r="UKJ233" s="158"/>
      <c r="UKK233" s="158"/>
      <c r="UKL233" s="158"/>
      <c r="UKM233" s="158"/>
      <c r="UKN233" s="159"/>
      <c r="UKO233" s="157" t="s">
        <v>116</v>
      </c>
      <c r="UKP233" s="158"/>
      <c r="UKQ233" s="158"/>
      <c r="UKR233" s="158"/>
      <c r="UKS233" s="158"/>
      <c r="UKT233" s="158"/>
      <c r="UKU233" s="158"/>
      <c r="UKV233" s="159"/>
      <c r="UKW233" s="157" t="s">
        <v>116</v>
      </c>
      <c r="UKX233" s="158"/>
      <c r="UKY233" s="158"/>
      <c r="UKZ233" s="158"/>
      <c r="ULA233" s="158"/>
      <c r="ULB233" s="158"/>
      <c r="ULC233" s="158"/>
      <c r="ULD233" s="159"/>
      <c r="ULE233" s="157" t="s">
        <v>116</v>
      </c>
      <c r="ULF233" s="158"/>
      <c r="ULG233" s="158"/>
      <c r="ULH233" s="158"/>
      <c r="ULI233" s="158"/>
      <c r="ULJ233" s="158"/>
      <c r="ULK233" s="158"/>
      <c r="ULL233" s="159"/>
      <c r="ULM233" s="157" t="s">
        <v>116</v>
      </c>
      <c r="ULN233" s="158"/>
      <c r="ULO233" s="158"/>
      <c r="ULP233" s="158"/>
      <c r="ULQ233" s="158"/>
      <c r="ULR233" s="158"/>
      <c r="ULS233" s="158"/>
      <c r="ULT233" s="159"/>
      <c r="ULU233" s="157" t="s">
        <v>116</v>
      </c>
      <c r="ULV233" s="158"/>
      <c r="ULW233" s="158"/>
      <c r="ULX233" s="158"/>
      <c r="ULY233" s="158"/>
      <c r="ULZ233" s="158"/>
      <c r="UMA233" s="158"/>
      <c r="UMB233" s="159"/>
      <c r="UMC233" s="157" t="s">
        <v>116</v>
      </c>
      <c r="UMD233" s="158"/>
      <c r="UME233" s="158"/>
      <c r="UMF233" s="158"/>
      <c r="UMG233" s="158"/>
      <c r="UMH233" s="158"/>
      <c r="UMI233" s="158"/>
      <c r="UMJ233" s="159"/>
      <c r="UMK233" s="157" t="s">
        <v>116</v>
      </c>
      <c r="UML233" s="158"/>
      <c r="UMM233" s="158"/>
      <c r="UMN233" s="158"/>
      <c r="UMO233" s="158"/>
      <c r="UMP233" s="158"/>
      <c r="UMQ233" s="158"/>
      <c r="UMR233" s="159"/>
      <c r="UMS233" s="157" t="s">
        <v>116</v>
      </c>
      <c r="UMT233" s="158"/>
      <c r="UMU233" s="158"/>
      <c r="UMV233" s="158"/>
      <c r="UMW233" s="158"/>
      <c r="UMX233" s="158"/>
      <c r="UMY233" s="158"/>
      <c r="UMZ233" s="159"/>
      <c r="UNA233" s="157" t="s">
        <v>116</v>
      </c>
      <c r="UNB233" s="158"/>
      <c r="UNC233" s="158"/>
      <c r="UND233" s="158"/>
      <c r="UNE233" s="158"/>
      <c r="UNF233" s="158"/>
      <c r="UNG233" s="158"/>
      <c r="UNH233" s="159"/>
      <c r="UNI233" s="157" t="s">
        <v>116</v>
      </c>
      <c r="UNJ233" s="158"/>
      <c r="UNK233" s="158"/>
      <c r="UNL233" s="158"/>
      <c r="UNM233" s="158"/>
      <c r="UNN233" s="158"/>
      <c r="UNO233" s="158"/>
      <c r="UNP233" s="159"/>
      <c r="UNQ233" s="157" t="s">
        <v>116</v>
      </c>
      <c r="UNR233" s="158"/>
      <c r="UNS233" s="158"/>
      <c r="UNT233" s="158"/>
      <c r="UNU233" s="158"/>
      <c r="UNV233" s="158"/>
      <c r="UNW233" s="158"/>
      <c r="UNX233" s="159"/>
      <c r="UNY233" s="157" t="s">
        <v>116</v>
      </c>
      <c r="UNZ233" s="158"/>
      <c r="UOA233" s="158"/>
      <c r="UOB233" s="158"/>
      <c r="UOC233" s="158"/>
      <c r="UOD233" s="158"/>
      <c r="UOE233" s="158"/>
      <c r="UOF233" s="159"/>
      <c r="UOG233" s="157" t="s">
        <v>116</v>
      </c>
      <c r="UOH233" s="158"/>
      <c r="UOI233" s="158"/>
      <c r="UOJ233" s="158"/>
      <c r="UOK233" s="158"/>
      <c r="UOL233" s="158"/>
      <c r="UOM233" s="158"/>
      <c r="UON233" s="159"/>
      <c r="UOO233" s="157" t="s">
        <v>116</v>
      </c>
      <c r="UOP233" s="158"/>
      <c r="UOQ233" s="158"/>
      <c r="UOR233" s="158"/>
      <c r="UOS233" s="158"/>
      <c r="UOT233" s="158"/>
      <c r="UOU233" s="158"/>
      <c r="UOV233" s="159"/>
      <c r="UOW233" s="157" t="s">
        <v>116</v>
      </c>
      <c r="UOX233" s="158"/>
      <c r="UOY233" s="158"/>
      <c r="UOZ233" s="158"/>
      <c r="UPA233" s="158"/>
      <c r="UPB233" s="158"/>
      <c r="UPC233" s="158"/>
      <c r="UPD233" s="159"/>
      <c r="UPE233" s="157" t="s">
        <v>116</v>
      </c>
      <c r="UPF233" s="158"/>
      <c r="UPG233" s="158"/>
      <c r="UPH233" s="158"/>
      <c r="UPI233" s="158"/>
      <c r="UPJ233" s="158"/>
      <c r="UPK233" s="158"/>
      <c r="UPL233" s="159"/>
      <c r="UPM233" s="157" t="s">
        <v>116</v>
      </c>
      <c r="UPN233" s="158"/>
      <c r="UPO233" s="158"/>
      <c r="UPP233" s="158"/>
      <c r="UPQ233" s="158"/>
      <c r="UPR233" s="158"/>
      <c r="UPS233" s="158"/>
      <c r="UPT233" s="159"/>
      <c r="UPU233" s="157" t="s">
        <v>116</v>
      </c>
      <c r="UPV233" s="158"/>
      <c r="UPW233" s="158"/>
      <c r="UPX233" s="158"/>
      <c r="UPY233" s="158"/>
      <c r="UPZ233" s="158"/>
      <c r="UQA233" s="158"/>
      <c r="UQB233" s="159"/>
      <c r="UQC233" s="157" t="s">
        <v>116</v>
      </c>
      <c r="UQD233" s="158"/>
      <c r="UQE233" s="158"/>
      <c r="UQF233" s="158"/>
      <c r="UQG233" s="158"/>
      <c r="UQH233" s="158"/>
      <c r="UQI233" s="158"/>
      <c r="UQJ233" s="159"/>
      <c r="UQK233" s="157" t="s">
        <v>116</v>
      </c>
      <c r="UQL233" s="158"/>
      <c r="UQM233" s="158"/>
      <c r="UQN233" s="158"/>
      <c r="UQO233" s="158"/>
      <c r="UQP233" s="158"/>
      <c r="UQQ233" s="158"/>
      <c r="UQR233" s="159"/>
      <c r="UQS233" s="157" t="s">
        <v>116</v>
      </c>
      <c r="UQT233" s="158"/>
      <c r="UQU233" s="158"/>
      <c r="UQV233" s="158"/>
      <c r="UQW233" s="158"/>
      <c r="UQX233" s="158"/>
      <c r="UQY233" s="158"/>
      <c r="UQZ233" s="159"/>
      <c r="URA233" s="157" t="s">
        <v>116</v>
      </c>
      <c r="URB233" s="158"/>
      <c r="URC233" s="158"/>
      <c r="URD233" s="158"/>
      <c r="URE233" s="158"/>
      <c r="URF233" s="158"/>
      <c r="URG233" s="158"/>
      <c r="URH233" s="159"/>
      <c r="URI233" s="157" t="s">
        <v>116</v>
      </c>
      <c r="URJ233" s="158"/>
      <c r="URK233" s="158"/>
      <c r="URL233" s="158"/>
      <c r="URM233" s="158"/>
      <c r="URN233" s="158"/>
      <c r="URO233" s="158"/>
      <c r="URP233" s="159"/>
      <c r="URQ233" s="157" t="s">
        <v>116</v>
      </c>
      <c r="URR233" s="158"/>
      <c r="URS233" s="158"/>
      <c r="URT233" s="158"/>
      <c r="URU233" s="158"/>
      <c r="URV233" s="158"/>
      <c r="URW233" s="158"/>
      <c r="URX233" s="159"/>
      <c r="URY233" s="157" t="s">
        <v>116</v>
      </c>
      <c r="URZ233" s="158"/>
      <c r="USA233" s="158"/>
      <c r="USB233" s="158"/>
      <c r="USC233" s="158"/>
      <c r="USD233" s="158"/>
      <c r="USE233" s="158"/>
      <c r="USF233" s="159"/>
      <c r="USG233" s="157" t="s">
        <v>116</v>
      </c>
      <c r="USH233" s="158"/>
      <c r="USI233" s="158"/>
      <c r="USJ233" s="158"/>
      <c r="USK233" s="158"/>
      <c r="USL233" s="158"/>
      <c r="USM233" s="158"/>
      <c r="USN233" s="159"/>
      <c r="USO233" s="157" t="s">
        <v>116</v>
      </c>
      <c r="USP233" s="158"/>
      <c r="USQ233" s="158"/>
      <c r="USR233" s="158"/>
      <c r="USS233" s="158"/>
      <c r="UST233" s="158"/>
      <c r="USU233" s="158"/>
      <c r="USV233" s="159"/>
      <c r="USW233" s="157" t="s">
        <v>116</v>
      </c>
      <c r="USX233" s="158"/>
      <c r="USY233" s="158"/>
      <c r="USZ233" s="158"/>
      <c r="UTA233" s="158"/>
      <c r="UTB233" s="158"/>
      <c r="UTC233" s="158"/>
      <c r="UTD233" s="159"/>
      <c r="UTE233" s="157" t="s">
        <v>116</v>
      </c>
      <c r="UTF233" s="158"/>
      <c r="UTG233" s="158"/>
      <c r="UTH233" s="158"/>
      <c r="UTI233" s="158"/>
      <c r="UTJ233" s="158"/>
      <c r="UTK233" s="158"/>
      <c r="UTL233" s="159"/>
      <c r="UTM233" s="157" t="s">
        <v>116</v>
      </c>
      <c r="UTN233" s="158"/>
      <c r="UTO233" s="158"/>
      <c r="UTP233" s="158"/>
      <c r="UTQ233" s="158"/>
      <c r="UTR233" s="158"/>
      <c r="UTS233" s="158"/>
      <c r="UTT233" s="159"/>
      <c r="UTU233" s="157" t="s">
        <v>116</v>
      </c>
      <c r="UTV233" s="158"/>
      <c r="UTW233" s="158"/>
      <c r="UTX233" s="158"/>
      <c r="UTY233" s="158"/>
      <c r="UTZ233" s="158"/>
      <c r="UUA233" s="158"/>
      <c r="UUB233" s="159"/>
      <c r="UUC233" s="157" t="s">
        <v>116</v>
      </c>
      <c r="UUD233" s="158"/>
      <c r="UUE233" s="158"/>
      <c r="UUF233" s="158"/>
      <c r="UUG233" s="158"/>
      <c r="UUH233" s="158"/>
      <c r="UUI233" s="158"/>
      <c r="UUJ233" s="159"/>
      <c r="UUK233" s="157" t="s">
        <v>116</v>
      </c>
      <c r="UUL233" s="158"/>
      <c r="UUM233" s="158"/>
      <c r="UUN233" s="158"/>
      <c r="UUO233" s="158"/>
      <c r="UUP233" s="158"/>
      <c r="UUQ233" s="158"/>
      <c r="UUR233" s="159"/>
      <c r="UUS233" s="157" t="s">
        <v>116</v>
      </c>
      <c r="UUT233" s="158"/>
      <c r="UUU233" s="158"/>
      <c r="UUV233" s="158"/>
      <c r="UUW233" s="158"/>
      <c r="UUX233" s="158"/>
      <c r="UUY233" s="158"/>
      <c r="UUZ233" s="159"/>
      <c r="UVA233" s="157" t="s">
        <v>116</v>
      </c>
      <c r="UVB233" s="158"/>
      <c r="UVC233" s="158"/>
      <c r="UVD233" s="158"/>
      <c r="UVE233" s="158"/>
      <c r="UVF233" s="158"/>
      <c r="UVG233" s="158"/>
      <c r="UVH233" s="159"/>
      <c r="UVI233" s="157" t="s">
        <v>116</v>
      </c>
      <c r="UVJ233" s="158"/>
      <c r="UVK233" s="158"/>
      <c r="UVL233" s="158"/>
      <c r="UVM233" s="158"/>
      <c r="UVN233" s="158"/>
      <c r="UVO233" s="158"/>
      <c r="UVP233" s="159"/>
      <c r="UVQ233" s="157" t="s">
        <v>116</v>
      </c>
      <c r="UVR233" s="158"/>
      <c r="UVS233" s="158"/>
      <c r="UVT233" s="158"/>
      <c r="UVU233" s="158"/>
      <c r="UVV233" s="158"/>
      <c r="UVW233" s="158"/>
      <c r="UVX233" s="159"/>
      <c r="UVY233" s="157" t="s">
        <v>116</v>
      </c>
      <c r="UVZ233" s="158"/>
      <c r="UWA233" s="158"/>
      <c r="UWB233" s="158"/>
      <c r="UWC233" s="158"/>
      <c r="UWD233" s="158"/>
      <c r="UWE233" s="158"/>
      <c r="UWF233" s="159"/>
      <c r="UWG233" s="157" t="s">
        <v>116</v>
      </c>
      <c r="UWH233" s="158"/>
      <c r="UWI233" s="158"/>
      <c r="UWJ233" s="158"/>
      <c r="UWK233" s="158"/>
      <c r="UWL233" s="158"/>
      <c r="UWM233" s="158"/>
      <c r="UWN233" s="159"/>
      <c r="UWO233" s="157" t="s">
        <v>116</v>
      </c>
      <c r="UWP233" s="158"/>
      <c r="UWQ233" s="158"/>
      <c r="UWR233" s="158"/>
      <c r="UWS233" s="158"/>
      <c r="UWT233" s="158"/>
      <c r="UWU233" s="158"/>
      <c r="UWV233" s="159"/>
      <c r="UWW233" s="157" t="s">
        <v>116</v>
      </c>
      <c r="UWX233" s="158"/>
      <c r="UWY233" s="158"/>
      <c r="UWZ233" s="158"/>
      <c r="UXA233" s="158"/>
      <c r="UXB233" s="158"/>
      <c r="UXC233" s="158"/>
      <c r="UXD233" s="159"/>
      <c r="UXE233" s="157" t="s">
        <v>116</v>
      </c>
      <c r="UXF233" s="158"/>
      <c r="UXG233" s="158"/>
      <c r="UXH233" s="158"/>
      <c r="UXI233" s="158"/>
      <c r="UXJ233" s="158"/>
      <c r="UXK233" s="158"/>
      <c r="UXL233" s="159"/>
      <c r="UXM233" s="157" t="s">
        <v>116</v>
      </c>
      <c r="UXN233" s="158"/>
      <c r="UXO233" s="158"/>
      <c r="UXP233" s="158"/>
      <c r="UXQ233" s="158"/>
      <c r="UXR233" s="158"/>
      <c r="UXS233" s="158"/>
      <c r="UXT233" s="159"/>
      <c r="UXU233" s="157" t="s">
        <v>116</v>
      </c>
      <c r="UXV233" s="158"/>
      <c r="UXW233" s="158"/>
      <c r="UXX233" s="158"/>
      <c r="UXY233" s="158"/>
      <c r="UXZ233" s="158"/>
      <c r="UYA233" s="158"/>
      <c r="UYB233" s="159"/>
      <c r="UYC233" s="157" t="s">
        <v>116</v>
      </c>
      <c r="UYD233" s="158"/>
      <c r="UYE233" s="158"/>
      <c r="UYF233" s="158"/>
      <c r="UYG233" s="158"/>
      <c r="UYH233" s="158"/>
      <c r="UYI233" s="158"/>
      <c r="UYJ233" s="159"/>
      <c r="UYK233" s="157" t="s">
        <v>116</v>
      </c>
      <c r="UYL233" s="158"/>
      <c r="UYM233" s="158"/>
      <c r="UYN233" s="158"/>
      <c r="UYO233" s="158"/>
      <c r="UYP233" s="158"/>
      <c r="UYQ233" s="158"/>
      <c r="UYR233" s="159"/>
      <c r="UYS233" s="157" t="s">
        <v>116</v>
      </c>
      <c r="UYT233" s="158"/>
      <c r="UYU233" s="158"/>
      <c r="UYV233" s="158"/>
      <c r="UYW233" s="158"/>
      <c r="UYX233" s="158"/>
      <c r="UYY233" s="158"/>
      <c r="UYZ233" s="159"/>
      <c r="UZA233" s="157" t="s">
        <v>116</v>
      </c>
      <c r="UZB233" s="158"/>
      <c r="UZC233" s="158"/>
      <c r="UZD233" s="158"/>
      <c r="UZE233" s="158"/>
      <c r="UZF233" s="158"/>
      <c r="UZG233" s="158"/>
      <c r="UZH233" s="159"/>
      <c r="UZI233" s="157" t="s">
        <v>116</v>
      </c>
      <c r="UZJ233" s="158"/>
      <c r="UZK233" s="158"/>
      <c r="UZL233" s="158"/>
      <c r="UZM233" s="158"/>
      <c r="UZN233" s="158"/>
      <c r="UZO233" s="158"/>
      <c r="UZP233" s="159"/>
      <c r="UZQ233" s="157" t="s">
        <v>116</v>
      </c>
      <c r="UZR233" s="158"/>
      <c r="UZS233" s="158"/>
      <c r="UZT233" s="158"/>
      <c r="UZU233" s="158"/>
      <c r="UZV233" s="158"/>
      <c r="UZW233" s="158"/>
      <c r="UZX233" s="159"/>
      <c r="UZY233" s="157" t="s">
        <v>116</v>
      </c>
      <c r="UZZ233" s="158"/>
      <c r="VAA233" s="158"/>
      <c r="VAB233" s="158"/>
      <c r="VAC233" s="158"/>
      <c r="VAD233" s="158"/>
      <c r="VAE233" s="158"/>
      <c r="VAF233" s="159"/>
      <c r="VAG233" s="157" t="s">
        <v>116</v>
      </c>
      <c r="VAH233" s="158"/>
      <c r="VAI233" s="158"/>
      <c r="VAJ233" s="158"/>
      <c r="VAK233" s="158"/>
      <c r="VAL233" s="158"/>
      <c r="VAM233" s="158"/>
      <c r="VAN233" s="159"/>
      <c r="VAO233" s="157" t="s">
        <v>116</v>
      </c>
      <c r="VAP233" s="158"/>
      <c r="VAQ233" s="158"/>
      <c r="VAR233" s="158"/>
      <c r="VAS233" s="158"/>
      <c r="VAT233" s="158"/>
      <c r="VAU233" s="158"/>
      <c r="VAV233" s="159"/>
      <c r="VAW233" s="157" t="s">
        <v>116</v>
      </c>
      <c r="VAX233" s="158"/>
      <c r="VAY233" s="158"/>
      <c r="VAZ233" s="158"/>
      <c r="VBA233" s="158"/>
      <c r="VBB233" s="158"/>
      <c r="VBC233" s="158"/>
      <c r="VBD233" s="159"/>
      <c r="VBE233" s="157" t="s">
        <v>116</v>
      </c>
      <c r="VBF233" s="158"/>
      <c r="VBG233" s="158"/>
      <c r="VBH233" s="158"/>
      <c r="VBI233" s="158"/>
      <c r="VBJ233" s="158"/>
      <c r="VBK233" s="158"/>
      <c r="VBL233" s="159"/>
      <c r="VBM233" s="157" t="s">
        <v>116</v>
      </c>
      <c r="VBN233" s="158"/>
      <c r="VBO233" s="158"/>
      <c r="VBP233" s="158"/>
      <c r="VBQ233" s="158"/>
      <c r="VBR233" s="158"/>
      <c r="VBS233" s="158"/>
      <c r="VBT233" s="159"/>
      <c r="VBU233" s="157" t="s">
        <v>116</v>
      </c>
      <c r="VBV233" s="158"/>
      <c r="VBW233" s="158"/>
      <c r="VBX233" s="158"/>
      <c r="VBY233" s="158"/>
      <c r="VBZ233" s="158"/>
      <c r="VCA233" s="158"/>
      <c r="VCB233" s="159"/>
      <c r="VCC233" s="157" t="s">
        <v>116</v>
      </c>
      <c r="VCD233" s="158"/>
      <c r="VCE233" s="158"/>
      <c r="VCF233" s="158"/>
      <c r="VCG233" s="158"/>
      <c r="VCH233" s="158"/>
      <c r="VCI233" s="158"/>
      <c r="VCJ233" s="159"/>
      <c r="VCK233" s="157" t="s">
        <v>116</v>
      </c>
      <c r="VCL233" s="158"/>
      <c r="VCM233" s="158"/>
      <c r="VCN233" s="158"/>
      <c r="VCO233" s="158"/>
      <c r="VCP233" s="158"/>
      <c r="VCQ233" s="158"/>
      <c r="VCR233" s="159"/>
      <c r="VCS233" s="157" t="s">
        <v>116</v>
      </c>
      <c r="VCT233" s="158"/>
      <c r="VCU233" s="158"/>
      <c r="VCV233" s="158"/>
      <c r="VCW233" s="158"/>
      <c r="VCX233" s="158"/>
      <c r="VCY233" s="158"/>
      <c r="VCZ233" s="159"/>
      <c r="VDA233" s="157" t="s">
        <v>116</v>
      </c>
      <c r="VDB233" s="158"/>
      <c r="VDC233" s="158"/>
      <c r="VDD233" s="158"/>
      <c r="VDE233" s="158"/>
      <c r="VDF233" s="158"/>
      <c r="VDG233" s="158"/>
      <c r="VDH233" s="159"/>
      <c r="VDI233" s="157" t="s">
        <v>116</v>
      </c>
      <c r="VDJ233" s="158"/>
      <c r="VDK233" s="158"/>
      <c r="VDL233" s="158"/>
      <c r="VDM233" s="158"/>
      <c r="VDN233" s="158"/>
      <c r="VDO233" s="158"/>
      <c r="VDP233" s="159"/>
      <c r="VDQ233" s="157" t="s">
        <v>116</v>
      </c>
      <c r="VDR233" s="158"/>
      <c r="VDS233" s="158"/>
      <c r="VDT233" s="158"/>
      <c r="VDU233" s="158"/>
      <c r="VDV233" s="158"/>
      <c r="VDW233" s="158"/>
      <c r="VDX233" s="159"/>
      <c r="VDY233" s="157" t="s">
        <v>116</v>
      </c>
      <c r="VDZ233" s="158"/>
      <c r="VEA233" s="158"/>
      <c r="VEB233" s="158"/>
      <c r="VEC233" s="158"/>
      <c r="VED233" s="158"/>
      <c r="VEE233" s="158"/>
      <c r="VEF233" s="159"/>
      <c r="VEG233" s="157" t="s">
        <v>116</v>
      </c>
      <c r="VEH233" s="158"/>
      <c r="VEI233" s="158"/>
      <c r="VEJ233" s="158"/>
      <c r="VEK233" s="158"/>
      <c r="VEL233" s="158"/>
      <c r="VEM233" s="158"/>
      <c r="VEN233" s="159"/>
      <c r="VEO233" s="157" t="s">
        <v>116</v>
      </c>
      <c r="VEP233" s="158"/>
      <c r="VEQ233" s="158"/>
      <c r="VER233" s="158"/>
      <c r="VES233" s="158"/>
      <c r="VET233" s="158"/>
      <c r="VEU233" s="158"/>
      <c r="VEV233" s="159"/>
      <c r="VEW233" s="157" t="s">
        <v>116</v>
      </c>
      <c r="VEX233" s="158"/>
      <c r="VEY233" s="158"/>
      <c r="VEZ233" s="158"/>
      <c r="VFA233" s="158"/>
      <c r="VFB233" s="158"/>
      <c r="VFC233" s="158"/>
      <c r="VFD233" s="159"/>
      <c r="VFE233" s="157" t="s">
        <v>116</v>
      </c>
      <c r="VFF233" s="158"/>
      <c r="VFG233" s="158"/>
      <c r="VFH233" s="158"/>
      <c r="VFI233" s="158"/>
      <c r="VFJ233" s="158"/>
      <c r="VFK233" s="158"/>
      <c r="VFL233" s="159"/>
      <c r="VFM233" s="157" t="s">
        <v>116</v>
      </c>
      <c r="VFN233" s="158"/>
      <c r="VFO233" s="158"/>
      <c r="VFP233" s="158"/>
      <c r="VFQ233" s="158"/>
      <c r="VFR233" s="158"/>
      <c r="VFS233" s="158"/>
      <c r="VFT233" s="159"/>
      <c r="VFU233" s="157" t="s">
        <v>116</v>
      </c>
      <c r="VFV233" s="158"/>
      <c r="VFW233" s="158"/>
      <c r="VFX233" s="158"/>
      <c r="VFY233" s="158"/>
      <c r="VFZ233" s="158"/>
      <c r="VGA233" s="158"/>
      <c r="VGB233" s="159"/>
      <c r="VGC233" s="157" t="s">
        <v>116</v>
      </c>
      <c r="VGD233" s="158"/>
      <c r="VGE233" s="158"/>
      <c r="VGF233" s="158"/>
      <c r="VGG233" s="158"/>
      <c r="VGH233" s="158"/>
      <c r="VGI233" s="158"/>
      <c r="VGJ233" s="159"/>
      <c r="VGK233" s="157" t="s">
        <v>116</v>
      </c>
      <c r="VGL233" s="158"/>
      <c r="VGM233" s="158"/>
      <c r="VGN233" s="158"/>
      <c r="VGO233" s="158"/>
      <c r="VGP233" s="158"/>
      <c r="VGQ233" s="158"/>
      <c r="VGR233" s="159"/>
      <c r="VGS233" s="157" t="s">
        <v>116</v>
      </c>
      <c r="VGT233" s="158"/>
      <c r="VGU233" s="158"/>
      <c r="VGV233" s="158"/>
      <c r="VGW233" s="158"/>
      <c r="VGX233" s="158"/>
      <c r="VGY233" s="158"/>
      <c r="VGZ233" s="159"/>
      <c r="VHA233" s="157" t="s">
        <v>116</v>
      </c>
      <c r="VHB233" s="158"/>
      <c r="VHC233" s="158"/>
      <c r="VHD233" s="158"/>
      <c r="VHE233" s="158"/>
      <c r="VHF233" s="158"/>
      <c r="VHG233" s="158"/>
      <c r="VHH233" s="159"/>
      <c r="VHI233" s="157" t="s">
        <v>116</v>
      </c>
      <c r="VHJ233" s="158"/>
      <c r="VHK233" s="158"/>
      <c r="VHL233" s="158"/>
      <c r="VHM233" s="158"/>
      <c r="VHN233" s="158"/>
      <c r="VHO233" s="158"/>
      <c r="VHP233" s="159"/>
      <c r="VHQ233" s="157" t="s">
        <v>116</v>
      </c>
      <c r="VHR233" s="158"/>
      <c r="VHS233" s="158"/>
      <c r="VHT233" s="158"/>
      <c r="VHU233" s="158"/>
      <c r="VHV233" s="158"/>
      <c r="VHW233" s="158"/>
      <c r="VHX233" s="159"/>
      <c r="VHY233" s="157" t="s">
        <v>116</v>
      </c>
      <c r="VHZ233" s="158"/>
      <c r="VIA233" s="158"/>
      <c r="VIB233" s="158"/>
      <c r="VIC233" s="158"/>
      <c r="VID233" s="158"/>
      <c r="VIE233" s="158"/>
      <c r="VIF233" s="159"/>
      <c r="VIG233" s="157" t="s">
        <v>116</v>
      </c>
      <c r="VIH233" s="158"/>
      <c r="VII233" s="158"/>
      <c r="VIJ233" s="158"/>
      <c r="VIK233" s="158"/>
      <c r="VIL233" s="158"/>
      <c r="VIM233" s="158"/>
      <c r="VIN233" s="159"/>
      <c r="VIO233" s="157" t="s">
        <v>116</v>
      </c>
      <c r="VIP233" s="158"/>
      <c r="VIQ233" s="158"/>
      <c r="VIR233" s="158"/>
      <c r="VIS233" s="158"/>
      <c r="VIT233" s="158"/>
      <c r="VIU233" s="158"/>
      <c r="VIV233" s="159"/>
      <c r="VIW233" s="157" t="s">
        <v>116</v>
      </c>
      <c r="VIX233" s="158"/>
      <c r="VIY233" s="158"/>
      <c r="VIZ233" s="158"/>
      <c r="VJA233" s="158"/>
      <c r="VJB233" s="158"/>
      <c r="VJC233" s="158"/>
      <c r="VJD233" s="159"/>
      <c r="VJE233" s="157" t="s">
        <v>116</v>
      </c>
      <c r="VJF233" s="158"/>
      <c r="VJG233" s="158"/>
      <c r="VJH233" s="158"/>
      <c r="VJI233" s="158"/>
      <c r="VJJ233" s="158"/>
      <c r="VJK233" s="158"/>
      <c r="VJL233" s="159"/>
      <c r="VJM233" s="157" t="s">
        <v>116</v>
      </c>
      <c r="VJN233" s="158"/>
      <c r="VJO233" s="158"/>
      <c r="VJP233" s="158"/>
      <c r="VJQ233" s="158"/>
      <c r="VJR233" s="158"/>
      <c r="VJS233" s="158"/>
      <c r="VJT233" s="159"/>
      <c r="VJU233" s="157" t="s">
        <v>116</v>
      </c>
      <c r="VJV233" s="158"/>
      <c r="VJW233" s="158"/>
      <c r="VJX233" s="158"/>
      <c r="VJY233" s="158"/>
      <c r="VJZ233" s="158"/>
      <c r="VKA233" s="158"/>
      <c r="VKB233" s="159"/>
      <c r="VKC233" s="157" t="s">
        <v>116</v>
      </c>
      <c r="VKD233" s="158"/>
      <c r="VKE233" s="158"/>
      <c r="VKF233" s="158"/>
      <c r="VKG233" s="158"/>
      <c r="VKH233" s="158"/>
      <c r="VKI233" s="158"/>
      <c r="VKJ233" s="159"/>
      <c r="VKK233" s="157" t="s">
        <v>116</v>
      </c>
      <c r="VKL233" s="158"/>
      <c r="VKM233" s="158"/>
      <c r="VKN233" s="158"/>
      <c r="VKO233" s="158"/>
      <c r="VKP233" s="158"/>
      <c r="VKQ233" s="158"/>
      <c r="VKR233" s="159"/>
      <c r="VKS233" s="157" t="s">
        <v>116</v>
      </c>
      <c r="VKT233" s="158"/>
      <c r="VKU233" s="158"/>
      <c r="VKV233" s="158"/>
      <c r="VKW233" s="158"/>
      <c r="VKX233" s="158"/>
      <c r="VKY233" s="158"/>
      <c r="VKZ233" s="159"/>
      <c r="VLA233" s="157" t="s">
        <v>116</v>
      </c>
      <c r="VLB233" s="158"/>
      <c r="VLC233" s="158"/>
      <c r="VLD233" s="158"/>
      <c r="VLE233" s="158"/>
      <c r="VLF233" s="158"/>
      <c r="VLG233" s="158"/>
      <c r="VLH233" s="159"/>
      <c r="VLI233" s="157" t="s">
        <v>116</v>
      </c>
      <c r="VLJ233" s="158"/>
      <c r="VLK233" s="158"/>
      <c r="VLL233" s="158"/>
      <c r="VLM233" s="158"/>
      <c r="VLN233" s="158"/>
      <c r="VLO233" s="158"/>
      <c r="VLP233" s="159"/>
      <c r="VLQ233" s="157" t="s">
        <v>116</v>
      </c>
      <c r="VLR233" s="158"/>
      <c r="VLS233" s="158"/>
      <c r="VLT233" s="158"/>
      <c r="VLU233" s="158"/>
      <c r="VLV233" s="158"/>
      <c r="VLW233" s="158"/>
      <c r="VLX233" s="159"/>
      <c r="VLY233" s="157" t="s">
        <v>116</v>
      </c>
      <c r="VLZ233" s="158"/>
      <c r="VMA233" s="158"/>
      <c r="VMB233" s="158"/>
      <c r="VMC233" s="158"/>
      <c r="VMD233" s="158"/>
      <c r="VME233" s="158"/>
      <c r="VMF233" s="159"/>
      <c r="VMG233" s="157" t="s">
        <v>116</v>
      </c>
      <c r="VMH233" s="158"/>
      <c r="VMI233" s="158"/>
      <c r="VMJ233" s="158"/>
      <c r="VMK233" s="158"/>
      <c r="VML233" s="158"/>
      <c r="VMM233" s="158"/>
      <c r="VMN233" s="159"/>
      <c r="VMO233" s="157" t="s">
        <v>116</v>
      </c>
      <c r="VMP233" s="158"/>
      <c r="VMQ233" s="158"/>
      <c r="VMR233" s="158"/>
      <c r="VMS233" s="158"/>
      <c r="VMT233" s="158"/>
      <c r="VMU233" s="158"/>
      <c r="VMV233" s="159"/>
      <c r="VMW233" s="157" t="s">
        <v>116</v>
      </c>
      <c r="VMX233" s="158"/>
      <c r="VMY233" s="158"/>
      <c r="VMZ233" s="158"/>
      <c r="VNA233" s="158"/>
      <c r="VNB233" s="158"/>
      <c r="VNC233" s="158"/>
      <c r="VND233" s="159"/>
      <c r="VNE233" s="157" t="s">
        <v>116</v>
      </c>
      <c r="VNF233" s="158"/>
      <c r="VNG233" s="158"/>
      <c r="VNH233" s="158"/>
      <c r="VNI233" s="158"/>
      <c r="VNJ233" s="158"/>
      <c r="VNK233" s="158"/>
      <c r="VNL233" s="159"/>
      <c r="VNM233" s="157" t="s">
        <v>116</v>
      </c>
      <c r="VNN233" s="158"/>
      <c r="VNO233" s="158"/>
      <c r="VNP233" s="158"/>
      <c r="VNQ233" s="158"/>
      <c r="VNR233" s="158"/>
      <c r="VNS233" s="158"/>
      <c r="VNT233" s="159"/>
      <c r="VNU233" s="157" t="s">
        <v>116</v>
      </c>
      <c r="VNV233" s="158"/>
      <c r="VNW233" s="158"/>
      <c r="VNX233" s="158"/>
      <c r="VNY233" s="158"/>
      <c r="VNZ233" s="158"/>
      <c r="VOA233" s="158"/>
      <c r="VOB233" s="159"/>
      <c r="VOC233" s="157" t="s">
        <v>116</v>
      </c>
      <c r="VOD233" s="158"/>
      <c r="VOE233" s="158"/>
      <c r="VOF233" s="158"/>
      <c r="VOG233" s="158"/>
      <c r="VOH233" s="158"/>
      <c r="VOI233" s="158"/>
      <c r="VOJ233" s="159"/>
      <c r="VOK233" s="157" t="s">
        <v>116</v>
      </c>
      <c r="VOL233" s="158"/>
      <c r="VOM233" s="158"/>
      <c r="VON233" s="158"/>
      <c r="VOO233" s="158"/>
      <c r="VOP233" s="158"/>
      <c r="VOQ233" s="158"/>
      <c r="VOR233" s="159"/>
      <c r="VOS233" s="157" t="s">
        <v>116</v>
      </c>
      <c r="VOT233" s="158"/>
      <c r="VOU233" s="158"/>
      <c r="VOV233" s="158"/>
      <c r="VOW233" s="158"/>
      <c r="VOX233" s="158"/>
      <c r="VOY233" s="158"/>
      <c r="VOZ233" s="159"/>
      <c r="VPA233" s="157" t="s">
        <v>116</v>
      </c>
      <c r="VPB233" s="158"/>
      <c r="VPC233" s="158"/>
      <c r="VPD233" s="158"/>
      <c r="VPE233" s="158"/>
      <c r="VPF233" s="158"/>
      <c r="VPG233" s="158"/>
      <c r="VPH233" s="159"/>
      <c r="VPI233" s="157" t="s">
        <v>116</v>
      </c>
      <c r="VPJ233" s="158"/>
      <c r="VPK233" s="158"/>
      <c r="VPL233" s="158"/>
      <c r="VPM233" s="158"/>
      <c r="VPN233" s="158"/>
      <c r="VPO233" s="158"/>
      <c r="VPP233" s="159"/>
      <c r="VPQ233" s="157" t="s">
        <v>116</v>
      </c>
      <c r="VPR233" s="158"/>
      <c r="VPS233" s="158"/>
      <c r="VPT233" s="158"/>
      <c r="VPU233" s="158"/>
      <c r="VPV233" s="158"/>
      <c r="VPW233" s="158"/>
      <c r="VPX233" s="159"/>
      <c r="VPY233" s="157" t="s">
        <v>116</v>
      </c>
      <c r="VPZ233" s="158"/>
      <c r="VQA233" s="158"/>
      <c r="VQB233" s="158"/>
      <c r="VQC233" s="158"/>
      <c r="VQD233" s="158"/>
      <c r="VQE233" s="158"/>
      <c r="VQF233" s="159"/>
      <c r="VQG233" s="157" t="s">
        <v>116</v>
      </c>
      <c r="VQH233" s="158"/>
      <c r="VQI233" s="158"/>
      <c r="VQJ233" s="158"/>
      <c r="VQK233" s="158"/>
      <c r="VQL233" s="158"/>
      <c r="VQM233" s="158"/>
      <c r="VQN233" s="159"/>
      <c r="VQO233" s="157" t="s">
        <v>116</v>
      </c>
      <c r="VQP233" s="158"/>
      <c r="VQQ233" s="158"/>
      <c r="VQR233" s="158"/>
      <c r="VQS233" s="158"/>
      <c r="VQT233" s="158"/>
      <c r="VQU233" s="158"/>
      <c r="VQV233" s="159"/>
      <c r="VQW233" s="157" t="s">
        <v>116</v>
      </c>
      <c r="VQX233" s="158"/>
      <c r="VQY233" s="158"/>
      <c r="VQZ233" s="158"/>
      <c r="VRA233" s="158"/>
      <c r="VRB233" s="158"/>
      <c r="VRC233" s="158"/>
      <c r="VRD233" s="159"/>
      <c r="VRE233" s="157" t="s">
        <v>116</v>
      </c>
      <c r="VRF233" s="158"/>
      <c r="VRG233" s="158"/>
      <c r="VRH233" s="158"/>
      <c r="VRI233" s="158"/>
      <c r="VRJ233" s="158"/>
      <c r="VRK233" s="158"/>
      <c r="VRL233" s="159"/>
      <c r="VRM233" s="157" t="s">
        <v>116</v>
      </c>
      <c r="VRN233" s="158"/>
      <c r="VRO233" s="158"/>
      <c r="VRP233" s="158"/>
      <c r="VRQ233" s="158"/>
      <c r="VRR233" s="158"/>
      <c r="VRS233" s="158"/>
      <c r="VRT233" s="159"/>
      <c r="VRU233" s="157" t="s">
        <v>116</v>
      </c>
      <c r="VRV233" s="158"/>
      <c r="VRW233" s="158"/>
      <c r="VRX233" s="158"/>
      <c r="VRY233" s="158"/>
      <c r="VRZ233" s="158"/>
      <c r="VSA233" s="158"/>
      <c r="VSB233" s="159"/>
      <c r="VSC233" s="157" t="s">
        <v>116</v>
      </c>
      <c r="VSD233" s="158"/>
      <c r="VSE233" s="158"/>
      <c r="VSF233" s="158"/>
      <c r="VSG233" s="158"/>
      <c r="VSH233" s="158"/>
      <c r="VSI233" s="158"/>
      <c r="VSJ233" s="159"/>
      <c r="VSK233" s="157" t="s">
        <v>116</v>
      </c>
      <c r="VSL233" s="158"/>
      <c r="VSM233" s="158"/>
      <c r="VSN233" s="158"/>
      <c r="VSO233" s="158"/>
      <c r="VSP233" s="158"/>
      <c r="VSQ233" s="158"/>
      <c r="VSR233" s="159"/>
      <c r="VSS233" s="157" t="s">
        <v>116</v>
      </c>
      <c r="VST233" s="158"/>
      <c r="VSU233" s="158"/>
      <c r="VSV233" s="158"/>
      <c r="VSW233" s="158"/>
      <c r="VSX233" s="158"/>
      <c r="VSY233" s="158"/>
      <c r="VSZ233" s="159"/>
      <c r="VTA233" s="157" t="s">
        <v>116</v>
      </c>
      <c r="VTB233" s="158"/>
      <c r="VTC233" s="158"/>
      <c r="VTD233" s="158"/>
      <c r="VTE233" s="158"/>
      <c r="VTF233" s="158"/>
      <c r="VTG233" s="158"/>
      <c r="VTH233" s="159"/>
      <c r="VTI233" s="157" t="s">
        <v>116</v>
      </c>
      <c r="VTJ233" s="158"/>
      <c r="VTK233" s="158"/>
      <c r="VTL233" s="158"/>
      <c r="VTM233" s="158"/>
      <c r="VTN233" s="158"/>
      <c r="VTO233" s="158"/>
      <c r="VTP233" s="159"/>
      <c r="VTQ233" s="157" t="s">
        <v>116</v>
      </c>
      <c r="VTR233" s="158"/>
      <c r="VTS233" s="158"/>
      <c r="VTT233" s="158"/>
      <c r="VTU233" s="158"/>
      <c r="VTV233" s="158"/>
      <c r="VTW233" s="158"/>
      <c r="VTX233" s="159"/>
      <c r="VTY233" s="157" t="s">
        <v>116</v>
      </c>
      <c r="VTZ233" s="158"/>
      <c r="VUA233" s="158"/>
      <c r="VUB233" s="158"/>
      <c r="VUC233" s="158"/>
      <c r="VUD233" s="158"/>
      <c r="VUE233" s="158"/>
      <c r="VUF233" s="159"/>
      <c r="VUG233" s="157" t="s">
        <v>116</v>
      </c>
      <c r="VUH233" s="158"/>
      <c r="VUI233" s="158"/>
      <c r="VUJ233" s="158"/>
      <c r="VUK233" s="158"/>
      <c r="VUL233" s="158"/>
      <c r="VUM233" s="158"/>
      <c r="VUN233" s="159"/>
      <c r="VUO233" s="157" t="s">
        <v>116</v>
      </c>
      <c r="VUP233" s="158"/>
      <c r="VUQ233" s="158"/>
      <c r="VUR233" s="158"/>
      <c r="VUS233" s="158"/>
      <c r="VUT233" s="158"/>
      <c r="VUU233" s="158"/>
      <c r="VUV233" s="159"/>
      <c r="VUW233" s="157" t="s">
        <v>116</v>
      </c>
      <c r="VUX233" s="158"/>
      <c r="VUY233" s="158"/>
      <c r="VUZ233" s="158"/>
      <c r="VVA233" s="158"/>
      <c r="VVB233" s="158"/>
      <c r="VVC233" s="158"/>
      <c r="VVD233" s="159"/>
      <c r="VVE233" s="157" t="s">
        <v>116</v>
      </c>
      <c r="VVF233" s="158"/>
      <c r="VVG233" s="158"/>
      <c r="VVH233" s="158"/>
      <c r="VVI233" s="158"/>
      <c r="VVJ233" s="158"/>
      <c r="VVK233" s="158"/>
      <c r="VVL233" s="159"/>
      <c r="VVM233" s="157" t="s">
        <v>116</v>
      </c>
      <c r="VVN233" s="158"/>
      <c r="VVO233" s="158"/>
      <c r="VVP233" s="158"/>
      <c r="VVQ233" s="158"/>
      <c r="VVR233" s="158"/>
      <c r="VVS233" s="158"/>
      <c r="VVT233" s="159"/>
      <c r="VVU233" s="157" t="s">
        <v>116</v>
      </c>
      <c r="VVV233" s="158"/>
      <c r="VVW233" s="158"/>
      <c r="VVX233" s="158"/>
      <c r="VVY233" s="158"/>
      <c r="VVZ233" s="158"/>
      <c r="VWA233" s="158"/>
      <c r="VWB233" s="159"/>
      <c r="VWC233" s="157" t="s">
        <v>116</v>
      </c>
      <c r="VWD233" s="158"/>
      <c r="VWE233" s="158"/>
      <c r="VWF233" s="158"/>
      <c r="VWG233" s="158"/>
      <c r="VWH233" s="158"/>
      <c r="VWI233" s="158"/>
      <c r="VWJ233" s="159"/>
      <c r="VWK233" s="157" t="s">
        <v>116</v>
      </c>
      <c r="VWL233" s="158"/>
      <c r="VWM233" s="158"/>
      <c r="VWN233" s="158"/>
      <c r="VWO233" s="158"/>
      <c r="VWP233" s="158"/>
      <c r="VWQ233" s="158"/>
      <c r="VWR233" s="159"/>
      <c r="VWS233" s="157" t="s">
        <v>116</v>
      </c>
      <c r="VWT233" s="158"/>
      <c r="VWU233" s="158"/>
      <c r="VWV233" s="158"/>
      <c r="VWW233" s="158"/>
      <c r="VWX233" s="158"/>
      <c r="VWY233" s="158"/>
      <c r="VWZ233" s="159"/>
      <c r="VXA233" s="157" t="s">
        <v>116</v>
      </c>
      <c r="VXB233" s="158"/>
      <c r="VXC233" s="158"/>
      <c r="VXD233" s="158"/>
      <c r="VXE233" s="158"/>
      <c r="VXF233" s="158"/>
      <c r="VXG233" s="158"/>
      <c r="VXH233" s="159"/>
      <c r="VXI233" s="157" t="s">
        <v>116</v>
      </c>
      <c r="VXJ233" s="158"/>
      <c r="VXK233" s="158"/>
      <c r="VXL233" s="158"/>
      <c r="VXM233" s="158"/>
      <c r="VXN233" s="158"/>
      <c r="VXO233" s="158"/>
      <c r="VXP233" s="159"/>
      <c r="VXQ233" s="157" t="s">
        <v>116</v>
      </c>
      <c r="VXR233" s="158"/>
      <c r="VXS233" s="158"/>
      <c r="VXT233" s="158"/>
      <c r="VXU233" s="158"/>
      <c r="VXV233" s="158"/>
      <c r="VXW233" s="158"/>
      <c r="VXX233" s="159"/>
      <c r="VXY233" s="157" t="s">
        <v>116</v>
      </c>
      <c r="VXZ233" s="158"/>
      <c r="VYA233" s="158"/>
      <c r="VYB233" s="158"/>
      <c r="VYC233" s="158"/>
      <c r="VYD233" s="158"/>
      <c r="VYE233" s="158"/>
      <c r="VYF233" s="159"/>
      <c r="VYG233" s="157" t="s">
        <v>116</v>
      </c>
      <c r="VYH233" s="158"/>
      <c r="VYI233" s="158"/>
      <c r="VYJ233" s="158"/>
      <c r="VYK233" s="158"/>
      <c r="VYL233" s="158"/>
      <c r="VYM233" s="158"/>
      <c r="VYN233" s="159"/>
      <c r="VYO233" s="157" t="s">
        <v>116</v>
      </c>
      <c r="VYP233" s="158"/>
      <c r="VYQ233" s="158"/>
      <c r="VYR233" s="158"/>
      <c r="VYS233" s="158"/>
      <c r="VYT233" s="158"/>
      <c r="VYU233" s="158"/>
      <c r="VYV233" s="159"/>
      <c r="VYW233" s="157" t="s">
        <v>116</v>
      </c>
      <c r="VYX233" s="158"/>
      <c r="VYY233" s="158"/>
      <c r="VYZ233" s="158"/>
      <c r="VZA233" s="158"/>
      <c r="VZB233" s="158"/>
      <c r="VZC233" s="158"/>
      <c r="VZD233" s="159"/>
      <c r="VZE233" s="157" t="s">
        <v>116</v>
      </c>
      <c r="VZF233" s="158"/>
      <c r="VZG233" s="158"/>
      <c r="VZH233" s="158"/>
      <c r="VZI233" s="158"/>
      <c r="VZJ233" s="158"/>
      <c r="VZK233" s="158"/>
      <c r="VZL233" s="159"/>
      <c r="VZM233" s="157" t="s">
        <v>116</v>
      </c>
      <c r="VZN233" s="158"/>
      <c r="VZO233" s="158"/>
      <c r="VZP233" s="158"/>
      <c r="VZQ233" s="158"/>
      <c r="VZR233" s="158"/>
      <c r="VZS233" s="158"/>
      <c r="VZT233" s="159"/>
      <c r="VZU233" s="157" t="s">
        <v>116</v>
      </c>
      <c r="VZV233" s="158"/>
      <c r="VZW233" s="158"/>
      <c r="VZX233" s="158"/>
      <c r="VZY233" s="158"/>
      <c r="VZZ233" s="158"/>
      <c r="WAA233" s="158"/>
      <c r="WAB233" s="159"/>
      <c r="WAC233" s="157" t="s">
        <v>116</v>
      </c>
      <c r="WAD233" s="158"/>
      <c r="WAE233" s="158"/>
      <c r="WAF233" s="158"/>
      <c r="WAG233" s="158"/>
      <c r="WAH233" s="158"/>
      <c r="WAI233" s="158"/>
      <c r="WAJ233" s="159"/>
      <c r="WAK233" s="157" t="s">
        <v>116</v>
      </c>
      <c r="WAL233" s="158"/>
      <c r="WAM233" s="158"/>
      <c r="WAN233" s="158"/>
      <c r="WAO233" s="158"/>
      <c r="WAP233" s="158"/>
      <c r="WAQ233" s="158"/>
      <c r="WAR233" s="159"/>
      <c r="WAS233" s="157" t="s">
        <v>116</v>
      </c>
      <c r="WAT233" s="158"/>
      <c r="WAU233" s="158"/>
      <c r="WAV233" s="158"/>
      <c r="WAW233" s="158"/>
      <c r="WAX233" s="158"/>
      <c r="WAY233" s="158"/>
      <c r="WAZ233" s="159"/>
      <c r="WBA233" s="157" t="s">
        <v>116</v>
      </c>
      <c r="WBB233" s="158"/>
      <c r="WBC233" s="158"/>
      <c r="WBD233" s="158"/>
      <c r="WBE233" s="158"/>
      <c r="WBF233" s="158"/>
      <c r="WBG233" s="158"/>
      <c r="WBH233" s="159"/>
      <c r="WBI233" s="157" t="s">
        <v>116</v>
      </c>
      <c r="WBJ233" s="158"/>
      <c r="WBK233" s="158"/>
      <c r="WBL233" s="158"/>
      <c r="WBM233" s="158"/>
      <c r="WBN233" s="158"/>
      <c r="WBO233" s="158"/>
      <c r="WBP233" s="159"/>
      <c r="WBQ233" s="157" t="s">
        <v>116</v>
      </c>
      <c r="WBR233" s="158"/>
      <c r="WBS233" s="158"/>
      <c r="WBT233" s="158"/>
      <c r="WBU233" s="158"/>
      <c r="WBV233" s="158"/>
      <c r="WBW233" s="158"/>
      <c r="WBX233" s="159"/>
      <c r="WBY233" s="157" t="s">
        <v>116</v>
      </c>
      <c r="WBZ233" s="158"/>
      <c r="WCA233" s="158"/>
      <c r="WCB233" s="158"/>
      <c r="WCC233" s="158"/>
      <c r="WCD233" s="158"/>
      <c r="WCE233" s="158"/>
      <c r="WCF233" s="159"/>
      <c r="WCG233" s="157" t="s">
        <v>116</v>
      </c>
      <c r="WCH233" s="158"/>
      <c r="WCI233" s="158"/>
      <c r="WCJ233" s="158"/>
      <c r="WCK233" s="158"/>
      <c r="WCL233" s="158"/>
      <c r="WCM233" s="158"/>
      <c r="WCN233" s="159"/>
      <c r="WCO233" s="157" t="s">
        <v>116</v>
      </c>
      <c r="WCP233" s="158"/>
      <c r="WCQ233" s="158"/>
      <c r="WCR233" s="158"/>
      <c r="WCS233" s="158"/>
      <c r="WCT233" s="158"/>
      <c r="WCU233" s="158"/>
      <c r="WCV233" s="159"/>
      <c r="WCW233" s="157" t="s">
        <v>116</v>
      </c>
      <c r="WCX233" s="158"/>
      <c r="WCY233" s="158"/>
      <c r="WCZ233" s="158"/>
      <c r="WDA233" s="158"/>
      <c r="WDB233" s="158"/>
      <c r="WDC233" s="158"/>
      <c r="WDD233" s="159"/>
      <c r="WDE233" s="157" t="s">
        <v>116</v>
      </c>
      <c r="WDF233" s="158"/>
      <c r="WDG233" s="158"/>
      <c r="WDH233" s="158"/>
      <c r="WDI233" s="158"/>
      <c r="WDJ233" s="158"/>
      <c r="WDK233" s="158"/>
      <c r="WDL233" s="159"/>
      <c r="WDM233" s="157" t="s">
        <v>116</v>
      </c>
      <c r="WDN233" s="158"/>
      <c r="WDO233" s="158"/>
      <c r="WDP233" s="158"/>
      <c r="WDQ233" s="158"/>
      <c r="WDR233" s="158"/>
      <c r="WDS233" s="158"/>
      <c r="WDT233" s="159"/>
      <c r="WDU233" s="157" t="s">
        <v>116</v>
      </c>
      <c r="WDV233" s="158"/>
      <c r="WDW233" s="158"/>
      <c r="WDX233" s="158"/>
      <c r="WDY233" s="158"/>
      <c r="WDZ233" s="158"/>
      <c r="WEA233" s="158"/>
      <c r="WEB233" s="159"/>
      <c r="WEC233" s="157" t="s">
        <v>116</v>
      </c>
      <c r="WED233" s="158"/>
      <c r="WEE233" s="158"/>
      <c r="WEF233" s="158"/>
      <c r="WEG233" s="158"/>
      <c r="WEH233" s="158"/>
      <c r="WEI233" s="158"/>
      <c r="WEJ233" s="159"/>
      <c r="WEK233" s="157" t="s">
        <v>116</v>
      </c>
      <c r="WEL233" s="158"/>
      <c r="WEM233" s="158"/>
      <c r="WEN233" s="158"/>
      <c r="WEO233" s="158"/>
      <c r="WEP233" s="158"/>
      <c r="WEQ233" s="158"/>
      <c r="WER233" s="159"/>
      <c r="WES233" s="157" t="s">
        <v>116</v>
      </c>
      <c r="WET233" s="158"/>
      <c r="WEU233" s="158"/>
      <c r="WEV233" s="158"/>
      <c r="WEW233" s="158"/>
      <c r="WEX233" s="158"/>
      <c r="WEY233" s="158"/>
      <c r="WEZ233" s="159"/>
      <c r="WFA233" s="157" t="s">
        <v>116</v>
      </c>
      <c r="WFB233" s="158"/>
      <c r="WFC233" s="158"/>
      <c r="WFD233" s="158"/>
      <c r="WFE233" s="158"/>
      <c r="WFF233" s="158"/>
      <c r="WFG233" s="158"/>
      <c r="WFH233" s="159"/>
      <c r="WFI233" s="157" t="s">
        <v>116</v>
      </c>
      <c r="WFJ233" s="158"/>
      <c r="WFK233" s="158"/>
      <c r="WFL233" s="158"/>
      <c r="WFM233" s="158"/>
      <c r="WFN233" s="158"/>
      <c r="WFO233" s="158"/>
      <c r="WFP233" s="159"/>
      <c r="WFQ233" s="157" t="s">
        <v>116</v>
      </c>
      <c r="WFR233" s="158"/>
      <c r="WFS233" s="158"/>
      <c r="WFT233" s="158"/>
      <c r="WFU233" s="158"/>
      <c r="WFV233" s="158"/>
      <c r="WFW233" s="158"/>
      <c r="WFX233" s="159"/>
      <c r="WFY233" s="157" t="s">
        <v>116</v>
      </c>
      <c r="WFZ233" s="158"/>
      <c r="WGA233" s="158"/>
      <c r="WGB233" s="158"/>
      <c r="WGC233" s="158"/>
      <c r="WGD233" s="158"/>
      <c r="WGE233" s="158"/>
      <c r="WGF233" s="159"/>
      <c r="WGG233" s="157" t="s">
        <v>116</v>
      </c>
      <c r="WGH233" s="158"/>
      <c r="WGI233" s="158"/>
      <c r="WGJ233" s="158"/>
      <c r="WGK233" s="158"/>
      <c r="WGL233" s="158"/>
      <c r="WGM233" s="158"/>
      <c r="WGN233" s="159"/>
      <c r="WGO233" s="157" t="s">
        <v>116</v>
      </c>
      <c r="WGP233" s="158"/>
      <c r="WGQ233" s="158"/>
      <c r="WGR233" s="158"/>
      <c r="WGS233" s="158"/>
      <c r="WGT233" s="158"/>
      <c r="WGU233" s="158"/>
      <c r="WGV233" s="159"/>
      <c r="WGW233" s="157" t="s">
        <v>116</v>
      </c>
      <c r="WGX233" s="158"/>
      <c r="WGY233" s="158"/>
      <c r="WGZ233" s="158"/>
      <c r="WHA233" s="158"/>
      <c r="WHB233" s="158"/>
      <c r="WHC233" s="158"/>
      <c r="WHD233" s="159"/>
      <c r="WHE233" s="157" t="s">
        <v>116</v>
      </c>
      <c r="WHF233" s="158"/>
      <c r="WHG233" s="158"/>
      <c r="WHH233" s="158"/>
      <c r="WHI233" s="158"/>
      <c r="WHJ233" s="158"/>
      <c r="WHK233" s="158"/>
      <c r="WHL233" s="159"/>
      <c r="WHM233" s="157" t="s">
        <v>116</v>
      </c>
      <c r="WHN233" s="158"/>
      <c r="WHO233" s="158"/>
      <c r="WHP233" s="158"/>
      <c r="WHQ233" s="158"/>
      <c r="WHR233" s="158"/>
      <c r="WHS233" s="158"/>
      <c r="WHT233" s="159"/>
      <c r="WHU233" s="157" t="s">
        <v>116</v>
      </c>
      <c r="WHV233" s="158"/>
      <c r="WHW233" s="158"/>
      <c r="WHX233" s="158"/>
      <c r="WHY233" s="158"/>
      <c r="WHZ233" s="158"/>
      <c r="WIA233" s="158"/>
      <c r="WIB233" s="159"/>
      <c r="WIC233" s="157" t="s">
        <v>116</v>
      </c>
      <c r="WID233" s="158"/>
      <c r="WIE233" s="158"/>
      <c r="WIF233" s="158"/>
      <c r="WIG233" s="158"/>
      <c r="WIH233" s="158"/>
      <c r="WII233" s="158"/>
      <c r="WIJ233" s="159"/>
      <c r="WIK233" s="157" t="s">
        <v>116</v>
      </c>
      <c r="WIL233" s="158"/>
      <c r="WIM233" s="158"/>
      <c r="WIN233" s="158"/>
      <c r="WIO233" s="158"/>
      <c r="WIP233" s="158"/>
      <c r="WIQ233" s="158"/>
      <c r="WIR233" s="159"/>
      <c r="WIS233" s="157" t="s">
        <v>116</v>
      </c>
      <c r="WIT233" s="158"/>
      <c r="WIU233" s="158"/>
      <c r="WIV233" s="158"/>
      <c r="WIW233" s="158"/>
      <c r="WIX233" s="158"/>
      <c r="WIY233" s="158"/>
      <c r="WIZ233" s="159"/>
      <c r="WJA233" s="157" t="s">
        <v>116</v>
      </c>
      <c r="WJB233" s="158"/>
      <c r="WJC233" s="158"/>
      <c r="WJD233" s="158"/>
      <c r="WJE233" s="158"/>
      <c r="WJF233" s="158"/>
      <c r="WJG233" s="158"/>
      <c r="WJH233" s="159"/>
      <c r="WJI233" s="157" t="s">
        <v>116</v>
      </c>
      <c r="WJJ233" s="158"/>
      <c r="WJK233" s="158"/>
      <c r="WJL233" s="158"/>
      <c r="WJM233" s="158"/>
      <c r="WJN233" s="158"/>
      <c r="WJO233" s="158"/>
      <c r="WJP233" s="159"/>
      <c r="WJQ233" s="157" t="s">
        <v>116</v>
      </c>
      <c r="WJR233" s="158"/>
      <c r="WJS233" s="158"/>
      <c r="WJT233" s="158"/>
      <c r="WJU233" s="158"/>
      <c r="WJV233" s="158"/>
      <c r="WJW233" s="158"/>
      <c r="WJX233" s="159"/>
      <c r="WJY233" s="157" t="s">
        <v>116</v>
      </c>
      <c r="WJZ233" s="158"/>
      <c r="WKA233" s="158"/>
      <c r="WKB233" s="158"/>
      <c r="WKC233" s="158"/>
      <c r="WKD233" s="158"/>
      <c r="WKE233" s="158"/>
      <c r="WKF233" s="159"/>
      <c r="WKG233" s="157" t="s">
        <v>116</v>
      </c>
      <c r="WKH233" s="158"/>
      <c r="WKI233" s="158"/>
      <c r="WKJ233" s="158"/>
      <c r="WKK233" s="158"/>
      <c r="WKL233" s="158"/>
      <c r="WKM233" s="158"/>
      <c r="WKN233" s="159"/>
      <c r="WKO233" s="157" t="s">
        <v>116</v>
      </c>
      <c r="WKP233" s="158"/>
      <c r="WKQ233" s="158"/>
      <c r="WKR233" s="158"/>
      <c r="WKS233" s="158"/>
      <c r="WKT233" s="158"/>
      <c r="WKU233" s="158"/>
      <c r="WKV233" s="159"/>
      <c r="WKW233" s="157" t="s">
        <v>116</v>
      </c>
      <c r="WKX233" s="158"/>
      <c r="WKY233" s="158"/>
      <c r="WKZ233" s="158"/>
      <c r="WLA233" s="158"/>
      <c r="WLB233" s="158"/>
      <c r="WLC233" s="158"/>
      <c r="WLD233" s="159"/>
      <c r="WLE233" s="157" t="s">
        <v>116</v>
      </c>
      <c r="WLF233" s="158"/>
      <c r="WLG233" s="158"/>
      <c r="WLH233" s="158"/>
      <c r="WLI233" s="158"/>
      <c r="WLJ233" s="158"/>
      <c r="WLK233" s="158"/>
      <c r="WLL233" s="159"/>
      <c r="WLM233" s="157" t="s">
        <v>116</v>
      </c>
      <c r="WLN233" s="158"/>
      <c r="WLO233" s="158"/>
      <c r="WLP233" s="158"/>
      <c r="WLQ233" s="158"/>
      <c r="WLR233" s="158"/>
      <c r="WLS233" s="158"/>
      <c r="WLT233" s="159"/>
      <c r="WLU233" s="157" t="s">
        <v>116</v>
      </c>
      <c r="WLV233" s="158"/>
      <c r="WLW233" s="158"/>
      <c r="WLX233" s="158"/>
      <c r="WLY233" s="158"/>
      <c r="WLZ233" s="158"/>
      <c r="WMA233" s="158"/>
      <c r="WMB233" s="159"/>
      <c r="WMC233" s="157" t="s">
        <v>116</v>
      </c>
      <c r="WMD233" s="158"/>
      <c r="WME233" s="158"/>
      <c r="WMF233" s="158"/>
      <c r="WMG233" s="158"/>
      <c r="WMH233" s="158"/>
      <c r="WMI233" s="158"/>
      <c r="WMJ233" s="159"/>
      <c r="WMK233" s="157" t="s">
        <v>116</v>
      </c>
      <c r="WML233" s="158"/>
      <c r="WMM233" s="158"/>
      <c r="WMN233" s="158"/>
      <c r="WMO233" s="158"/>
      <c r="WMP233" s="158"/>
      <c r="WMQ233" s="158"/>
      <c r="WMR233" s="159"/>
      <c r="WMS233" s="157" t="s">
        <v>116</v>
      </c>
      <c r="WMT233" s="158"/>
      <c r="WMU233" s="158"/>
      <c r="WMV233" s="158"/>
      <c r="WMW233" s="158"/>
      <c r="WMX233" s="158"/>
      <c r="WMY233" s="158"/>
      <c r="WMZ233" s="159"/>
      <c r="WNA233" s="157" t="s">
        <v>116</v>
      </c>
      <c r="WNB233" s="158"/>
      <c r="WNC233" s="158"/>
      <c r="WND233" s="158"/>
      <c r="WNE233" s="158"/>
      <c r="WNF233" s="158"/>
      <c r="WNG233" s="158"/>
      <c r="WNH233" s="159"/>
      <c r="WNI233" s="157" t="s">
        <v>116</v>
      </c>
      <c r="WNJ233" s="158"/>
      <c r="WNK233" s="158"/>
      <c r="WNL233" s="158"/>
      <c r="WNM233" s="158"/>
      <c r="WNN233" s="158"/>
      <c r="WNO233" s="158"/>
      <c r="WNP233" s="159"/>
      <c r="WNQ233" s="157" t="s">
        <v>116</v>
      </c>
      <c r="WNR233" s="158"/>
      <c r="WNS233" s="158"/>
      <c r="WNT233" s="158"/>
      <c r="WNU233" s="158"/>
      <c r="WNV233" s="158"/>
      <c r="WNW233" s="158"/>
      <c r="WNX233" s="159"/>
      <c r="WNY233" s="157" t="s">
        <v>116</v>
      </c>
      <c r="WNZ233" s="158"/>
      <c r="WOA233" s="158"/>
      <c r="WOB233" s="158"/>
      <c r="WOC233" s="158"/>
      <c r="WOD233" s="158"/>
      <c r="WOE233" s="158"/>
      <c r="WOF233" s="159"/>
      <c r="WOG233" s="157" t="s">
        <v>116</v>
      </c>
      <c r="WOH233" s="158"/>
      <c r="WOI233" s="158"/>
      <c r="WOJ233" s="158"/>
      <c r="WOK233" s="158"/>
      <c r="WOL233" s="158"/>
      <c r="WOM233" s="158"/>
      <c r="WON233" s="159"/>
      <c r="WOO233" s="157" t="s">
        <v>116</v>
      </c>
      <c r="WOP233" s="158"/>
      <c r="WOQ233" s="158"/>
      <c r="WOR233" s="158"/>
      <c r="WOS233" s="158"/>
      <c r="WOT233" s="158"/>
      <c r="WOU233" s="158"/>
      <c r="WOV233" s="159"/>
      <c r="WOW233" s="157" t="s">
        <v>116</v>
      </c>
      <c r="WOX233" s="158"/>
      <c r="WOY233" s="158"/>
      <c r="WOZ233" s="158"/>
      <c r="WPA233" s="158"/>
      <c r="WPB233" s="158"/>
      <c r="WPC233" s="158"/>
      <c r="WPD233" s="159"/>
      <c r="WPE233" s="157" t="s">
        <v>116</v>
      </c>
      <c r="WPF233" s="158"/>
      <c r="WPG233" s="158"/>
      <c r="WPH233" s="158"/>
      <c r="WPI233" s="158"/>
      <c r="WPJ233" s="158"/>
      <c r="WPK233" s="158"/>
      <c r="WPL233" s="159"/>
      <c r="WPM233" s="157" t="s">
        <v>116</v>
      </c>
      <c r="WPN233" s="158"/>
      <c r="WPO233" s="158"/>
      <c r="WPP233" s="158"/>
      <c r="WPQ233" s="158"/>
      <c r="WPR233" s="158"/>
      <c r="WPS233" s="158"/>
      <c r="WPT233" s="159"/>
      <c r="WPU233" s="157" t="s">
        <v>116</v>
      </c>
      <c r="WPV233" s="158"/>
      <c r="WPW233" s="158"/>
      <c r="WPX233" s="158"/>
      <c r="WPY233" s="158"/>
      <c r="WPZ233" s="158"/>
      <c r="WQA233" s="158"/>
      <c r="WQB233" s="159"/>
      <c r="WQC233" s="157" t="s">
        <v>116</v>
      </c>
      <c r="WQD233" s="158"/>
      <c r="WQE233" s="158"/>
      <c r="WQF233" s="158"/>
      <c r="WQG233" s="158"/>
      <c r="WQH233" s="158"/>
      <c r="WQI233" s="158"/>
      <c r="WQJ233" s="159"/>
      <c r="WQK233" s="157" t="s">
        <v>116</v>
      </c>
      <c r="WQL233" s="158"/>
      <c r="WQM233" s="158"/>
      <c r="WQN233" s="158"/>
      <c r="WQO233" s="158"/>
      <c r="WQP233" s="158"/>
      <c r="WQQ233" s="158"/>
      <c r="WQR233" s="159"/>
      <c r="WQS233" s="157" t="s">
        <v>116</v>
      </c>
      <c r="WQT233" s="158"/>
      <c r="WQU233" s="158"/>
      <c r="WQV233" s="158"/>
      <c r="WQW233" s="158"/>
      <c r="WQX233" s="158"/>
      <c r="WQY233" s="158"/>
      <c r="WQZ233" s="159"/>
      <c r="WRA233" s="157" t="s">
        <v>116</v>
      </c>
      <c r="WRB233" s="158"/>
      <c r="WRC233" s="158"/>
      <c r="WRD233" s="158"/>
      <c r="WRE233" s="158"/>
      <c r="WRF233" s="158"/>
      <c r="WRG233" s="158"/>
      <c r="WRH233" s="159"/>
      <c r="WRI233" s="157" t="s">
        <v>116</v>
      </c>
      <c r="WRJ233" s="158"/>
      <c r="WRK233" s="158"/>
      <c r="WRL233" s="158"/>
      <c r="WRM233" s="158"/>
      <c r="WRN233" s="158"/>
      <c r="WRO233" s="158"/>
      <c r="WRP233" s="159"/>
      <c r="WRQ233" s="157" t="s">
        <v>116</v>
      </c>
      <c r="WRR233" s="158"/>
      <c r="WRS233" s="158"/>
      <c r="WRT233" s="158"/>
      <c r="WRU233" s="158"/>
      <c r="WRV233" s="158"/>
      <c r="WRW233" s="158"/>
      <c r="WRX233" s="159"/>
      <c r="WRY233" s="157" t="s">
        <v>116</v>
      </c>
      <c r="WRZ233" s="158"/>
      <c r="WSA233" s="158"/>
      <c r="WSB233" s="158"/>
      <c r="WSC233" s="158"/>
      <c r="WSD233" s="158"/>
      <c r="WSE233" s="158"/>
      <c r="WSF233" s="159"/>
      <c r="WSG233" s="157" t="s">
        <v>116</v>
      </c>
      <c r="WSH233" s="158"/>
      <c r="WSI233" s="158"/>
      <c r="WSJ233" s="158"/>
      <c r="WSK233" s="158"/>
      <c r="WSL233" s="158"/>
      <c r="WSM233" s="158"/>
      <c r="WSN233" s="159"/>
      <c r="WSO233" s="157" t="s">
        <v>116</v>
      </c>
      <c r="WSP233" s="158"/>
      <c r="WSQ233" s="158"/>
      <c r="WSR233" s="158"/>
      <c r="WSS233" s="158"/>
      <c r="WST233" s="158"/>
      <c r="WSU233" s="158"/>
      <c r="WSV233" s="159"/>
      <c r="WSW233" s="157" t="s">
        <v>116</v>
      </c>
      <c r="WSX233" s="158"/>
      <c r="WSY233" s="158"/>
      <c r="WSZ233" s="158"/>
      <c r="WTA233" s="158"/>
      <c r="WTB233" s="158"/>
      <c r="WTC233" s="158"/>
      <c r="WTD233" s="159"/>
      <c r="WTE233" s="157" t="s">
        <v>116</v>
      </c>
      <c r="WTF233" s="158"/>
      <c r="WTG233" s="158"/>
      <c r="WTH233" s="158"/>
      <c r="WTI233" s="158"/>
      <c r="WTJ233" s="158"/>
      <c r="WTK233" s="158"/>
      <c r="WTL233" s="159"/>
      <c r="WTM233" s="157" t="s">
        <v>116</v>
      </c>
      <c r="WTN233" s="158"/>
      <c r="WTO233" s="158"/>
      <c r="WTP233" s="158"/>
      <c r="WTQ233" s="158"/>
      <c r="WTR233" s="158"/>
      <c r="WTS233" s="158"/>
      <c r="WTT233" s="159"/>
      <c r="WTU233" s="157" t="s">
        <v>116</v>
      </c>
      <c r="WTV233" s="158"/>
      <c r="WTW233" s="158"/>
      <c r="WTX233" s="158"/>
      <c r="WTY233" s="158"/>
      <c r="WTZ233" s="158"/>
      <c r="WUA233" s="158"/>
      <c r="WUB233" s="159"/>
      <c r="WUC233" s="157" t="s">
        <v>116</v>
      </c>
      <c r="WUD233" s="158"/>
      <c r="WUE233" s="158"/>
      <c r="WUF233" s="158"/>
      <c r="WUG233" s="158"/>
      <c r="WUH233" s="158"/>
      <c r="WUI233" s="158"/>
      <c r="WUJ233" s="159"/>
      <c r="WUK233" s="157" t="s">
        <v>116</v>
      </c>
      <c r="WUL233" s="158"/>
      <c r="WUM233" s="158"/>
      <c r="WUN233" s="158"/>
      <c r="WUO233" s="158"/>
      <c r="WUP233" s="158"/>
      <c r="WUQ233" s="158"/>
      <c r="WUR233" s="159"/>
      <c r="WUS233" s="157" t="s">
        <v>116</v>
      </c>
      <c r="WUT233" s="158"/>
      <c r="WUU233" s="158"/>
      <c r="WUV233" s="158"/>
      <c r="WUW233" s="158"/>
      <c r="WUX233" s="158"/>
      <c r="WUY233" s="158"/>
      <c r="WUZ233" s="159"/>
      <c r="WVA233" s="157" t="s">
        <v>116</v>
      </c>
      <c r="WVB233" s="158"/>
      <c r="WVC233" s="158"/>
      <c r="WVD233" s="158"/>
      <c r="WVE233" s="158"/>
      <c r="WVF233" s="158"/>
      <c r="WVG233" s="158"/>
      <c r="WVH233" s="159"/>
      <c r="WVI233" s="157" t="s">
        <v>116</v>
      </c>
      <c r="WVJ233" s="158"/>
      <c r="WVK233" s="158"/>
      <c r="WVL233" s="158"/>
      <c r="WVM233" s="158"/>
      <c r="WVN233" s="158"/>
      <c r="WVO233" s="158"/>
      <c r="WVP233" s="159"/>
      <c r="WVQ233" s="157" t="s">
        <v>116</v>
      </c>
      <c r="WVR233" s="158"/>
      <c r="WVS233" s="158"/>
      <c r="WVT233" s="158"/>
      <c r="WVU233" s="158"/>
      <c r="WVV233" s="158"/>
      <c r="WVW233" s="158"/>
      <c r="WVX233" s="159"/>
      <c r="WVY233" s="157" t="s">
        <v>116</v>
      </c>
      <c r="WVZ233" s="158"/>
      <c r="WWA233" s="158"/>
      <c r="WWB233" s="158"/>
      <c r="WWC233" s="158"/>
      <c r="WWD233" s="158"/>
      <c r="WWE233" s="158"/>
      <c r="WWF233" s="159"/>
      <c r="WWG233" s="157" t="s">
        <v>116</v>
      </c>
      <c r="WWH233" s="158"/>
      <c r="WWI233" s="158"/>
      <c r="WWJ233" s="158"/>
      <c r="WWK233" s="158"/>
      <c r="WWL233" s="158"/>
      <c r="WWM233" s="158"/>
      <c r="WWN233" s="159"/>
      <c r="WWO233" s="157" t="s">
        <v>116</v>
      </c>
      <c r="WWP233" s="158"/>
      <c r="WWQ233" s="158"/>
      <c r="WWR233" s="158"/>
      <c r="WWS233" s="158"/>
      <c r="WWT233" s="158"/>
      <c r="WWU233" s="158"/>
      <c r="WWV233" s="159"/>
      <c r="WWW233" s="157" t="s">
        <v>116</v>
      </c>
      <c r="WWX233" s="158"/>
      <c r="WWY233" s="158"/>
      <c r="WWZ233" s="158"/>
      <c r="WXA233" s="158"/>
      <c r="WXB233" s="158"/>
      <c r="WXC233" s="158"/>
      <c r="WXD233" s="159"/>
      <c r="WXE233" s="157" t="s">
        <v>116</v>
      </c>
      <c r="WXF233" s="158"/>
      <c r="WXG233" s="158"/>
      <c r="WXH233" s="158"/>
      <c r="WXI233" s="158"/>
      <c r="WXJ233" s="158"/>
      <c r="WXK233" s="158"/>
      <c r="WXL233" s="159"/>
      <c r="WXM233" s="157" t="s">
        <v>116</v>
      </c>
      <c r="WXN233" s="158"/>
      <c r="WXO233" s="158"/>
      <c r="WXP233" s="158"/>
      <c r="WXQ233" s="158"/>
      <c r="WXR233" s="158"/>
      <c r="WXS233" s="158"/>
      <c r="WXT233" s="159"/>
      <c r="WXU233" s="157" t="s">
        <v>116</v>
      </c>
      <c r="WXV233" s="158"/>
      <c r="WXW233" s="158"/>
      <c r="WXX233" s="158"/>
      <c r="WXY233" s="158"/>
      <c r="WXZ233" s="158"/>
      <c r="WYA233" s="158"/>
      <c r="WYB233" s="159"/>
      <c r="WYC233" s="157" t="s">
        <v>116</v>
      </c>
      <c r="WYD233" s="158"/>
      <c r="WYE233" s="158"/>
      <c r="WYF233" s="158"/>
      <c r="WYG233" s="158"/>
      <c r="WYH233" s="158"/>
      <c r="WYI233" s="158"/>
      <c r="WYJ233" s="159"/>
      <c r="WYK233" s="157" t="s">
        <v>116</v>
      </c>
      <c r="WYL233" s="158"/>
      <c r="WYM233" s="158"/>
      <c r="WYN233" s="158"/>
      <c r="WYO233" s="158"/>
      <c r="WYP233" s="158"/>
      <c r="WYQ233" s="158"/>
      <c r="WYR233" s="159"/>
      <c r="WYS233" s="157" t="s">
        <v>116</v>
      </c>
      <c r="WYT233" s="158"/>
      <c r="WYU233" s="158"/>
      <c r="WYV233" s="158"/>
      <c r="WYW233" s="158"/>
      <c r="WYX233" s="158"/>
      <c r="WYY233" s="158"/>
      <c r="WYZ233" s="159"/>
      <c r="WZA233" s="157" t="s">
        <v>116</v>
      </c>
      <c r="WZB233" s="158"/>
      <c r="WZC233" s="158"/>
      <c r="WZD233" s="158"/>
      <c r="WZE233" s="158"/>
      <c r="WZF233" s="158"/>
      <c r="WZG233" s="158"/>
      <c r="WZH233" s="159"/>
      <c r="WZI233" s="157" t="s">
        <v>116</v>
      </c>
      <c r="WZJ233" s="158"/>
      <c r="WZK233" s="158"/>
      <c r="WZL233" s="158"/>
      <c r="WZM233" s="158"/>
      <c r="WZN233" s="158"/>
      <c r="WZO233" s="158"/>
      <c r="WZP233" s="159"/>
      <c r="WZQ233" s="157" t="s">
        <v>116</v>
      </c>
      <c r="WZR233" s="158"/>
      <c r="WZS233" s="158"/>
      <c r="WZT233" s="158"/>
      <c r="WZU233" s="158"/>
      <c r="WZV233" s="158"/>
      <c r="WZW233" s="158"/>
      <c r="WZX233" s="159"/>
      <c r="WZY233" s="157" t="s">
        <v>116</v>
      </c>
      <c r="WZZ233" s="158"/>
      <c r="XAA233" s="158"/>
      <c r="XAB233" s="158"/>
      <c r="XAC233" s="158"/>
      <c r="XAD233" s="158"/>
      <c r="XAE233" s="158"/>
      <c r="XAF233" s="159"/>
      <c r="XAG233" s="157" t="s">
        <v>116</v>
      </c>
      <c r="XAH233" s="158"/>
      <c r="XAI233" s="158"/>
      <c r="XAJ233" s="158"/>
      <c r="XAK233" s="158"/>
      <c r="XAL233" s="158"/>
      <c r="XAM233" s="158"/>
      <c r="XAN233" s="159"/>
      <c r="XAO233" s="157" t="s">
        <v>116</v>
      </c>
      <c r="XAP233" s="158"/>
      <c r="XAQ233" s="158"/>
      <c r="XAR233" s="158"/>
      <c r="XAS233" s="158"/>
      <c r="XAT233" s="158"/>
      <c r="XAU233" s="158"/>
      <c r="XAV233" s="159"/>
      <c r="XAW233" s="157" t="s">
        <v>116</v>
      </c>
      <c r="XAX233" s="158"/>
      <c r="XAY233" s="158"/>
      <c r="XAZ233" s="158"/>
      <c r="XBA233" s="158"/>
      <c r="XBB233" s="158"/>
      <c r="XBC233" s="158"/>
      <c r="XBD233" s="159"/>
      <c r="XBE233" s="157" t="s">
        <v>116</v>
      </c>
      <c r="XBF233" s="158"/>
      <c r="XBG233" s="158"/>
      <c r="XBH233" s="158"/>
      <c r="XBI233" s="158"/>
      <c r="XBJ233" s="158"/>
      <c r="XBK233" s="158"/>
      <c r="XBL233" s="159"/>
      <c r="XBM233" s="157" t="s">
        <v>116</v>
      </c>
      <c r="XBN233" s="158"/>
      <c r="XBO233" s="158"/>
      <c r="XBP233" s="158"/>
      <c r="XBQ233" s="158"/>
      <c r="XBR233" s="158"/>
      <c r="XBS233" s="158"/>
      <c r="XBT233" s="159"/>
      <c r="XBU233" s="157" t="s">
        <v>116</v>
      </c>
      <c r="XBV233" s="158"/>
      <c r="XBW233" s="158"/>
      <c r="XBX233" s="158"/>
      <c r="XBY233" s="158"/>
      <c r="XBZ233" s="158"/>
      <c r="XCA233" s="158"/>
      <c r="XCB233" s="159"/>
      <c r="XCC233" s="157" t="s">
        <v>116</v>
      </c>
      <c r="XCD233" s="158"/>
      <c r="XCE233" s="158"/>
      <c r="XCF233" s="158"/>
      <c r="XCG233" s="158"/>
      <c r="XCH233" s="158"/>
      <c r="XCI233" s="158"/>
      <c r="XCJ233" s="159"/>
      <c r="XCK233" s="157" t="s">
        <v>116</v>
      </c>
      <c r="XCL233" s="158"/>
      <c r="XCM233" s="158"/>
      <c r="XCN233" s="158"/>
      <c r="XCO233" s="158"/>
      <c r="XCP233" s="158"/>
      <c r="XCQ233" s="158"/>
      <c r="XCR233" s="159"/>
      <c r="XCS233" s="157" t="s">
        <v>116</v>
      </c>
      <c r="XCT233" s="158"/>
      <c r="XCU233" s="158"/>
      <c r="XCV233" s="158"/>
      <c r="XCW233" s="158"/>
      <c r="XCX233" s="158"/>
      <c r="XCY233" s="158"/>
      <c r="XCZ233" s="159"/>
      <c r="XDA233" s="157" t="s">
        <v>116</v>
      </c>
      <c r="XDB233" s="158"/>
      <c r="XDC233" s="158"/>
      <c r="XDD233" s="158"/>
      <c r="XDE233" s="158"/>
      <c r="XDF233" s="158"/>
      <c r="XDG233" s="158"/>
      <c r="XDH233" s="159"/>
      <c r="XDI233" s="157" t="s">
        <v>116</v>
      </c>
      <c r="XDJ233" s="158"/>
      <c r="XDK233" s="158"/>
      <c r="XDL233" s="158"/>
      <c r="XDM233" s="158"/>
      <c r="XDN233" s="158"/>
      <c r="XDO233" s="158"/>
      <c r="XDP233" s="159"/>
      <c r="XDQ233" s="157" t="s">
        <v>116</v>
      </c>
      <c r="XDR233" s="158"/>
      <c r="XDS233" s="158"/>
      <c r="XDT233" s="158"/>
      <c r="XDU233" s="158"/>
      <c r="XDV233" s="158"/>
      <c r="XDW233" s="158"/>
      <c r="XDX233" s="159"/>
      <c r="XDY233" s="157" t="s">
        <v>116</v>
      </c>
      <c r="XDZ233" s="158"/>
      <c r="XEA233" s="158"/>
      <c r="XEB233" s="158"/>
      <c r="XEC233" s="158"/>
      <c r="XED233" s="158"/>
      <c r="XEE233" s="158"/>
      <c r="XEF233" s="159"/>
      <c r="XEG233" s="157" t="s">
        <v>116</v>
      </c>
      <c r="XEH233" s="158"/>
      <c r="XEI233" s="158"/>
      <c r="XEJ233" s="158"/>
      <c r="XEK233" s="158"/>
      <c r="XEL233" s="158"/>
      <c r="XEM233" s="158"/>
      <c r="XEN233" s="159"/>
      <c r="XEO233" s="157" t="s">
        <v>116</v>
      </c>
      <c r="XEP233" s="158"/>
      <c r="XEQ233" s="158"/>
      <c r="XER233" s="158"/>
      <c r="XES233" s="158"/>
      <c r="XET233" s="158"/>
      <c r="XEU233" s="158"/>
      <c r="XEV233" s="159"/>
      <c r="XEW233" s="157" t="s">
        <v>116</v>
      </c>
      <c r="XEX233" s="158"/>
      <c r="XEY233" s="158"/>
      <c r="XEZ233" s="158"/>
      <c r="XFA233" s="158"/>
      <c r="XFB233" s="158"/>
      <c r="XFC233" s="158"/>
      <c r="XFD233" s="159"/>
    </row>
    <row r="234" spans="1:16384" s="104" customFormat="1" ht="15.75" customHeight="1" x14ac:dyDescent="0.35">
      <c r="A234" s="152">
        <v>9</v>
      </c>
      <c r="B234" s="152"/>
      <c r="C234" s="133" t="s">
        <v>396</v>
      </c>
      <c r="D234" s="112">
        <f t="shared" si="18"/>
        <v>321.62831999999997</v>
      </c>
      <c r="E234" s="133">
        <v>0</v>
      </c>
      <c r="F234" s="133">
        <f t="shared" si="19"/>
        <v>321.62831999999997</v>
      </c>
      <c r="G234" s="133">
        <v>0</v>
      </c>
      <c r="H234" s="133">
        <f t="shared" si="20"/>
        <v>482.44247999999993</v>
      </c>
      <c r="I234" s="106"/>
      <c r="J234" s="118">
        <f t="shared" si="21"/>
        <v>3135876.1199999996</v>
      </c>
      <c r="L234" s="150"/>
      <c r="M234" s="150"/>
      <c r="N234" s="36"/>
    </row>
    <row r="235" spans="1:16384" s="104" customFormat="1" ht="15.75" customHeight="1" x14ac:dyDescent="0.35">
      <c r="A235" s="149" t="s">
        <v>403</v>
      </c>
      <c r="B235" s="149"/>
      <c r="C235" s="149"/>
      <c r="D235" s="149"/>
      <c r="E235" s="149"/>
      <c r="F235" s="149"/>
      <c r="G235" s="149"/>
      <c r="H235" s="149"/>
      <c r="I235" s="107">
        <f>2.75*3.85+2.25*1.85+3.05*2.75+1.2*1.65+0.9*1.2+2.25*0.9</f>
        <v>28.222499999999997</v>
      </c>
      <c r="L235" s="150"/>
      <c r="M235" s="150"/>
      <c r="N235" s="36"/>
    </row>
    <row r="236" spans="1:16384" s="104" customFormat="1" ht="15.75" customHeight="1" x14ac:dyDescent="0.35">
      <c r="A236" s="152">
        <v>1</v>
      </c>
      <c r="B236" s="152"/>
      <c r="C236" s="133" t="s">
        <v>396</v>
      </c>
      <c r="D236" s="112">
        <f t="shared" ref="D236:D246" si="22">(29.88)*(10.764)</f>
        <v>321.62831999999997</v>
      </c>
      <c r="E236" s="133">
        <v>0</v>
      </c>
      <c r="F236" s="133">
        <f t="shared" ref="F236:F244" si="23">D236+E236</f>
        <v>321.62831999999997</v>
      </c>
      <c r="G236" s="133">
        <v>0</v>
      </c>
      <c r="H236" s="133">
        <f t="shared" ref="H236:H244" si="24">F236*(($H$177)+1)+(IF(G236&lt;101,G236,IF(G236&lt;201,G236/2,IF(G236&lt;=301,G236/3,G236/4))))</f>
        <v>482.44247999999993</v>
      </c>
      <c r="I236" s="106"/>
      <c r="L236" s="150"/>
      <c r="M236" s="150"/>
      <c r="N236" s="36"/>
    </row>
    <row r="237" spans="1:16384" s="104" customFormat="1" ht="15.75" customHeight="1" x14ac:dyDescent="0.35">
      <c r="A237" s="152">
        <v>2</v>
      </c>
      <c r="B237" s="152"/>
      <c r="C237" s="133" t="s">
        <v>396</v>
      </c>
      <c r="D237" s="112">
        <f t="shared" si="22"/>
        <v>321.62831999999997</v>
      </c>
      <c r="E237" s="133">
        <v>0</v>
      </c>
      <c r="F237" s="133">
        <f t="shared" si="23"/>
        <v>321.62831999999997</v>
      </c>
      <c r="G237" s="133">
        <v>0</v>
      </c>
      <c r="H237" s="133">
        <f t="shared" si="24"/>
        <v>482.44247999999993</v>
      </c>
      <c r="I237" s="107"/>
      <c r="K237" s="107"/>
      <c r="L237" s="150"/>
      <c r="M237" s="150"/>
      <c r="N237" s="36"/>
    </row>
    <row r="238" spans="1:16384" s="104" customFormat="1" ht="15.75" customHeight="1" x14ac:dyDescent="0.35">
      <c r="A238" s="152">
        <v>3</v>
      </c>
      <c r="B238" s="152"/>
      <c r="C238" s="133" t="s">
        <v>396</v>
      </c>
      <c r="D238" s="112">
        <f t="shared" si="22"/>
        <v>321.62831999999997</v>
      </c>
      <c r="E238" s="133">
        <v>0</v>
      </c>
      <c r="F238" s="133">
        <f t="shared" si="23"/>
        <v>321.62831999999997</v>
      </c>
      <c r="G238" s="133">
        <v>0</v>
      </c>
      <c r="H238" s="133">
        <f t="shared" si="24"/>
        <v>482.44247999999993</v>
      </c>
      <c r="I238" s="106"/>
      <c r="L238" s="150"/>
      <c r="M238" s="150"/>
      <c r="N238" s="36"/>
    </row>
    <row r="239" spans="1:16384" s="104" customFormat="1" ht="15.75" customHeight="1" x14ac:dyDescent="0.35">
      <c r="A239" s="153">
        <v>4</v>
      </c>
      <c r="B239" s="154"/>
      <c r="C239" s="103" t="s">
        <v>396</v>
      </c>
      <c r="D239" s="112">
        <f t="shared" si="22"/>
        <v>321.62831999999997</v>
      </c>
      <c r="E239" s="103">
        <v>0</v>
      </c>
      <c r="F239" s="103">
        <f t="shared" si="23"/>
        <v>321.62831999999997</v>
      </c>
      <c r="G239" s="103">
        <v>0</v>
      </c>
      <c r="H239" s="103">
        <f t="shared" si="24"/>
        <v>482.44247999999993</v>
      </c>
      <c r="I239" s="107"/>
      <c r="L239" s="150"/>
      <c r="M239" s="150"/>
      <c r="N239" s="36"/>
    </row>
    <row r="240" spans="1:16384" s="104" customFormat="1" ht="15.75" customHeight="1" x14ac:dyDescent="0.35">
      <c r="A240" s="153">
        <v>5</v>
      </c>
      <c r="B240" s="154"/>
      <c r="C240" s="103" t="s">
        <v>396</v>
      </c>
      <c r="D240" s="112">
        <f t="shared" si="22"/>
        <v>321.62831999999997</v>
      </c>
      <c r="E240" s="103">
        <v>0</v>
      </c>
      <c r="F240" s="103">
        <f t="shared" si="23"/>
        <v>321.62831999999997</v>
      </c>
      <c r="G240" s="103">
        <v>0</v>
      </c>
      <c r="H240" s="103">
        <f t="shared" si="24"/>
        <v>482.44247999999993</v>
      </c>
      <c r="I240" s="106"/>
      <c r="J240" s="104">
        <f>9+17*11+4*10</f>
        <v>236</v>
      </c>
      <c r="L240" s="150"/>
      <c r="M240" s="150"/>
      <c r="N240" s="36"/>
    </row>
    <row r="241" spans="1:16384" s="104" customFormat="1" ht="15.75" customHeight="1" x14ac:dyDescent="0.35">
      <c r="A241" s="153">
        <v>6</v>
      </c>
      <c r="B241" s="154"/>
      <c r="C241" s="103" t="s">
        <v>396</v>
      </c>
      <c r="D241" s="112">
        <f t="shared" si="22"/>
        <v>321.62831999999997</v>
      </c>
      <c r="E241" s="103">
        <v>0</v>
      </c>
      <c r="F241" s="103">
        <f t="shared" si="23"/>
        <v>321.62831999999997</v>
      </c>
      <c r="G241" s="103">
        <v>0</v>
      </c>
      <c r="H241" s="103">
        <f t="shared" si="24"/>
        <v>482.44247999999993</v>
      </c>
      <c r="I241" s="107"/>
      <c r="L241" s="150"/>
      <c r="M241" s="150"/>
      <c r="N241" s="36"/>
    </row>
    <row r="242" spans="1:16384" s="104" customFormat="1" ht="15.75" customHeight="1" x14ac:dyDescent="0.35">
      <c r="A242" s="153">
        <v>7</v>
      </c>
      <c r="B242" s="154"/>
      <c r="C242" s="103" t="s">
        <v>396</v>
      </c>
      <c r="D242" s="112">
        <f t="shared" si="22"/>
        <v>321.62831999999997</v>
      </c>
      <c r="E242" s="103">
        <v>0</v>
      </c>
      <c r="F242" s="103">
        <f t="shared" si="23"/>
        <v>321.62831999999997</v>
      </c>
      <c r="G242" s="103">
        <v>0</v>
      </c>
      <c r="H242" s="103">
        <f t="shared" si="24"/>
        <v>482.44247999999993</v>
      </c>
      <c r="I242" s="106"/>
      <c r="L242" s="150"/>
      <c r="M242" s="150"/>
      <c r="N242" s="36"/>
    </row>
    <row r="243" spans="1:16384" s="104" customFormat="1" ht="15.75" customHeight="1" x14ac:dyDescent="0.35">
      <c r="A243" s="153">
        <v>8</v>
      </c>
      <c r="B243" s="154"/>
      <c r="C243" s="103" t="s">
        <v>396</v>
      </c>
      <c r="D243" s="112">
        <f t="shared" si="22"/>
        <v>321.62831999999997</v>
      </c>
      <c r="E243" s="103">
        <v>0</v>
      </c>
      <c r="F243" s="103">
        <f t="shared" si="23"/>
        <v>321.62831999999997</v>
      </c>
      <c r="G243" s="103">
        <v>0</v>
      </c>
      <c r="H243" s="103">
        <f t="shared" si="24"/>
        <v>482.44247999999993</v>
      </c>
      <c r="I243" s="106"/>
      <c r="L243" s="150"/>
      <c r="M243" s="150"/>
      <c r="N243" s="36"/>
    </row>
    <row r="244" spans="1:16384" s="104" customFormat="1" ht="15.75" customHeight="1" x14ac:dyDescent="0.35">
      <c r="A244" s="153">
        <v>9</v>
      </c>
      <c r="B244" s="154"/>
      <c r="C244" s="103" t="s">
        <v>396</v>
      </c>
      <c r="D244" s="112">
        <f t="shared" si="22"/>
        <v>321.62831999999997</v>
      </c>
      <c r="E244" s="103">
        <v>0</v>
      </c>
      <c r="F244" s="103">
        <f t="shared" si="23"/>
        <v>321.62831999999997</v>
      </c>
      <c r="G244" s="103">
        <v>0</v>
      </c>
      <c r="H244" s="103">
        <f t="shared" si="24"/>
        <v>482.44247999999993</v>
      </c>
      <c r="I244" s="107"/>
      <c r="L244" s="150"/>
      <c r="M244" s="150"/>
      <c r="N244" s="36"/>
    </row>
    <row r="245" spans="1:16384" s="104" customFormat="1" ht="15.75" customHeight="1" x14ac:dyDescent="0.35">
      <c r="A245" s="153">
        <v>10</v>
      </c>
      <c r="B245" s="154"/>
      <c r="C245" s="103" t="s">
        <v>396</v>
      </c>
      <c r="D245" s="112">
        <f t="shared" si="22"/>
        <v>321.62831999999997</v>
      </c>
      <c r="E245" s="103">
        <v>0</v>
      </c>
      <c r="F245" s="103">
        <f t="shared" ref="F245:F246" si="25">D245+E245</f>
        <v>321.62831999999997</v>
      </c>
      <c r="G245" s="103">
        <v>0</v>
      </c>
      <c r="H245" s="103">
        <f t="shared" ref="H245:H246" si="26">F245*(($H$177)+1)+(IF(G245&lt;101,G245,IF(G245&lt;201,G245/2,IF(G245&lt;=301,G245/3,G245/4))))</f>
        <v>482.44247999999993</v>
      </c>
      <c r="I245" s="111">
        <v>4</v>
      </c>
      <c r="J245" s="108"/>
      <c r="K245" s="108"/>
      <c r="L245" s="108"/>
      <c r="M245" s="108"/>
      <c r="N245" s="108"/>
      <c r="O245" s="108"/>
      <c r="P245" s="108"/>
      <c r="Q245" s="158" t="s">
        <v>116</v>
      </c>
      <c r="R245" s="158"/>
      <c r="S245" s="158"/>
      <c r="T245" s="158"/>
      <c r="U245" s="158"/>
      <c r="V245" s="158"/>
      <c r="W245" s="158"/>
      <c r="X245" s="159"/>
      <c r="Y245" s="157" t="s">
        <v>116</v>
      </c>
      <c r="Z245" s="158"/>
      <c r="AA245" s="158"/>
      <c r="AB245" s="158"/>
      <c r="AC245" s="158"/>
      <c r="AD245" s="158"/>
      <c r="AE245" s="158"/>
      <c r="AF245" s="159"/>
      <c r="AG245" s="157" t="s">
        <v>116</v>
      </c>
      <c r="AH245" s="158"/>
      <c r="AI245" s="158"/>
      <c r="AJ245" s="158"/>
      <c r="AK245" s="158"/>
      <c r="AL245" s="158"/>
      <c r="AM245" s="158"/>
      <c r="AN245" s="159"/>
      <c r="AO245" s="157" t="s">
        <v>116</v>
      </c>
      <c r="AP245" s="158"/>
      <c r="AQ245" s="158"/>
      <c r="AR245" s="158"/>
      <c r="AS245" s="158"/>
      <c r="AT245" s="158"/>
      <c r="AU245" s="158"/>
      <c r="AV245" s="159"/>
      <c r="AW245" s="157" t="s">
        <v>116</v>
      </c>
      <c r="AX245" s="158"/>
      <c r="AY245" s="158"/>
      <c r="AZ245" s="158"/>
      <c r="BA245" s="158"/>
      <c r="BB245" s="158"/>
      <c r="BC245" s="158"/>
      <c r="BD245" s="159"/>
      <c r="BE245" s="157" t="s">
        <v>116</v>
      </c>
      <c r="BF245" s="158"/>
      <c r="BG245" s="158"/>
      <c r="BH245" s="158"/>
      <c r="BI245" s="158"/>
      <c r="BJ245" s="158"/>
      <c r="BK245" s="158"/>
      <c r="BL245" s="159"/>
      <c r="BM245" s="157" t="s">
        <v>116</v>
      </c>
      <c r="BN245" s="158"/>
      <c r="BO245" s="158"/>
      <c r="BP245" s="158"/>
      <c r="BQ245" s="158"/>
      <c r="BR245" s="158"/>
      <c r="BS245" s="158"/>
      <c r="BT245" s="159"/>
      <c r="BU245" s="157" t="s">
        <v>116</v>
      </c>
      <c r="BV245" s="158"/>
      <c r="BW245" s="158"/>
      <c r="BX245" s="158"/>
      <c r="BY245" s="158"/>
      <c r="BZ245" s="158"/>
      <c r="CA245" s="158"/>
      <c r="CB245" s="159"/>
      <c r="CC245" s="157" t="s">
        <v>116</v>
      </c>
      <c r="CD245" s="158"/>
      <c r="CE245" s="158"/>
      <c r="CF245" s="158"/>
      <c r="CG245" s="158"/>
      <c r="CH245" s="158"/>
      <c r="CI245" s="158"/>
      <c r="CJ245" s="159"/>
      <c r="CK245" s="157" t="s">
        <v>116</v>
      </c>
      <c r="CL245" s="158"/>
      <c r="CM245" s="158"/>
      <c r="CN245" s="158"/>
      <c r="CO245" s="158"/>
      <c r="CP245" s="158"/>
      <c r="CQ245" s="158"/>
      <c r="CR245" s="159"/>
      <c r="CS245" s="157" t="s">
        <v>116</v>
      </c>
      <c r="CT245" s="158"/>
      <c r="CU245" s="158"/>
      <c r="CV245" s="158"/>
      <c r="CW245" s="158"/>
      <c r="CX245" s="158"/>
      <c r="CY245" s="158"/>
      <c r="CZ245" s="159"/>
      <c r="DA245" s="157" t="s">
        <v>116</v>
      </c>
      <c r="DB245" s="158"/>
      <c r="DC245" s="158"/>
      <c r="DD245" s="158"/>
      <c r="DE245" s="158"/>
      <c r="DF245" s="158"/>
      <c r="DG245" s="158"/>
      <c r="DH245" s="159"/>
      <c r="DI245" s="157" t="s">
        <v>116</v>
      </c>
      <c r="DJ245" s="158"/>
      <c r="DK245" s="158"/>
      <c r="DL245" s="158"/>
      <c r="DM245" s="158"/>
      <c r="DN245" s="158"/>
      <c r="DO245" s="158"/>
      <c r="DP245" s="159"/>
      <c r="DQ245" s="157" t="s">
        <v>116</v>
      </c>
      <c r="DR245" s="158"/>
      <c r="DS245" s="158"/>
      <c r="DT245" s="158"/>
      <c r="DU245" s="158"/>
      <c r="DV245" s="158"/>
      <c r="DW245" s="158"/>
      <c r="DX245" s="159"/>
      <c r="DY245" s="157" t="s">
        <v>116</v>
      </c>
      <c r="DZ245" s="158"/>
      <c r="EA245" s="158"/>
      <c r="EB245" s="158"/>
      <c r="EC245" s="158"/>
      <c r="ED245" s="158"/>
      <c r="EE245" s="158"/>
      <c r="EF245" s="159"/>
      <c r="EG245" s="157" t="s">
        <v>116</v>
      </c>
      <c r="EH245" s="158"/>
      <c r="EI245" s="158"/>
      <c r="EJ245" s="158"/>
      <c r="EK245" s="158"/>
      <c r="EL245" s="158"/>
      <c r="EM245" s="158"/>
      <c r="EN245" s="159"/>
      <c r="EO245" s="157" t="s">
        <v>116</v>
      </c>
      <c r="EP245" s="158"/>
      <c r="EQ245" s="158"/>
      <c r="ER245" s="158"/>
      <c r="ES245" s="158"/>
      <c r="ET245" s="158"/>
      <c r="EU245" s="158"/>
      <c r="EV245" s="159"/>
      <c r="EW245" s="157" t="s">
        <v>116</v>
      </c>
      <c r="EX245" s="158"/>
      <c r="EY245" s="158"/>
      <c r="EZ245" s="158"/>
      <c r="FA245" s="158"/>
      <c r="FB245" s="158"/>
      <c r="FC245" s="158"/>
      <c r="FD245" s="159"/>
      <c r="FE245" s="157" t="s">
        <v>116</v>
      </c>
      <c r="FF245" s="158"/>
      <c r="FG245" s="158"/>
      <c r="FH245" s="158"/>
      <c r="FI245" s="158"/>
      <c r="FJ245" s="158"/>
      <c r="FK245" s="158"/>
      <c r="FL245" s="159"/>
      <c r="FM245" s="157" t="s">
        <v>116</v>
      </c>
      <c r="FN245" s="158"/>
      <c r="FO245" s="158"/>
      <c r="FP245" s="158"/>
      <c r="FQ245" s="158"/>
      <c r="FR245" s="158"/>
      <c r="FS245" s="158"/>
      <c r="FT245" s="159"/>
      <c r="FU245" s="157" t="s">
        <v>116</v>
      </c>
      <c r="FV245" s="158"/>
      <c r="FW245" s="158"/>
      <c r="FX245" s="158"/>
      <c r="FY245" s="158"/>
      <c r="FZ245" s="158"/>
      <c r="GA245" s="158"/>
      <c r="GB245" s="159"/>
      <c r="GC245" s="157" t="s">
        <v>116</v>
      </c>
      <c r="GD245" s="158"/>
      <c r="GE245" s="158"/>
      <c r="GF245" s="158"/>
      <c r="GG245" s="158"/>
      <c r="GH245" s="158"/>
      <c r="GI245" s="158"/>
      <c r="GJ245" s="159"/>
      <c r="GK245" s="157" t="s">
        <v>116</v>
      </c>
      <c r="GL245" s="158"/>
      <c r="GM245" s="158"/>
      <c r="GN245" s="158"/>
      <c r="GO245" s="158"/>
      <c r="GP245" s="158"/>
      <c r="GQ245" s="158"/>
      <c r="GR245" s="159"/>
      <c r="GS245" s="157" t="s">
        <v>116</v>
      </c>
      <c r="GT245" s="158"/>
      <c r="GU245" s="158"/>
      <c r="GV245" s="158"/>
      <c r="GW245" s="158"/>
      <c r="GX245" s="158"/>
      <c r="GY245" s="158"/>
      <c r="GZ245" s="159"/>
      <c r="HA245" s="157" t="s">
        <v>116</v>
      </c>
      <c r="HB245" s="158"/>
      <c r="HC245" s="158"/>
      <c r="HD245" s="158"/>
      <c r="HE245" s="158"/>
      <c r="HF245" s="158"/>
      <c r="HG245" s="158"/>
      <c r="HH245" s="159"/>
      <c r="HI245" s="157" t="s">
        <v>116</v>
      </c>
      <c r="HJ245" s="158"/>
      <c r="HK245" s="158"/>
      <c r="HL245" s="158"/>
      <c r="HM245" s="158"/>
      <c r="HN245" s="158"/>
      <c r="HO245" s="158"/>
      <c r="HP245" s="159"/>
      <c r="HQ245" s="157" t="s">
        <v>116</v>
      </c>
      <c r="HR245" s="158"/>
      <c r="HS245" s="158"/>
      <c r="HT245" s="158"/>
      <c r="HU245" s="158"/>
      <c r="HV245" s="158"/>
      <c r="HW245" s="158"/>
      <c r="HX245" s="159"/>
      <c r="HY245" s="157" t="s">
        <v>116</v>
      </c>
      <c r="HZ245" s="158"/>
      <c r="IA245" s="158"/>
      <c r="IB245" s="158"/>
      <c r="IC245" s="158"/>
      <c r="ID245" s="158"/>
      <c r="IE245" s="158"/>
      <c r="IF245" s="159"/>
      <c r="IG245" s="157" t="s">
        <v>116</v>
      </c>
      <c r="IH245" s="158"/>
      <c r="II245" s="158"/>
      <c r="IJ245" s="158"/>
      <c r="IK245" s="158"/>
      <c r="IL245" s="158"/>
      <c r="IM245" s="158"/>
      <c r="IN245" s="159"/>
      <c r="IO245" s="157" t="s">
        <v>116</v>
      </c>
      <c r="IP245" s="158"/>
      <c r="IQ245" s="158"/>
      <c r="IR245" s="158"/>
      <c r="IS245" s="158"/>
      <c r="IT245" s="158"/>
      <c r="IU245" s="158"/>
      <c r="IV245" s="159"/>
      <c r="IW245" s="157" t="s">
        <v>116</v>
      </c>
      <c r="IX245" s="158"/>
      <c r="IY245" s="158"/>
      <c r="IZ245" s="158"/>
      <c r="JA245" s="158"/>
      <c r="JB245" s="158"/>
      <c r="JC245" s="158"/>
      <c r="JD245" s="159"/>
      <c r="JE245" s="157" t="s">
        <v>116</v>
      </c>
      <c r="JF245" s="158"/>
      <c r="JG245" s="158"/>
      <c r="JH245" s="158"/>
      <c r="JI245" s="158"/>
      <c r="JJ245" s="158"/>
      <c r="JK245" s="158"/>
      <c r="JL245" s="159"/>
      <c r="JM245" s="157" t="s">
        <v>116</v>
      </c>
      <c r="JN245" s="158"/>
      <c r="JO245" s="158"/>
      <c r="JP245" s="158"/>
      <c r="JQ245" s="158"/>
      <c r="JR245" s="158"/>
      <c r="JS245" s="158"/>
      <c r="JT245" s="159"/>
      <c r="JU245" s="157" t="s">
        <v>116</v>
      </c>
      <c r="JV245" s="158"/>
      <c r="JW245" s="158"/>
      <c r="JX245" s="158"/>
      <c r="JY245" s="158"/>
      <c r="JZ245" s="158"/>
      <c r="KA245" s="158"/>
      <c r="KB245" s="159"/>
      <c r="KC245" s="157" t="s">
        <v>116</v>
      </c>
      <c r="KD245" s="158"/>
      <c r="KE245" s="158"/>
      <c r="KF245" s="158"/>
      <c r="KG245" s="158"/>
      <c r="KH245" s="158"/>
      <c r="KI245" s="158"/>
      <c r="KJ245" s="159"/>
      <c r="KK245" s="157" t="s">
        <v>116</v>
      </c>
      <c r="KL245" s="158"/>
      <c r="KM245" s="158"/>
      <c r="KN245" s="158"/>
      <c r="KO245" s="158"/>
      <c r="KP245" s="158"/>
      <c r="KQ245" s="158"/>
      <c r="KR245" s="159"/>
      <c r="KS245" s="157" t="s">
        <v>116</v>
      </c>
      <c r="KT245" s="158"/>
      <c r="KU245" s="158"/>
      <c r="KV245" s="158"/>
      <c r="KW245" s="158"/>
      <c r="KX245" s="158"/>
      <c r="KY245" s="158"/>
      <c r="KZ245" s="159"/>
      <c r="LA245" s="157" t="s">
        <v>116</v>
      </c>
      <c r="LB245" s="158"/>
      <c r="LC245" s="158"/>
      <c r="LD245" s="158"/>
      <c r="LE245" s="158"/>
      <c r="LF245" s="158"/>
      <c r="LG245" s="158"/>
      <c r="LH245" s="159"/>
      <c r="LI245" s="157" t="s">
        <v>116</v>
      </c>
      <c r="LJ245" s="158"/>
      <c r="LK245" s="158"/>
      <c r="LL245" s="158"/>
      <c r="LM245" s="158"/>
      <c r="LN245" s="158"/>
      <c r="LO245" s="158"/>
      <c r="LP245" s="159"/>
      <c r="LQ245" s="157" t="s">
        <v>116</v>
      </c>
      <c r="LR245" s="158"/>
      <c r="LS245" s="158"/>
      <c r="LT245" s="158"/>
      <c r="LU245" s="158"/>
      <c r="LV245" s="158"/>
      <c r="LW245" s="158"/>
      <c r="LX245" s="159"/>
      <c r="LY245" s="157" t="s">
        <v>116</v>
      </c>
      <c r="LZ245" s="158"/>
      <c r="MA245" s="158"/>
      <c r="MB245" s="158"/>
      <c r="MC245" s="158"/>
      <c r="MD245" s="158"/>
      <c r="ME245" s="158"/>
      <c r="MF245" s="159"/>
      <c r="MG245" s="157" t="s">
        <v>116</v>
      </c>
      <c r="MH245" s="158"/>
      <c r="MI245" s="158"/>
      <c r="MJ245" s="158"/>
      <c r="MK245" s="158"/>
      <c r="ML245" s="158"/>
      <c r="MM245" s="158"/>
      <c r="MN245" s="159"/>
      <c r="MO245" s="157" t="s">
        <v>116</v>
      </c>
      <c r="MP245" s="158"/>
      <c r="MQ245" s="158"/>
      <c r="MR245" s="158"/>
      <c r="MS245" s="158"/>
      <c r="MT245" s="158"/>
      <c r="MU245" s="158"/>
      <c r="MV245" s="159"/>
      <c r="MW245" s="157" t="s">
        <v>116</v>
      </c>
      <c r="MX245" s="158"/>
      <c r="MY245" s="158"/>
      <c r="MZ245" s="158"/>
      <c r="NA245" s="158"/>
      <c r="NB245" s="158"/>
      <c r="NC245" s="158"/>
      <c r="ND245" s="159"/>
      <c r="NE245" s="157" t="s">
        <v>116</v>
      </c>
      <c r="NF245" s="158"/>
      <c r="NG245" s="158"/>
      <c r="NH245" s="158"/>
      <c r="NI245" s="158"/>
      <c r="NJ245" s="158"/>
      <c r="NK245" s="158"/>
      <c r="NL245" s="159"/>
      <c r="NM245" s="157" t="s">
        <v>116</v>
      </c>
      <c r="NN245" s="158"/>
      <c r="NO245" s="158"/>
      <c r="NP245" s="158"/>
      <c r="NQ245" s="158"/>
      <c r="NR245" s="158"/>
      <c r="NS245" s="158"/>
      <c r="NT245" s="159"/>
      <c r="NU245" s="157" t="s">
        <v>116</v>
      </c>
      <c r="NV245" s="158"/>
      <c r="NW245" s="158"/>
      <c r="NX245" s="158"/>
      <c r="NY245" s="158"/>
      <c r="NZ245" s="158"/>
      <c r="OA245" s="158"/>
      <c r="OB245" s="159"/>
      <c r="OC245" s="157" t="s">
        <v>116</v>
      </c>
      <c r="OD245" s="158"/>
      <c r="OE245" s="158"/>
      <c r="OF245" s="158"/>
      <c r="OG245" s="158"/>
      <c r="OH245" s="158"/>
      <c r="OI245" s="158"/>
      <c r="OJ245" s="159"/>
      <c r="OK245" s="157" t="s">
        <v>116</v>
      </c>
      <c r="OL245" s="158"/>
      <c r="OM245" s="158"/>
      <c r="ON245" s="158"/>
      <c r="OO245" s="158"/>
      <c r="OP245" s="158"/>
      <c r="OQ245" s="158"/>
      <c r="OR245" s="159"/>
      <c r="OS245" s="157" t="s">
        <v>116</v>
      </c>
      <c r="OT245" s="158"/>
      <c r="OU245" s="158"/>
      <c r="OV245" s="158"/>
      <c r="OW245" s="158"/>
      <c r="OX245" s="158"/>
      <c r="OY245" s="158"/>
      <c r="OZ245" s="159"/>
      <c r="PA245" s="157" t="s">
        <v>116</v>
      </c>
      <c r="PB245" s="158"/>
      <c r="PC245" s="158"/>
      <c r="PD245" s="158"/>
      <c r="PE245" s="158"/>
      <c r="PF245" s="158"/>
      <c r="PG245" s="158"/>
      <c r="PH245" s="159"/>
      <c r="PI245" s="157" t="s">
        <v>116</v>
      </c>
      <c r="PJ245" s="158"/>
      <c r="PK245" s="158"/>
      <c r="PL245" s="158"/>
      <c r="PM245" s="158"/>
      <c r="PN245" s="158"/>
      <c r="PO245" s="158"/>
      <c r="PP245" s="159"/>
      <c r="PQ245" s="157" t="s">
        <v>116</v>
      </c>
      <c r="PR245" s="158"/>
      <c r="PS245" s="158"/>
      <c r="PT245" s="158"/>
      <c r="PU245" s="158"/>
      <c r="PV245" s="158"/>
      <c r="PW245" s="158"/>
      <c r="PX245" s="159"/>
      <c r="PY245" s="157" t="s">
        <v>116</v>
      </c>
      <c r="PZ245" s="158"/>
      <c r="QA245" s="158"/>
      <c r="QB245" s="158"/>
      <c r="QC245" s="158"/>
      <c r="QD245" s="158"/>
      <c r="QE245" s="158"/>
      <c r="QF245" s="159"/>
      <c r="QG245" s="157" t="s">
        <v>116</v>
      </c>
      <c r="QH245" s="158"/>
      <c r="QI245" s="158"/>
      <c r="QJ245" s="158"/>
      <c r="QK245" s="158"/>
      <c r="QL245" s="158"/>
      <c r="QM245" s="158"/>
      <c r="QN245" s="159"/>
      <c r="QO245" s="157" t="s">
        <v>116</v>
      </c>
      <c r="QP245" s="158"/>
      <c r="QQ245" s="158"/>
      <c r="QR245" s="158"/>
      <c r="QS245" s="158"/>
      <c r="QT245" s="158"/>
      <c r="QU245" s="158"/>
      <c r="QV245" s="159"/>
      <c r="QW245" s="157" t="s">
        <v>116</v>
      </c>
      <c r="QX245" s="158"/>
      <c r="QY245" s="158"/>
      <c r="QZ245" s="158"/>
      <c r="RA245" s="158"/>
      <c r="RB245" s="158"/>
      <c r="RC245" s="158"/>
      <c r="RD245" s="159"/>
      <c r="RE245" s="157" t="s">
        <v>116</v>
      </c>
      <c r="RF245" s="158"/>
      <c r="RG245" s="158"/>
      <c r="RH245" s="158"/>
      <c r="RI245" s="158"/>
      <c r="RJ245" s="158"/>
      <c r="RK245" s="158"/>
      <c r="RL245" s="159"/>
      <c r="RM245" s="157" t="s">
        <v>116</v>
      </c>
      <c r="RN245" s="158"/>
      <c r="RO245" s="158"/>
      <c r="RP245" s="158"/>
      <c r="RQ245" s="158"/>
      <c r="RR245" s="158"/>
      <c r="RS245" s="158"/>
      <c r="RT245" s="159"/>
      <c r="RU245" s="157" t="s">
        <v>116</v>
      </c>
      <c r="RV245" s="158"/>
      <c r="RW245" s="158"/>
      <c r="RX245" s="158"/>
      <c r="RY245" s="158"/>
      <c r="RZ245" s="158"/>
      <c r="SA245" s="158"/>
      <c r="SB245" s="159"/>
      <c r="SC245" s="157" t="s">
        <v>116</v>
      </c>
      <c r="SD245" s="158"/>
      <c r="SE245" s="158"/>
      <c r="SF245" s="158"/>
      <c r="SG245" s="158"/>
      <c r="SH245" s="158"/>
      <c r="SI245" s="158"/>
      <c r="SJ245" s="159"/>
      <c r="SK245" s="157" t="s">
        <v>116</v>
      </c>
      <c r="SL245" s="158"/>
      <c r="SM245" s="158"/>
      <c r="SN245" s="158"/>
      <c r="SO245" s="158"/>
      <c r="SP245" s="158"/>
      <c r="SQ245" s="158"/>
      <c r="SR245" s="159"/>
      <c r="SS245" s="157" t="s">
        <v>116</v>
      </c>
      <c r="ST245" s="158"/>
      <c r="SU245" s="158"/>
      <c r="SV245" s="158"/>
      <c r="SW245" s="158"/>
      <c r="SX245" s="158"/>
      <c r="SY245" s="158"/>
      <c r="SZ245" s="159"/>
      <c r="TA245" s="157" t="s">
        <v>116</v>
      </c>
      <c r="TB245" s="158"/>
      <c r="TC245" s="158"/>
      <c r="TD245" s="158"/>
      <c r="TE245" s="158"/>
      <c r="TF245" s="158"/>
      <c r="TG245" s="158"/>
      <c r="TH245" s="159"/>
      <c r="TI245" s="157" t="s">
        <v>116</v>
      </c>
      <c r="TJ245" s="158"/>
      <c r="TK245" s="158"/>
      <c r="TL245" s="158"/>
      <c r="TM245" s="158"/>
      <c r="TN245" s="158"/>
      <c r="TO245" s="158"/>
      <c r="TP245" s="159"/>
      <c r="TQ245" s="157" t="s">
        <v>116</v>
      </c>
      <c r="TR245" s="158"/>
      <c r="TS245" s="158"/>
      <c r="TT245" s="158"/>
      <c r="TU245" s="158"/>
      <c r="TV245" s="158"/>
      <c r="TW245" s="158"/>
      <c r="TX245" s="159"/>
      <c r="TY245" s="157" t="s">
        <v>116</v>
      </c>
      <c r="TZ245" s="158"/>
      <c r="UA245" s="158"/>
      <c r="UB245" s="158"/>
      <c r="UC245" s="158"/>
      <c r="UD245" s="158"/>
      <c r="UE245" s="158"/>
      <c r="UF245" s="159"/>
      <c r="UG245" s="157" t="s">
        <v>116</v>
      </c>
      <c r="UH245" s="158"/>
      <c r="UI245" s="158"/>
      <c r="UJ245" s="158"/>
      <c r="UK245" s="158"/>
      <c r="UL245" s="158"/>
      <c r="UM245" s="158"/>
      <c r="UN245" s="159"/>
      <c r="UO245" s="157" t="s">
        <v>116</v>
      </c>
      <c r="UP245" s="158"/>
      <c r="UQ245" s="158"/>
      <c r="UR245" s="158"/>
      <c r="US245" s="158"/>
      <c r="UT245" s="158"/>
      <c r="UU245" s="158"/>
      <c r="UV245" s="159"/>
      <c r="UW245" s="157" t="s">
        <v>116</v>
      </c>
      <c r="UX245" s="158"/>
      <c r="UY245" s="158"/>
      <c r="UZ245" s="158"/>
      <c r="VA245" s="158"/>
      <c r="VB245" s="158"/>
      <c r="VC245" s="158"/>
      <c r="VD245" s="159"/>
      <c r="VE245" s="157" t="s">
        <v>116</v>
      </c>
      <c r="VF245" s="158"/>
      <c r="VG245" s="158"/>
      <c r="VH245" s="158"/>
      <c r="VI245" s="158"/>
      <c r="VJ245" s="158"/>
      <c r="VK245" s="158"/>
      <c r="VL245" s="159"/>
      <c r="VM245" s="157" t="s">
        <v>116</v>
      </c>
      <c r="VN245" s="158"/>
      <c r="VO245" s="158"/>
      <c r="VP245" s="158"/>
      <c r="VQ245" s="158"/>
      <c r="VR245" s="158"/>
      <c r="VS245" s="158"/>
      <c r="VT245" s="159"/>
      <c r="VU245" s="157" t="s">
        <v>116</v>
      </c>
      <c r="VV245" s="158"/>
      <c r="VW245" s="158"/>
      <c r="VX245" s="158"/>
      <c r="VY245" s="158"/>
      <c r="VZ245" s="158"/>
      <c r="WA245" s="158"/>
      <c r="WB245" s="159"/>
      <c r="WC245" s="157" t="s">
        <v>116</v>
      </c>
      <c r="WD245" s="158"/>
      <c r="WE245" s="158"/>
      <c r="WF245" s="158"/>
      <c r="WG245" s="158"/>
      <c r="WH245" s="158"/>
      <c r="WI245" s="158"/>
      <c r="WJ245" s="159"/>
      <c r="WK245" s="157" t="s">
        <v>116</v>
      </c>
      <c r="WL245" s="158"/>
      <c r="WM245" s="158"/>
      <c r="WN245" s="158"/>
      <c r="WO245" s="158"/>
      <c r="WP245" s="158"/>
      <c r="WQ245" s="158"/>
      <c r="WR245" s="159"/>
      <c r="WS245" s="157" t="s">
        <v>116</v>
      </c>
      <c r="WT245" s="158"/>
      <c r="WU245" s="158"/>
      <c r="WV245" s="158"/>
      <c r="WW245" s="158"/>
      <c r="WX245" s="158"/>
      <c r="WY245" s="158"/>
      <c r="WZ245" s="159"/>
      <c r="XA245" s="157" t="s">
        <v>116</v>
      </c>
      <c r="XB245" s="158"/>
      <c r="XC245" s="158"/>
      <c r="XD245" s="158"/>
      <c r="XE245" s="158"/>
      <c r="XF245" s="158"/>
      <c r="XG245" s="158"/>
      <c r="XH245" s="159"/>
      <c r="XI245" s="157" t="s">
        <v>116</v>
      </c>
      <c r="XJ245" s="158"/>
      <c r="XK245" s="158"/>
      <c r="XL245" s="158"/>
      <c r="XM245" s="158"/>
      <c r="XN245" s="158"/>
      <c r="XO245" s="158"/>
      <c r="XP245" s="159"/>
      <c r="XQ245" s="157" t="s">
        <v>116</v>
      </c>
      <c r="XR245" s="158"/>
      <c r="XS245" s="158"/>
      <c r="XT245" s="158"/>
      <c r="XU245" s="158"/>
      <c r="XV245" s="158"/>
      <c r="XW245" s="158"/>
      <c r="XX245" s="159"/>
      <c r="XY245" s="157" t="s">
        <v>116</v>
      </c>
      <c r="XZ245" s="158"/>
      <c r="YA245" s="158"/>
      <c r="YB245" s="158"/>
      <c r="YC245" s="158"/>
      <c r="YD245" s="158"/>
      <c r="YE245" s="158"/>
      <c r="YF245" s="159"/>
      <c r="YG245" s="157" t="s">
        <v>116</v>
      </c>
      <c r="YH245" s="158"/>
      <c r="YI245" s="158"/>
      <c r="YJ245" s="158"/>
      <c r="YK245" s="158"/>
      <c r="YL245" s="158"/>
      <c r="YM245" s="158"/>
      <c r="YN245" s="159"/>
      <c r="YO245" s="157" t="s">
        <v>116</v>
      </c>
      <c r="YP245" s="158"/>
      <c r="YQ245" s="158"/>
      <c r="YR245" s="158"/>
      <c r="YS245" s="158"/>
      <c r="YT245" s="158"/>
      <c r="YU245" s="158"/>
      <c r="YV245" s="159"/>
      <c r="YW245" s="157" t="s">
        <v>116</v>
      </c>
      <c r="YX245" s="158"/>
      <c r="YY245" s="158"/>
      <c r="YZ245" s="158"/>
      <c r="ZA245" s="158"/>
      <c r="ZB245" s="158"/>
      <c r="ZC245" s="158"/>
      <c r="ZD245" s="159"/>
      <c r="ZE245" s="157" t="s">
        <v>116</v>
      </c>
      <c r="ZF245" s="158"/>
      <c r="ZG245" s="158"/>
      <c r="ZH245" s="158"/>
      <c r="ZI245" s="158"/>
      <c r="ZJ245" s="158"/>
      <c r="ZK245" s="158"/>
      <c r="ZL245" s="159"/>
      <c r="ZM245" s="157" t="s">
        <v>116</v>
      </c>
      <c r="ZN245" s="158"/>
      <c r="ZO245" s="158"/>
      <c r="ZP245" s="158"/>
      <c r="ZQ245" s="158"/>
      <c r="ZR245" s="158"/>
      <c r="ZS245" s="158"/>
      <c r="ZT245" s="159"/>
      <c r="ZU245" s="157" t="s">
        <v>116</v>
      </c>
      <c r="ZV245" s="158"/>
      <c r="ZW245" s="158"/>
      <c r="ZX245" s="158"/>
      <c r="ZY245" s="158"/>
      <c r="ZZ245" s="158"/>
      <c r="AAA245" s="158"/>
      <c r="AAB245" s="159"/>
      <c r="AAC245" s="157" t="s">
        <v>116</v>
      </c>
      <c r="AAD245" s="158"/>
      <c r="AAE245" s="158"/>
      <c r="AAF245" s="158"/>
      <c r="AAG245" s="158"/>
      <c r="AAH245" s="158"/>
      <c r="AAI245" s="158"/>
      <c r="AAJ245" s="159"/>
      <c r="AAK245" s="157" t="s">
        <v>116</v>
      </c>
      <c r="AAL245" s="158"/>
      <c r="AAM245" s="158"/>
      <c r="AAN245" s="158"/>
      <c r="AAO245" s="158"/>
      <c r="AAP245" s="158"/>
      <c r="AAQ245" s="158"/>
      <c r="AAR245" s="159"/>
      <c r="AAS245" s="157" t="s">
        <v>116</v>
      </c>
      <c r="AAT245" s="158"/>
      <c r="AAU245" s="158"/>
      <c r="AAV245" s="158"/>
      <c r="AAW245" s="158"/>
      <c r="AAX245" s="158"/>
      <c r="AAY245" s="158"/>
      <c r="AAZ245" s="159"/>
      <c r="ABA245" s="157" t="s">
        <v>116</v>
      </c>
      <c r="ABB245" s="158"/>
      <c r="ABC245" s="158"/>
      <c r="ABD245" s="158"/>
      <c r="ABE245" s="158"/>
      <c r="ABF245" s="158"/>
      <c r="ABG245" s="158"/>
      <c r="ABH245" s="159"/>
      <c r="ABI245" s="157" t="s">
        <v>116</v>
      </c>
      <c r="ABJ245" s="158"/>
      <c r="ABK245" s="158"/>
      <c r="ABL245" s="158"/>
      <c r="ABM245" s="158"/>
      <c r="ABN245" s="158"/>
      <c r="ABO245" s="158"/>
      <c r="ABP245" s="159"/>
      <c r="ABQ245" s="157" t="s">
        <v>116</v>
      </c>
      <c r="ABR245" s="158"/>
      <c r="ABS245" s="158"/>
      <c r="ABT245" s="158"/>
      <c r="ABU245" s="158"/>
      <c r="ABV245" s="158"/>
      <c r="ABW245" s="158"/>
      <c r="ABX245" s="159"/>
      <c r="ABY245" s="157" t="s">
        <v>116</v>
      </c>
      <c r="ABZ245" s="158"/>
      <c r="ACA245" s="158"/>
      <c r="ACB245" s="158"/>
      <c r="ACC245" s="158"/>
      <c r="ACD245" s="158"/>
      <c r="ACE245" s="158"/>
      <c r="ACF245" s="159"/>
      <c r="ACG245" s="157" t="s">
        <v>116</v>
      </c>
      <c r="ACH245" s="158"/>
      <c r="ACI245" s="158"/>
      <c r="ACJ245" s="158"/>
      <c r="ACK245" s="158"/>
      <c r="ACL245" s="158"/>
      <c r="ACM245" s="158"/>
      <c r="ACN245" s="159"/>
      <c r="ACO245" s="157" t="s">
        <v>116</v>
      </c>
      <c r="ACP245" s="158"/>
      <c r="ACQ245" s="158"/>
      <c r="ACR245" s="158"/>
      <c r="ACS245" s="158"/>
      <c r="ACT245" s="158"/>
      <c r="ACU245" s="158"/>
      <c r="ACV245" s="159"/>
      <c r="ACW245" s="157" t="s">
        <v>116</v>
      </c>
      <c r="ACX245" s="158"/>
      <c r="ACY245" s="158"/>
      <c r="ACZ245" s="158"/>
      <c r="ADA245" s="158"/>
      <c r="ADB245" s="158"/>
      <c r="ADC245" s="158"/>
      <c r="ADD245" s="159"/>
      <c r="ADE245" s="157" t="s">
        <v>116</v>
      </c>
      <c r="ADF245" s="158"/>
      <c r="ADG245" s="158"/>
      <c r="ADH245" s="158"/>
      <c r="ADI245" s="158"/>
      <c r="ADJ245" s="158"/>
      <c r="ADK245" s="158"/>
      <c r="ADL245" s="159"/>
      <c r="ADM245" s="157" t="s">
        <v>116</v>
      </c>
      <c r="ADN245" s="158"/>
      <c r="ADO245" s="158"/>
      <c r="ADP245" s="158"/>
      <c r="ADQ245" s="158"/>
      <c r="ADR245" s="158"/>
      <c r="ADS245" s="158"/>
      <c r="ADT245" s="159"/>
      <c r="ADU245" s="157" t="s">
        <v>116</v>
      </c>
      <c r="ADV245" s="158"/>
      <c r="ADW245" s="158"/>
      <c r="ADX245" s="158"/>
      <c r="ADY245" s="158"/>
      <c r="ADZ245" s="158"/>
      <c r="AEA245" s="158"/>
      <c r="AEB245" s="159"/>
      <c r="AEC245" s="157" t="s">
        <v>116</v>
      </c>
      <c r="AED245" s="158"/>
      <c r="AEE245" s="158"/>
      <c r="AEF245" s="158"/>
      <c r="AEG245" s="158"/>
      <c r="AEH245" s="158"/>
      <c r="AEI245" s="158"/>
      <c r="AEJ245" s="159"/>
      <c r="AEK245" s="157" t="s">
        <v>116</v>
      </c>
      <c r="AEL245" s="158"/>
      <c r="AEM245" s="158"/>
      <c r="AEN245" s="158"/>
      <c r="AEO245" s="158"/>
      <c r="AEP245" s="158"/>
      <c r="AEQ245" s="158"/>
      <c r="AER245" s="159"/>
      <c r="AES245" s="157" t="s">
        <v>116</v>
      </c>
      <c r="AET245" s="158"/>
      <c r="AEU245" s="158"/>
      <c r="AEV245" s="158"/>
      <c r="AEW245" s="158"/>
      <c r="AEX245" s="158"/>
      <c r="AEY245" s="158"/>
      <c r="AEZ245" s="159"/>
      <c r="AFA245" s="157" t="s">
        <v>116</v>
      </c>
      <c r="AFB245" s="158"/>
      <c r="AFC245" s="158"/>
      <c r="AFD245" s="158"/>
      <c r="AFE245" s="158"/>
      <c r="AFF245" s="158"/>
      <c r="AFG245" s="158"/>
      <c r="AFH245" s="159"/>
      <c r="AFI245" s="157" t="s">
        <v>116</v>
      </c>
      <c r="AFJ245" s="158"/>
      <c r="AFK245" s="158"/>
      <c r="AFL245" s="158"/>
      <c r="AFM245" s="158"/>
      <c r="AFN245" s="158"/>
      <c r="AFO245" s="158"/>
      <c r="AFP245" s="159"/>
      <c r="AFQ245" s="157" t="s">
        <v>116</v>
      </c>
      <c r="AFR245" s="158"/>
      <c r="AFS245" s="158"/>
      <c r="AFT245" s="158"/>
      <c r="AFU245" s="158"/>
      <c r="AFV245" s="158"/>
      <c r="AFW245" s="158"/>
      <c r="AFX245" s="159"/>
      <c r="AFY245" s="157" t="s">
        <v>116</v>
      </c>
      <c r="AFZ245" s="158"/>
      <c r="AGA245" s="158"/>
      <c r="AGB245" s="158"/>
      <c r="AGC245" s="158"/>
      <c r="AGD245" s="158"/>
      <c r="AGE245" s="158"/>
      <c r="AGF245" s="159"/>
      <c r="AGG245" s="157" t="s">
        <v>116</v>
      </c>
      <c r="AGH245" s="158"/>
      <c r="AGI245" s="158"/>
      <c r="AGJ245" s="158"/>
      <c r="AGK245" s="158"/>
      <c r="AGL245" s="158"/>
      <c r="AGM245" s="158"/>
      <c r="AGN245" s="159"/>
      <c r="AGO245" s="157" t="s">
        <v>116</v>
      </c>
      <c r="AGP245" s="158"/>
      <c r="AGQ245" s="158"/>
      <c r="AGR245" s="158"/>
      <c r="AGS245" s="158"/>
      <c r="AGT245" s="158"/>
      <c r="AGU245" s="158"/>
      <c r="AGV245" s="159"/>
      <c r="AGW245" s="157" t="s">
        <v>116</v>
      </c>
      <c r="AGX245" s="158"/>
      <c r="AGY245" s="158"/>
      <c r="AGZ245" s="158"/>
      <c r="AHA245" s="158"/>
      <c r="AHB245" s="158"/>
      <c r="AHC245" s="158"/>
      <c r="AHD245" s="159"/>
      <c r="AHE245" s="157" t="s">
        <v>116</v>
      </c>
      <c r="AHF245" s="158"/>
      <c r="AHG245" s="158"/>
      <c r="AHH245" s="158"/>
      <c r="AHI245" s="158"/>
      <c r="AHJ245" s="158"/>
      <c r="AHK245" s="158"/>
      <c r="AHL245" s="159"/>
      <c r="AHM245" s="157" t="s">
        <v>116</v>
      </c>
      <c r="AHN245" s="158"/>
      <c r="AHO245" s="158"/>
      <c r="AHP245" s="158"/>
      <c r="AHQ245" s="158"/>
      <c r="AHR245" s="158"/>
      <c r="AHS245" s="158"/>
      <c r="AHT245" s="159"/>
      <c r="AHU245" s="157" t="s">
        <v>116</v>
      </c>
      <c r="AHV245" s="158"/>
      <c r="AHW245" s="158"/>
      <c r="AHX245" s="158"/>
      <c r="AHY245" s="158"/>
      <c r="AHZ245" s="158"/>
      <c r="AIA245" s="158"/>
      <c r="AIB245" s="159"/>
      <c r="AIC245" s="157" t="s">
        <v>116</v>
      </c>
      <c r="AID245" s="158"/>
      <c r="AIE245" s="158"/>
      <c r="AIF245" s="158"/>
      <c r="AIG245" s="158"/>
      <c r="AIH245" s="158"/>
      <c r="AII245" s="158"/>
      <c r="AIJ245" s="159"/>
      <c r="AIK245" s="157" t="s">
        <v>116</v>
      </c>
      <c r="AIL245" s="158"/>
      <c r="AIM245" s="158"/>
      <c r="AIN245" s="158"/>
      <c r="AIO245" s="158"/>
      <c r="AIP245" s="158"/>
      <c r="AIQ245" s="158"/>
      <c r="AIR245" s="159"/>
      <c r="AIS245" s="157" t="s">
        <v>116</v>
      </c>
      <c r="AIT245" s="158"/>
      <c r="AIU245" s="158"/>
      <c r="AIV245" s="158"/>
      <c r="AIW245" s="158"/>
      <c r="AIX245" s="158"/>
      <c r="AIY245" s="158"/>
      <c r="AIZ245" s="159"/>
      <c r="AJA245" s="157" t="s">
        <v>116</v>
      </c>
      <c r="AJB245" s="158"/>
      <c r="AJC245" s="158"/>
      <c r="AJD245" s="158"/>
      <c r="AJE245" s="158"/>
      <c r="AJF245" s="158"/>
      <c r="AJG245" s="158"/>
      <c r="AJH245" s="159"/>
      <c r="AJI245" s="157" t="s">
        <v>116</v>
      </c>
      <c r="AJJ245" s="158"/>
      <c r="AJK245" s="158"/>
      <c r="AJL245" s="158"/>
      <c r="AJM245" s="158"/>
      <c r="AJN245" s="158"/>
      <c r="AJO245" s="158"/>
      <c r="AJP245" s="159"/>
      <c r="AJQ245" s="157" t="s">
        <v>116</v>
      </c>
      <c r="AJR245" s="158"/>
      <c r="AJS245" s="158"/>
      <c r="AJT245" s="158"/>
      <c r="AJU245" s="158"/>
      <c r="AJV245" s="158"/>
      <c r="AJW245" s="158"/>
      <c r="AJX245" s="159"/>
      <c r="AJY245" s="157" t="s">
        <v>116</v>
      </c>
      <c r="AJZ245" s="158"/>
      <c r="AKA245" s="158"/>
      <c r="AKB245" s="158"/>
      <c r="AKC245" s="158"/>
      <c r="AKD245" s="158"/>
      <c r="AKE245" s="158"/>
      <c r="AKF245" s="159"/>
      <c r="AKG245" s="157" t="s">
        <v>116</v>
      </c>
      <c r="AKH245" s="158"/>
      <c r="AKI245" s="158"/>
      <c r="AKJ245" s="158"/>
      <c r="AKK245" s="158"/>
      <c r="AKL245" s="158"/>
      <c r="AKM245" s="158"/>
      <c r="AKN245" s="159"/>
      <c r="AKO245" s="157" t="s">
        <v>116</v>
      </c>
      <c r="AKP245" s="158"/>
      <c r="AKQ245" s="158"/>
      <c r="AKR245" s="158"/>
      <c r="AKS245" s="158"/>
      <c r="AKT245" s="158"/>
      <c r="AKU245" s="158"/>
      <c r="AKV245" s="159"/>
      <c r="AKW245" s="157" t="s">
        <v>116</v>
      </c>
      <c r="AKX245" s="158"/>
      <c r="AKY245" s="158"/>
      <c r="AKZ245" s="158"/>
      <c r="ALA245" s="158"/>
      <c r="ALB245" s="158"/>
      <c r="ALC245" s="158"/>
      <c r="ALD245" s="159"/>
      <c r="ALE245" s="157" t="s">
        <v>116</v>
      </c>
      <c r="ALF245" s="158"/>
      <c r="ALG245" s="158"/>
      <c r="ALH245" s="158"/>
      <c r="ALI245" s="158"/>
      <c r="ALJ245" s="158"/>
      <c r="ALK245" s="158"/>
      <c r="ALL245" s="159"/>
      <c r="ALM245" s="157" t="s">
        <v>116</v>
      </c>
      <c r="ALN245" s="158"/>
      <c r="ALO245" s="158"/>
      <c r="ALP245" s="158"/>
      <c r="ALQ245" s="158"/>
      <c r="ALR245" s="158"/>
      <c r="ALS245" s="158"/>
      <c r="ALT245" s="159"/>
      <c r="ALU245" s="157" t="s">
        <v>116</v>
      </c>
      <c r="ALV245" s="158"/>
      <c r="ALW245" s="158"/>
      <c r="ALX245" s="158"/>
      <c r="ALY245" s="158"/>
      <c r="ALZ245" s="158"/>
      <c r="AMA245" s="158"/>
      <c r="AMB245" s="159"/>
      <c r="AMC245" s="157" t="s">
        <v>116</v>
      </c>
      <c r="AMD245" s="158"/>
      <c r="AME245" s="158"/>
      <c r="AMF245" s="158"/>
      <c r="AMG245" s="158"/>
      <c r="AMH245" s="158"/>
      <c r="AMI245" s="158"/>
      <c r="AMJ245" s="159"/>
      <c r="AMK245" s="157" t="s">
        <v>116</v>
      </c>
      <c r="AML245" s="158"/>
      <c r="AMM245" s="158"/>
      <c r="AMN245" s="158"/>
      <c r="AMO245" s="158"/>
      <c r="AMP245" s="158"/>
      <c r="AMQ245" s="158"/>
      <c r="AMR245" s="159"/>
      <c r="AMS245" s="157" t="s">
        <v>116</v>
      </c>
      <c r="AMT245" s="158"/>
      <c r="AMU245" s="158"/>
      <c r="AMV245" s="158"/>
      <c r="AMW245" s="158"/>
      <c r="AMX245" s="158"/>
      <c r="AMY245" s="158"/>
      <c r="AMZ245" s="159"/>
      <c r="ANA245" s="157" t="s">
        <v>116</v>
      </c>
      <c r="ANB245" s="158"/>
      <c r="ANC245" s="158"/>
      <c r="AND245" s="158"/>
      <c r="ANE245" s="158"/>
      <c r="ANF245" s="158"/>
      <c r="ANG245" s="158"/>
      <c r="ANH245" s="159"/>
      <c r="ANI245" s="157" t="s">
        <v>116</v>
      </c>
      <c r="ANJ245" s="158"/>
      <c r="ANK245" s="158"/>
      <c r="ANL245" s="158"/>
      <c r="ANM245" s="158"/>
      <c r="ANN245" s="158"/>
      <c r="ANO245" s="158"/>
      <c r="ANP245" s="159"/>
      <c r="ANQ245" s="157" t="s">
        <v>116</v>
      </c>
      <c r="ANR245" s="158"/>
      <c r="ANS245" s="158"/>
      <c r="ANT245" s="158"/>
      <c r="ANU245" s="158"/>
      <c r="ANV245" s="158"/>
      <c r="ANW245" s="158"/>
      <c r="ANX245" s="159"/>
      <c r="ANY245" s="157" t="s">
        <v>116</v>
      </c>
      <c r="ANZ245" s="158"/>
      <c r="AOA245" s="158"/>
      <c r="AOB245" s="158"/>
      <c r="AOC245" s="158"/>
      <c r="AOD245" s="158"/>
      <c r="AOE245" s="158"/>
      <c r="AOF245" s="159"/>
      <c r="AOG245" s="157" t="s">
        <v>116</v>
      </c>
      <c r="AOH245" s="158"/>
      <c r="AOI245" s="158"/>
      <c r="AOJ245" s="158"/>
      <c r="AOK245" s="158"/>
      <c r="AOL245" s="158"/>
      <c r="AOM245" s="158"/>
      <c r="AON245" s="159"/>
      <c r="AOO245" s="157" t="s">
        <v>116</v>
      </c>
      <c r="AOP245" s="158"/>
      <c r="AOQ245" s="158"/>
      <c r="AOR245" s="158"/>
      <c r="AOS245" s="158"/>
      <c r="AOT245" s="158"/>
      <c r="AOU245" s="158"/>
      <c r="AOV245" s="159"/>
      <c r="AOW245" s="157" t="s">
        <v>116</v>
      </c>
      <c r="AOX245" s="158"/>
      <c r="AOY245" s="158"/>
      <c r="AOZ245" s="158"/>
      <c r="APA245" s="158"/>
      <c r="APB245" s="158"/>
      <c r="APC245" s="158"/>
      <c r="APD245" s="159"/>
      <c r="APE245" s="157" t="s">
        <v>116</v>
      </c>
      <c r="APF245" s="158"/>
      <c r="APG245" s="158"/>
      <c r="APH245" s="158"/>
      <c r="API245" s="158"/>
      <c r="APJ245" s="158"/>
      <c r="APK245" s="158"/>
      <c r="APL245" s="159"/>
      <c r="APM245" s="157" t="s">
        <v>116</v>
      </c>
      <c r="APN245" s="158"/>
      <c r="APO245" s="158"/>
      <c r="APP245" s="158"/>
      <c r="APQ245" s="158"/>
      <c r="APR245" s="158"/>
      <c r="APS245" s="158"/>
      <c r="APT245" s="159"/>
      <c r="APU245" s="157" t="s">
        <v>116</v>
      </c>
      <c r="APV245" s="158"/>
      <c r="APW245" s="158"/>
      <c r="APX245" s="158"/>
      <c r="APY245" s="158"/>
      <c r="APZ245" s="158"/>
      <c r="AQA245" s="158"/>
      <c r="AQB245" s="159"/>
      <c r="AQC245" s="157" t="s">
        <v>116</v>
      </c>
      <c r="AQD245" s="158"/>
      <c r="AQE245" s="158"/>
      <c r="AQF245" s="158"/>
      <c r="AQG245" s="158"/>
      <c r="AQH245" s="158"/>
      <c r="AQI245" s="158"/>
      <c r="AQJ245" s="159"/>
      <c r="AQK245" s="157" t="s">
        <v>116</v>
      </c>
      <c r="AQL245" s="158"/>
      <c r="AQM245" s="158"/>
      <c r="AQN245" s="158"/>
      <c r="AQO245" s="158"/>
      <c r="AQP245" s="158"/>
      <c r="AQQ245" s="158"/>
      <c r="AQR245" s="159"/>
      <c r="AQS245" s="157" t="s">
        <v>116</v>
      </c>
      <c r="AQT245" s="158"/>
      <c r="AQU245" s="158"/>
      <c r="AQV245" s="158"/>
      <c r="AQW245" s="158"/>
      <c r="AQX245" s="158"/>
      <c r="AQY245" s="158"/>
      <c r="AQZ245" s="159"/>
      <c r="ARA245" s="157" t="s">
        <v>116</v>
      </c>
      <c r="ARB245" s="158"/>
      <c r="ARC245" s="158"/>
      <c r="ARD245" s="158"/>
      <c r="ARE245" s="158"/>
      <c r="ARF245" s="158"/>
      <c r="ARG245" s="158"/>
      <c r="ARH245" s="159"/>
      <c r="ARI245" s="157" t="s">
        <v>116</v>
      </c>
      <c r="ARJ245" s="158"/>
      <c r="ARK245" s="158"/>
      <c r="ARL245" s="158"/>
      <c r="ARM245" s="158"/>
      <c r="ARN245" s="158"/>
      <c r="ARO245" s="158"/>
      <c r="ARP245" s="159"/>
      <c r="ARQ245" s="157" t="s">
        <v>116</v>
      </c>
      <c r="ARR245" s="158"/>
      <c r="ARS245" s="158"/>
      <c r="ART245" s="158"/>
      <c r="ARU245" s="158"/>
      <c r="ARV245" s="158"/>
      <c r="ARW245" s="158"/>
      <c r="ARX245" s="159"/>
      <c r="ARY245" s="157" t="s">
        <v>116</v>
      </c>
      <c r="ARZ245" s="158"/>
      <c r="ASA245" s="158"/>
      <c r="ASB245" s="158"/>
      <c r="ASC245" s="158"/>
      <c r="ASD245" s="158"/>
      <c r="ASE245" s="158"/>
      <c r="ASF245" s="159"/>
      <c r="ASG245" s="157" t="s">
        <v>116</v>
      </c>
      <c r="ASH245" s="158"/>
      <c r="ASI245" s="158"/>
      <c r="ASJ245" s="158"/>
      <c r="ASK245" s="158"/>
      <c r="ASL245" s="158"/>
      <c r="ASM245" s="158"/>
      <c r="ASN245" s="159"/>
      <c r="ASO245" s="157" t="s">
        <v>116</v>
      </c>
      <c r="ASP245" s="158"/>
      <c r="ASQ245" s="158"/>
      <c r="ASR245" s="158"/>
      <c r="ASS245" s="158"/>
      <c r="AST245" s="158"/>
      <c r="ASU245" s="158"/>
      <c r="ASV245" s="159"/>
      <c r="ASW245" s="157" t="s">
        <v>116</v>
      </c>
      <c r="ASX245" s="158"/>
      <c r="ASY245" s="158"/>
      <c r="ASZ245" s="158"/>
      <c r="ATA245" s="158"/>
      <c r="ATB245" s="158"/>
      <c r="ATC245" s="158"/>
      <c r="ATD245" s="159"/>
      <c r="ATE245" s="157" t="s">
        <v>116</v>
      </c>
      <c r="ATF245" s="158"/>
      <c r="ATG245" s="158"/>
      <c r="ATH245" s="158"/>
      <c r="ATI245" s="158"/>
      <c r="ATJ245" s="158"/>
      <c r="ATK245" s="158"/>
      <c r="ATL245" s="159"/>
      <c r="ATM245" s="157" t="s">
        <v>116</v>
      </c>
      <c r="ATN245" s="158"/>
      <c r="ATO245" s="158"/>
      <c r="ATP245" s="158"/>
      <c r="ATQ245" s="158"/>
      <c r="ATR245" s="158"/>
      <c r="ATS245" s="158"/>
      <c r="ATT245" s="159"/>
      <c r="ATU245" s="157" t="s">
        <v>116</v>
      </c>
      <c r="ATV245" s="158"/>
      <c r="ATW245" s="158"/>
      <c r="ATX245" s="158"/>
      <c r="ATY245" s="158"/>
      <c r="ATZ245" s="158"/>
      <c r="AUA245" s="158"/>
      <c r="AUB245" s="159"/>
      <c r="AUC245" s="157" t="s">
        <v>116</v>
      </c>
      <c r="AUD245" s="158"/>
      <c r="AUE245" s="158"/>
      <c r="AUF245" s="158"/>
      <c r="AUG245" s="158"/>
      <c r="AUH245" s="158"/>
      <c r="AUI245" s="158"/>
      <c r="AUJ245" s="159"/>
      <c r="AUK245" s="157" t="s">
        <v>116</v>
      </c>
      <c r="AUL245" s="158"/>
      <c r="AUM245" s="158"/>
      <c r="AUN245" s="158"/>
      <c r="AUO245" s="158"/>
      <c r="AUP245" s="158"/>
      <c r="AUQ245" s="158"/>
      <c r="AUR245" s="159"/>
      <c r="AUS245" s="157" t="s">
        <v>116</v>
      </c>
      <c r="AUT245" s="158"/>
      <c r="AUU245" s="158"/>
      <c r="AUV245" s="158"/>
      <c r="AUW245" s="158"/>
      <c r="AUX245" s="158"/>
      <c r="AUY245" s="158"/>
      <c r="AUZ245" s="159"/>
      <c r="AVA245" s="157" t="s">
        <v>116</v>
      </c>
      <c r="AVB245" s="158"/>
      <c r="AVC245" s="158"/>
      <c r="AVD245" s="158"/>
      <c r="AVE245" s="158"/>
      <c r="AVF245" s="158"/>
      <c r="AVG245" s="158"/>
      <c r="AVH245" s="159"/>
      <c r="AVI245" s="157" t="s">
        <v>116</v>
      </c>
      <c r="AVJ245" s="158"/>
      <c r="AVK245" s="158"/>
      <c r="AVL245" s="158"/>
      <c r="AVM245" s="158"/>
      <c r="AVN245" s="158"/>
      <c r="AVO245" s="158"/>
      <c r="AVP245" s="159"/>
      <c r="AVQ245" s="157" t="s">
        <v>116</v>
      </c>
      <c r="AVR245" s="158"/>
      <c r="AVS245" s="158"/>
      <c r="AVT245" s="158"/>
      <c r="AVU245" s="158"/>
      <c r="AVV245" s="158"/>
      <c r="AVW245" s="158"/>
      <c r="AVX245" s="159"/>
      <c r="AVY245" s="157" t="s">
        <v>116</v>
      </c>
      <c r="AVZ245" s="158"/>
      <c r="AWA245" s="158"/>
      <c r="AWB245" s="158"/>
      <c r="AWC245" s="158"/>
      <c r="AWD245" s="158"/>
      <c r="AWE245" s="158"/>
      <c r="AWF245" s="159"/>
      <c r="AWG245" s="157" t="s">
        <v>116</v>
      </c>
      <c r="AWH245" s="158"/>
      <c r="AWI245" s="158"/>
      <c r="AWJ245" s="158"/>
      <c r="AWK245" s="158"/>
      <c r="AWL245" s="158"/>
      <c r="AWM245" s="158"/>
      <c r="AWN245" s="159"/>
      <c r="AWO245" s="157" t="s">
        <v>116</v>
      </c>
      <c r="AWP245" s="158"/>
      <c r="AWQ245" s="158"/>
      <c r="AWR245" s="158"/>
      <c r="AWS245" s="158"/>
      <c r="AWT245" s="158"/>
      <c r="AWU245" s="158"/>
      <c r="AWV245" s="159"/>
      <c r="AWW245" s="157" t="s">
        <v>116</v>
      </c>
      <c r="AWX245" s="158"/>
      <c r="AWY245" s="158"/>
      <c r="AWZ245" s="158"/>
      <c r="AXA245" s="158"/>
      <c r="AXB245" s="158"/>
      <c r="AXC245" s="158"/>
      <c r="AXD245" s="159"/>
      <c r="AXE245" s="157" t="s">
        <v>116</v>
      </c>
      <c r="AXF245" s="158"/>
      <c r="AXG245" s="158"/>
      <c r="AXH245" s="158"/>
      <c r="AXI245" s="158"/>
      <c r="AXJ245" s="158"/>
      <c r="AXK245" s="158"/>
      <c r="AXL245" s="159"/>
      <c r="AXM245" s="157" t="s">
        <v>116</v>
      </c>
      <c r="AXN245" s="158"/>
      <c r="AXO245" s="158"/>
      <c r="AXP245" s="158"/>
      <c r="AXQ245" s="158"/>
      <c r="AXR245" s="158"/>
      <c r="AXS245" s="158"/>
      <c r="AXT245" s="159"/>
      <c r="AXU245" s="157" t="s">
        <v>116</v>
      </c>
      <c r="AXV245" s="158"/>
      <c r="AXW245" s="158"/>
      <c r="AXX245" s="158"/>
      <c r="AXY245" s="158"/>
      <c r="AXZ245" s="158"/>
      <c r="AYA245" s="158"/>
      <c r="AYB245" s="159"/>
      <c r="AYC245" s="157" t="s">
        <v>116</v>
      </c>
      <c r="AYD245" s="158"/>
      <c r="AYE245" s="158"/>
      <c r="AYF245" s="158"/>
      <c r="AYG245" s="158"/>
      <c r="AYH245" s="158"/>
      <c r="AYI245" s="158"/>
      <c r="AYJ245" s="159"/>
      <c r="AYK245" s="157" t="s">
        <v>116</v>
      </c>
      <c r="AYL245" s="158"/>
      <c r="AYM245" s="158"/>
      <c r="AYN245" s="158"/>
      <c r="AYO245" s="158"/>
      <c r="AYP245" s="158"/>
      <c r="AYQ245" s="158"/>
      <c r="AYR245" s="159"/>
      <c r="AYS245" s="157" t="s">
        <v>116</v>
      </c>
      <c r="AYT245" s="158"/>
      <c r="AYU245" s="158"/>
      <c r="AYV245" s="158"/>
      <c r="AYW245" s="158"/>
      <c r="AYX245" s="158"/>
      <c r="AYY245" s="158"/>
      <c r="AYZ245" s="159"/>
      <c r="AZA245" s="157" t="s">
        <v>116</v>
      </c>
      <c r="AZB245" s="158"/>
      <c r="AZC245" s="158"/>
      <c r="AZD245" s="158"/>
      <c r="AZE245" s="158"/>
      <c r="AZF245" s="158"/>
      <c r="AZG245" s="158"/>
      <c r="AZH245" s="159"/>
      <c r="AZI245" s="157" t="s">
        <v>116</v>
      </c>
      <c r="AZJ245" s="158"/>
      <c r="AZK245" s="158"/>
      <c r="AZL245" s="158"/>
      <c r="AZM245" s="158"/>
      <c r="AZN245" s="158"/>
      <c r="AZO245" s="158"/>
      <c r="AZP245" s="159"/>
      <c r="AZQ245" s="157" t="s">
        <v>116</v>
      </c>
      <c r="AZR245" s="158"/>
      <c r="AZS245" s="158"/>
      <c r="AZT245" s="158"/>
      <c r="AZU245" s="158"/>
      <c r="AZV245" s="158"/>
      <c r="AZW245" s="158"/>
      <c r="AZX245" s="159"/>
      <c r="AZY245" s="157" t="s">
        <v>116</v>
      </c>
      <c r="AZZ245" s="158"/>
      <c r="BAA245" s="158"/>
      <c r="BAB245" s="158"/>
      <c r="BAC245" s="158"/>
      <c r="BAD245" s="158"/>
      <c r="BAE245" s="158"/>
      <c r="BAF245" s="159"/>
      <c r="BAG245" s="157" t="s">
        <v>116</v>
      </c>
      <c r="BAH245" s="158"/>
      <c r="BAI245" s="158"/>
      <c r="BAJ245" s="158"/>
      <c r="BAK245" s="158"/>
      <c r="BAL245" s="158"/>
      <c r="BAM245" s="158"/>
      <c r="BAN245" s="159"/>
      <c r="BAO245" s="157" t="s">
        <v>116</v>
      </c>
      <c r="BAP245" s="158"/>
      <c r="BAQ245" s="158"/>
      <c r="BAR245" s="158"/>
      <c r="BAS245" s="158"/>
      <c r="BAT245" s="158"/>
      <c r="BAU245" s="158"/>
      <c r="BAV245" s="159"/>
      <c r="BAW245" s="157" t="s">
        <v>116</v>
      </c>
      <c r="BAX245" s="158"/>
      <c r="BAY245" s="158"/>
      <c r="BAZ245" s="158"/>
      <c r="BBA245" s="158"/>
      <c r="BBB245" s="158"/>
      <c r="BBC245" s="158"/>
      <c r="BBD245" s="159"/>
      <c r="BBE245" s="157" t="s">
        <v>116</v>
      </c>
      <c r="BBF245" s="158"/>
      <c r="BBG245" s="158"/>
      <c r="BBH245" s="158"/>
      <c r="BBI245" s="158"/>
      <c r="BBJ245" s="158"/>
      <c r="BBK245" s="158"/>
      <c r="BBL245" s="159"/>
      <c r="BBM245" s="157" t="s">
        <v>116</v>
      </c>
      <c r="BBN245" s="158"/>
      <c r="BBO245" s="158"/>
      <c r="BBP245" s="158"/>
      <c r="BBQ245" s="158"/>
      <c r="BBR245" s="158"/>
      <c r="BBS245" s="158"/>
      <c r="BBT245" s="159"/>
      <c r="BBU245" s="157" t="s">
        <v>116</v>
      </c>
      <c r="BBV245" s="158"/>
      <c r="BBW245" s="158"/>
      <c r="BBX245" s="158"/>
      <c r="BBY245" s="158"/>
      <c r="BBZ245" s="158"/>
      <c r="BCA245" s="158"/>
      <c r="BCB245" s="159"/>
      <c r="BCC245" s="157" t="s">
        <v>116</v>
      </c>
      <c r="BCD245" s="158"/>
      <c r="BCE245" s="158"/>
      <c r="BCF245" s="158"/>
      <c r="BCG245" s="158"/>
      <c r="BCH245" s="158"/>
      <c r="BCI245" s="158"/>
      <c r="BCJ245" s="159"/>
      <c r="BCK245" s="157" t="s">
        <v>116</v>
      </c>
      <c r="BCL245" s="158"/>
      <c r="BCM245" s="158"/>
      <c r="BCN245" s="158"/>
      <c r="BCO245" s="158"/>
      <c r="BCP245" s="158"/>
      <c r="BCQ245" s="158"/>
      <c r="BCR245" s="159"/>
      <c r="BCS245" s="157" t="s">
        <v>116</v>
      </c>
      <c r="BCT245" s="158"/>
      <c r="BCU245" s="158"/>
      <c r="BCV245" s="158"/>
      <c r="BCW245" s="158"/>
      <c r="BCX245" s="158"/>
      <c r="BCY245" s="158"/>
      <c r="BCZ245" s="159"/>
      <c r="BDA245" s="157" t="s">
        <v>116</v>
      </c>
      <c r="BDB245" s="158"/>
      <c r="BDC245" s="158"/>
      <c r="BDD245" s="158"/>
      <c r="BDE245" s="158"/>
      <c r="BDF245" s="158"/>
      <c r="BDG245" s="158"/>
      <c r="BDH245" s="159"/>
      <c r="BDI245" s="157" t="s">
        <v>116</v>
      </c>
      <c r="BDJ245" s="158"/>
      <c r="BDK245" s="158"/>
      <c r="BDL245" s="158"/>
      <c r="BDM245" s="158"/>
      <c r="BDN245" s="158"/>
      <c r="BDO245" s="158"/>
      <c r="BDP245" s="159"/>
      <c r="BDQ245" s="157" t="s">
        <v>116</v>
      </c>
      <c r="BDR245" s="158"/>
      <c r="BDS245" s="158"/>
      <c r="BDT245" s="158"/>
      <c r="BDU245" s="158"/>
      <c r="BDV245" s="158"/>
      <c r="BDW245" s="158"/>
      <c r="BDX245" s="159"/>
      <c r="BDY245" s="157" t="s">
        <v>116</v>
      </c>
      <c r="BDZ245" s="158"/>
      <c r="BEA245" s="158"/>
      <c r="BEB245" s="158"/>
      <c r="BEC245" s="158"/>
      <c r="BED245" s="158"/>
      <c r="BEE245" s="158"/>
      <c r="BEF245" s="159"/>
      <c r="BEG245" s="157" t="s">
        <v>116</v>
      </c>
      <c r="BEH245" s="158"/>
      <c r="BEI245" s="158"/>
      <c r="BEJ245" s="158"/>
      <c r="BEK245" s="158"/>
      <c r="BEL245" s="158"/>
      <c r="BEM245" s="158"/>
      <c r="BEN245" s="159"/>
      <c r="BEO245" s="157" t="s">
        <v>116</v>
      </c>
      <c r="BEP245" s="158"/>
      <c r="BEQ245" s="158"/>
      <c r="BER245" s="158"/>
      <c r="BES245" s="158"/>
      <c r="BET245" s="158"/>
      <c r="BEU245" s="158"/>
      <c r="BEV245" s="159"/>
      <c r="BEW245" s="157" t="s">
        <v>116</v>
      </c>
      <c r="BEX245" s="158"/>
      <c r="BEY245" s="158"/>
      <c r="BEZ245" s="158"/>
      <c r="BFA245" s="158"/>
      <c r="BFB245" s="158"/>
      <c r="BFC245" s="158"/>
      <c r="BFD245" s="159"/>
      <c r="BFE245" s="157" t="s">
        <v>116</v>
      </c>
      <c r="BFF245" s="158"/>
      <c r="BFG245" s="158"/>
      <c r="BFH245" s="158"/>
      <c r="BFI245" s="158"/>
      <c r="BFJ245" s="158"/>
      <c r="BFK245" s="158"/>
      <c r="BFL245" s="159"/>
      <c r="BFM245" s="157" t="s">
        <v>116</v>
      </c>
      <c r="BFN245" s="158"/>
      <c r="BFO245" s="158"/>
      <c r="BFP245" s="158"/>
      <c r="BFQ245" s="158"/>
      <c r="BFR245" s="158"/>
      <c r="BFS245" s="158"/>
      <c r="BFT245" s="159"/>
      <c r="BFU245" s="157" t="s">
        <v>116</v>
      </c>
      <c r="BFV245" s="158"/>
      <c r="BFW245" s="158"/>
      <c r="BFX245" s="158"/>
      <c r="BFY245" s="158"/>
      <c r="BFZ245" s="158"/>
      <c r="BGA245" s="158"/>
      <c r="BGB245" s="159"/>
      <c r="BGC245" s="157" t="s">
        <v>116</v>
      </c>
      <c r="BGD245" s="158"/>
      <c r="BGE245" s="158"/>
      <c r="BGF245" s="158"/>
      <c r="BGG245" s="158"/>
      <c r="BGH245" s="158"/>
      <c r="BGI245" s="158"/>
      <c r="BGJ245" s="159"/>
      <c r="BGK245" s="157" t="s">
        <v>116</v>
      </c>
      <c r="BGL245" s="158"/>
      <c r="BGM245" s="158"/>
      <c r="BGN245" s="158"/>
      <c r="BGO245" s="158"/>
      <c r="BGP245" s="158"/>
      <c r="BGQ245" s="158"/>
      <c r="BGR245" s="159"/>
      <c r="BGS245" s="157" t="s">
        <v>116</v>
      </c>
      <c r="BGT245" s="158"/>
      <c r="BGU245" s="158"/>
      <c r="BGV245" s="158"/>
      <c r="BGW245" s="158"/>
      <c r="BGX245" s="158"/>
      <c r="BGY245" s="158"/>
      <c r="BGZ245" s="159"/>
      <c r="BHA245" s="157" t="s">
        <v>116</v>
      </c>
      <c r="BHB245" s="158"/>
      <c r="BHC245" s="158"/>
      <c r="BHD245" s="158"/>
      <c r="BHE245" s="158"/>
      <c r="BHF245" s="158"/>
      <c r="BHG245" s="158"/>
      <c r="BHH245" s="159"/>
      <c r="BHI245" s="157" t="s">
        <v>116</v>
      </c>
      <c r="BHJ245" s="158"/>
      <c r="BHK245" s="158"/>
      <c r="BHL245" s="158"/>
      <c r="BHM245" s="158"/>
      <c r="BHN245" s="158"/>
      <c r="BHO245" s="158"/>
      <c r="BHP245" s="159"/>
      <c r="BHQ245" s="157" t="s">
        <v>116</v>
      </c>
      <c r="BHR245" s="158"/>
      <c r="BHS245" s="158"/>
      <c r="BHT245" s="158"/>
      <c r="BHU245" s="158"/>
      <c r="BHV245" s="158"/>
      <c r="BHW245" s="158"/>
      <c r="BHX245" s="159"/>
      <c r="BHY245" s="157" t="s">
        <v>116</v>
      </c>
      <c r="BHZ245" s="158"/>
      <c r="BIA245" s="158"/>
      <c r="BIB245" s="158"/>
      <c r="BIC245" s="158"/>
      <c r="BID245" s="158"/>
      <c r="BIE245" s="158"/>
      <c r="BIF245" s="159"/>
      <c r="BIG245" s="157" t="s">
        <v>116</v>
      </c>
      <c r="BIH245" s="158"/>
      <c r="BII245" s="158"/>
      <c r="BIJ245" s="158"/>
      <c r="BIK245" s="158"/>
      <c r="BIL245" s="158"/>
      <c r="BIM245" s="158"/>
      <c r="BIN245" s="159"/>
      <c r="BIO245" s="157" t="s">
        <v>116</v>
      </c>
      <c r="BIP245" s="158"/>
      <c r="BIQ245" s="158"/>
      <c r="BIR245" s="158"/>
      <c r="BIS245" s="158"/>
      <c r="BIT245" s="158"/>
      <c r="BIU245" s="158"/>
      <c r="BIV245" s="159"/>
      <c r="BIW245" s="157" t="s">
        <v>116</v>
      </c>
      <c r="BIX245" s="158"/>
      <c r="BIY245" s="158"/>
      <c r="BIZ245" s="158"/>
      <c r="BJA245" s="158"/>
      <c r="BJB245" s="158"/>
      <c r="BJC245" s="158"/>
      <c r="BJD245" s="159"/>
      <c r="BJE245" s="157" t="s">
        <v>116</v>
      </c>
      <c r="BJF245" s="158"/>
      <c r="BJG245" s="158"/>
      <c r="BJH245" s="158"/>
      <c r="BJI245" s="158"/>
      <c r="BJJ245" s="158"/>
      <c r="BJK245" s="158"/>
      <c r="BJL245" s="159"/>
      <c r="BJM245" s="157" t="s">
        <v>116</v>
      </c>
      <c r="BJN245" s="158"/>
      <c r="BJO245" s="158"/>
      <c r="BJP245" s="158"/>
      <c r="BJQ245" s="158"/>
      <c r="BJR245" s="158"/>
      <c r="BJS245" s="158"/>
      <c r="BJT245" s="159"/>
      <c r="BJU245" s="157" t="s">
        <v>116</v>
      </c>
      <c r="BJV245" s="158"/>
      <c r="BJW245" s="158"/>
      <c r="BJX245" s="158"/>
      <c r="BJY245" s="158"/>
      <c r="BJZ245" s="158"/>
      <c r="BKA245" s="158"/>
      <c r="BKB245" s="159"/>
      <c r="BKC245" s="157" t="s">
        <v>116</v>
      </c>
      <c r="BKD245" s="158"/>
      <c r="BKE245" s="158"/>
      <c r="BKF245" s="158"/>
      <c r="BKG245" s="158"/>
      <c r="BKH245" s="158"/>
      <c r="BKI245" s="158"/>
      <c r="BKJ245" s="159"/>
      <c r="BKK245" s="157" t="s">
        <v>116</v>
      </c>
      <c r="BKL245" s="158"/>
      <c r="BKM245" s="158"/>
      <c r="BKN245" s="158"/>
      <c r="BKO245" s="158"/>
      <c r="BKP245" s="158"/>
      <c r="BKQ245" s="158"/>
      <c r="BKR245" s="159"/>
      <c r="BKS245" s="157" t="s">
        <v>116</v>
      </c>
      <c r="BKT245" s="158"/>
      <c r="BKU245" s="158"/>
      <c r="BKV245" s="158"/>
      <c r="BKW245" s="158"/>
      <c r="BKX245" s="158"/>
      <c r="BKY245" s="158"/>
      <c r="BKZ245" s="159"/>
      <c r="BLA245" s="157" t="s">
        <v>116</v>
      </c>
      <c r="BLB245" s="158"/>
      <c r="BLC245" s="158"/>
      <c r="BLD245" s="158"/>
      <c r="BLE245" s="158"/>
      <c r="BLF245" s="158"/>
      <c r="BLG245" s="158"/>
      <c r="BLH245" s="159"/>
      <c r="BLI245" s="157" t="s">
        <v>116</v>
      </c>
      <c r="BLJ245" s="158"/>
      <c r="BLK245" s="158"/>
      <c r="BLL245" s="158"/>
      <c r="BLM245" s="158"/>
      <c r="BLN245" s="158"/>
      <c r="BLO245" s="158"/>
      <c r="BLP245" s="159"/>
      <c r="BLQ245" s="157" t="s">
        <v>116</v>
      </c>
      <c r="BLR245" s="158"/>
      <c r="BLS245" s="158"/>
      <c r="BLT245" s="158"/>
      <c r="BLU245" s="158"/>
      <c r="BLV245" s="158"/>
      <c r="BLW245" s="158"/>
      <c r="BLX245" s="159"/>
      <c r="BLY245" s="157" t="s">
        <v>116</v>
      </c>
      <c r="BLZ245" s="158"/>
      <c r="BMA245" s="158"/>
      <c r="BMB245" s="158"/>
      <c r="BMC245" s="158"/>
      <c r="BMD245" s="158"/>
      <c r="BME245" s="158"/>
      <c r="BMF245" s="159"/>
      <c r="BMG245" s="157" t="s">
        <v>116</v>
      </c>
      <c r="BMH245" s="158"/>
      <c r="BMI245" s="158"/>
      <c r="BMJ245" s="158"/>
      <c r="BMK245" s="158"/>
      <c r="BML245" s="158"/>
      <c r="BMM245" s="158"/>
      <c r="BMN245" s="159"/>
      <c r="BMO245" s="157" t="s">
        <v>116</v>
      </c>
      <c r="BMP245" s="158"/>
      <c r="BMQ245" s="158"/>
      <c r="BMR245" s="158"/>
      <c r="BMS245" s="158"/>
      <c r="BMT245" s="158"/>
      <c r="BMU245" s="158"/>
      <c r="BMV245" s="159"/>
      <c r="BMW245" s="157" t="s">
        <v>116</v>
      </c>
      <c r="BMX245" s="158"/>
      <c r="BMY245" s="158"/>
      <c r="BMZ245" s="158"/>
      <c r="BNA245" s="158"/>
      <c r="BNB245" s="158"/>
      <c r="BNC245" s="158"/>
      <c r="BND245" s="159"/>
      <c r="BNE245" s="157" t="s">
        <v>116</v>
      </c>
      <c r="BNF245" s="158"/>
      <c r="BNG245" s="158"/>
      <c r="BNH245" s="158"/>
      <c r="BNI245" s="158"/>
      <c r="BNJ245" s="158"/>
      <c r="BNK245" s="158"/>
      <c r="BNL245" s="159"/>
      <c r="BNM245" s="157" t="s">
        <v>116</v>
      </c>
      <c r="BNN245" s="158"/>
      <c r="BNO245" s="158"/>
      <c r="BNP245" s="158"/>
      <c r="BNQ245" s="158"/>
      <c r="BNR245" s="158"/>
      <c r="BNS245" s="158"/>
      <c r="BNT245" s="159"/>
      <c r="BNU245" s="157" t="s">
        <v>116</v>
      </c>
      <c r="BNV245" s="158"/>
      <c r="BNW245" s="158"/>
      <c r="BNX245" s="158"/>
      <c r="BNY245" s="158"/>
      <c r="BNZ245" s="158"/>
      <c r="BOA245" s="158"/>
      <c r="BOB245" s="159"/>
      <c r="BOC245" s="157" t="s">
        <v>116</v>
      </c>
      <c r="BOD245" s="158"/>
      <c r="BOE245" s="158"/>
      <c r="BOF245" s="158"/>
      <c r="BOG245" s="158"/>
      <c r="BOH245" s="158"/>
      <c r="BOI245" s="158"/>
      <c r="BOJ245" s="159"/>
      <c r="BOK245" s="157" t="s">
        <v>116</v>
      </c>
      <c r="BOL245" s="158"/>
      <c r="BOM245" s="158"/>
      <c r="BON245" s="158"/>
      <c r="BOO245" s="158"/>
      <c r="BOP245" s="158"/>
      <c r="BOQ245" s="158"/>
      <c r="BOR245" s="159"/>
      <c r="BOS245" s="157" t="s">
        <v>116</v>
      </c>
      <c r="BOT245" s="158"/>
      <c r="BOU245" s="158"/>
      <c r="BOV245" s="158"/>
      <c r="BOW245" s="158"/>
      <c r="BOX245" s="158"/>
      <c r="BOY245" s="158"/>
      <c r="BOZ245" s="159"/>
      <c r="BPA245" s="157" t="s">
        <v>116</v>
      </c>
      <c r="BPB245" s="158"/>
      <c r="BPC245" s="158"/>
      <c r="BPD245" s="158"/>
      <c r="BPE245" s="158"/>
      <c r="BPF245" s="158"/>
      <c r="BPG245" s="158"/>
      <c r="BPH245" s="159"/>
      <c r="BPI245" s="157" t="s">
        <v>116</v>
      </c>
      <c r="BPJ245" s="158"/>
      <c r="BPK245" s="158"/>
      <c r="BPL245" s="158"/>
      <c r="BPM245" s="158"/>
      <c r="BPN245" s="158"/>
      <c r="BPO245" s="158"/>
      <c r="BPP245" s="159"/>
      <c r="BPQ245" s="157" t="s">
        <v>116</v>
      </c>
      <c r="BPR245" s="158"/>
      <c r="BPS245" s="158"/>
      <c r="BPT245" s="158"/>
      <c r="BPU245" s="158"/>
      <c r="BPV245" s="158"/>
      <c r="BPW245" s="158"/>
      <c r="BPX245" s="159"/>
      <c r="BPY245" s="157" t="s">
        <v>116</v>
      </c>
      <c r="BPZ245" s="158"/>
      <c r="BQA245" s="158"/>
      <c r="BQB245" s="158"/>
      <c r="BQC245" s="158"/>
      <c r="BQD245" s="158"/>
      <c r="BQE245" s="158"/>
      <c r="BQF245" s="159"/>
      <c r="BQG245" s="157" t="s">
        <v>116</v>
      </c>
      <c r="BQH245" s="158"/>
      <c r="BQI245" s="158"/>
      <c r="BQJ245" s="158"/>
      <c r="BQK245" s="158"/>
      <c r="BQL245" s="158"/>
      <c r="BQM245" s="158"/>
      <c r="BQN245" s="159"/>
      <c r="BQO245" s="157" t="s">
        <v>116</v>
      </c>
      <c r="BQP245" s="158"/>
      <c r="BQQ245" s="158"/>
      <c r="BQR245" s="158"/>
      <c r="BQS245" s="158"/>
      <c r="BQT245" s="158"/>
      <c r="BQU245" s="158"/>
      <c r="BQV245" s="159"/>
      <c r="BQW245" s="157" t="s">
        <v>116</v>
      </c>
      <c r="BQX245" s="158"/>
      <c r="BQY245" s="158"/>
      <c r="BQZ245" s="158"/>
      <c r="BRA245" s="158"/>
      <c r="BRB245" s="158"/>
      <c r="BRC245" s="158"/>
      <c r="BRD245" s="159"/>
      <c r="BRE245" s="157" t="s">
        <v>116</v>
      </c>
      <c r="BRF245" s="158"/>
      <c r="BRG245" s="158"/>
      <c r="BRH245" s="158"/>
      <c r="BRI245" s="158"/>
      <c r="BRJ245" s="158"/>
      <c r="BRK245" s="158"/>
      <c r="BRL245" s="159"/>
      <c r="BRM245" s="157" t="s">
        <v>116</v>
      </c>
      <c r="BRN245" s="158"/>
      <c r="BRO245" s="158"/>
      <c r="BRP245" s="158"/>
      <c r="BRQ245" s="158"/>
      <c r="BRR245" s="158"/>
      <c r="BRS245" s="158"/>
      <c r="BRT245" s="159"/>
      <c r="BRU245" s="157" t="s">
        <v>116</v>
      </c>
      <c r="BRV245" s="158"/>
      <c r="BRW245" s="158"/>
      <c r="BRX245" s="158"/>
      <c r="BRY245" s="158"/>
      <c r="BRZ245" s="158"/>
      <c r="BSA245" s="158"/>
      <c r="BSB245" s="159"/>
      <c r="BSC245" s="157" t="s">
        <v>116</v>
      </c>
      <c r="BSD245" s="158"/>
      <c r="BSE245" s="158"/>
      <c r="BSF245" s="158"/>
      <c r="BSG245" s="158"/>
      <c r="BSH245" s="158"/>
      <c r="BSI245" s="158"/>
      <c r="BSJ245" s="159"/>
      <c r="BSK245" s="157" t="s">
        <v>116</v>
      </c>
      <c r="BSL245" s="158"/>
      <c r="BSM245" s="158"/>
      <c r="BSN245" s="158"/>
      <c r="BSO245" s="158"/>
      <c r="BSP245" s="158"/>
      <c r="BSQ245" s="158"/>
      <c r="BSR245" s="159"/>
      <c r="BSS245" s="157" t="s">
        <v>116</v>
      </c>
      <c r="BST245" s="158"/>
      <c r="BSU245" s="158"/>
      <c r="BSV245" s="158"/>
      <c r="BSW245" s="158"/>
      <c r="BSX245" s="158"/>
      <c r="BSY245" s="158"/>
      <c r="BSZ245" s="159"/>
      <c r="BTA245" s="157" t="s">
        <v>116</v>
      </c>
      <c r="BTB245" s="158"/>
      <c r="BTC245" s="158"/>
      <c r="BTD245" s="158"/>
      <c r="BTE245" s="158"/>
      <c r="BTF245" s="158"/>
      <c r="BTG245" s="158"/>
      <c r="BTH245" s="159"/>
      <c r="BTI245" s="157" t="s">
        <v>116</v>
      </c>
      <c r="BTJ245" s="158"/>
      <c r="BTK245" s="158"/>
      <c r="BTL245" s="158"/>
      <c r="BTM245" s="158"/>
      <c r="BTN245" s="158"/>
      <c r="BTO245" s="158"/>
      <c r="BTP245" s="159"/>
      <c r="BTQ245" s="157" t="s">
        <v>116</v>
      </c>
      <c r="BTR245" s="158"/>
      <c r="BTS245" s="158"/>
      <c r="BTT245" s="158"/>
      <c r="BTU245" s="158"/>
      <c r="BTV245" s="158"/>
      <c r="BTW245" s="158"/>
      <c r="BTX245" s="159"/>
      <c r="BTY245" s="157" t="s">
        <v>116</v>
      </c>
      <c r="BTZ245" s="158"/>
      <c r="BUA245" s="158"/>
      <c r="BUB245" s="158"/>
      <c r="BUC245" s="158"/>
      <c r="BUD245" s="158"/>
      <c r="BUE245" s="158"/>
      <c r="BUF245" s="159"/>
      <c r="BUG245" s="157" t="s">
        <v>116</v>
      </c>
      <c r="BUH245" s="158"/>
      <c r="BUI245" s="158"/>
      <c r="BUJ245" s="158"/>
      <c r="BUK245" s="158"/>
      <c r="BUL245" s="158"/>
      <c r="BUM245" s="158"/>
      <c r="BUN245" s="159"/>
      <c r="BUO245" s="157" t="s">
        <v>116</v>
      </c>
      <c r="BUP245" s="158"/>
      <c r="BUQ245" s="158"/>
      <c r="BUR245" s="158"/>
      <c r="BUS245" s="158"/>
      <c r="BUT245" s="158"/>
      <c r="BUU245" s="158"/>
      <c r="BUV245" s="159"/>
      <c r="BUW245" s="157" t="s">
        <v>116</v>
      </c>
      <c r="BUX245" s="158"/>
      <c r="BUY245" s="158"/>
      <c r="BUZ245" s="158"/>
      <c r="BVA245" s="158"/>
      <c r="BVB245" s="158"/>
      <c r="BVC245" s="158"/>
      <c r="BVD245" s="159"/>
      <c r="BVE245" s="157" t="s">
        <v>116</v>
      </c>
      <c r="BVF245" s="158"/>
      <c r="BVG245" s="158"/>
      <c r="BVH245" s="158"/>
      <c r="BVI245" s="158"/>
      <c r="BVJ245" s="158"/>
      <c r="BVK245" s="158"/>
      <c r="BVL245" s="159"/>
      <c r="BVM245" s="157" t="s">
        <v>116</v>
      </c>
      <c r="BVN245" s="158"/>
      <c r="BVO245" s="158"/>
      <c r="BVP245" s="158"/>
      <c r="BVQ245" s="158"/>
      <c r="BVR245" s="158"/>
      <c r="BVS245" s="158"/>
      <c r="BVT245" s="159"/>
      <c r="BVU245" s="157" t="s">
        <v>116</v>
      </c>
      <c r="BVV245" s="158"/>
      <c r="BVW245" s="158"/>
      <c r="BVX245" s="158"/>
      <c r="BVY245" s="158"/>
      <c r="BVZ245" s="158"/>
      <c r="BWA245" s="158"/>
      <c r="BWB245" s="159"/>
      <c r="BWC245" s="157" t="s">
        <v>116</v>
      </c>
      <c r="BWD245" s="158"/>
      <c r="BWE245" s="158"/>
      <c r="BWF245" s="158"/>
      <c r="BWG245" s="158"/>
      <c r="BWH245" s="158"/>
      <c r="BWI245" s="158"/>
      <c r="BWJ245" s="159"/>
      <c r="BWK245" s="157" t="s">
        <v>116</v>
      </c>
      <c r="BWL245" s="158"/>
      <c r="BWM245" s="158"/>
      <c r="BWN245" s="158"/>
      <c r="BWO245" s="158"/>
      <c r="BWP245" s="158"/>
      <c r="BWQ245" s="158"/>
      <c r="BWR245" s="159"/>
      <c r="BWS245" s="157" t="s">
        <v>116</v>
      </c>
      <c r="BWT245" s="158"/>
      <c r="BWU245" s="158"/>
      <c r="BWV245" s="158"/>
      <c r="BWW245" s="158"/>
      <c r="BWX245" s="158"/>
      <c r="BWY245" s="158"/>
      <c r="BWZ245" s="159"/>
      <c r="BXA245" s="157" t="s">
        <v>116</v>
      </c>
      <c r="BXB245" s="158"/>
      <c r="BXC245" s="158"/>
      <c r="BXD245" s="158"/>
      <c r="BXE245" s="158"/>
      <c r="BXF245" s="158"/>
      <c r="BXG245" s="158"/>
      <c r="BXH245" s="159"/>
      <c r="BXI245" s="157" t="s">
        <v>116</v>
      </c>
      <c r="BXJ245" s="158"/>
      <c r="BXK245" s="158"/>
      <c r="BXL245" s="158"/>
      <c r="BXM245" s="158"/>
      <c r="BXN245" s="158"/>
      <c r="BXO245" s="158"/>
      <c r="BXP245" s="159"/>
      <c r="BXQ245" s="157" t="s">
        <v>116</v>
      </c>
      <c r="BXR245" s="158"/>
      <c r="BXS245" s="158"/>
      <c r="BXT245" s="158"/>
      <c r="BXU245" s="158"/>
      <c r="BXV245" s="158"/>
      <c r="BXW245" s="158"/>
      <c r="BXX245" s="159"/>
      <c r="BXY245" s="157" t="s">
        <v>116</v>
      </c>
      <c r="BXZ245" s="158"/>
      <c r="BYA245" s="158"/>
      <c r="BYB245" s="158"/>
      <c r="BYC245" s="158"/>
      <c r="BYD245" s="158"/>
      <c r="BYE245" s="158"/>
      <c r="BYF245" s="159"/>
      <c r="BYG245" s="157" t="s">
        <v>116</v>
      </c>
      <c r="BYH245" s="158"/>
      <c r="BYI245" s="158"/>
      <c r="BYJ245" s="158"/>
      <c r="BYK245" s="158"/>
      <c r="BYL245" s="158"/>
      <c r="BYM245" s="158"/>
      <c r="BYN245" s="159"/>
      <c r="BYO245" s="157" t="s">
        <v>116</v>
      </c>
      <c r="BYP245" s="158"/>
      <c r="BYQ245" s="158"/>
      <c r="BYR245" s="158"/>
      <c r="BYS245" s="158"/>
      <c r="BYT245" s="158"/>
      <c r="BYU245" s="158"/>
      <c r="BYV245" s="159"/>
      <c r="BYW245" s="157" t="s">
        <v>116</v>
      </c>
      <c r="BYX245" s="158"/>
      <c r="BYY245" s="158"/>
      <c r="BYZ245" s="158"/>
      <c r="BZA245" s="158"/>
      <c r="BZB245" s="158"/>
      <c r="BZC245" s="158"/>
      <c r="BZD245" s="159"/>
      <c r="BZE245" s="157" t="s">
        <v>116</v>
      </c>
      <c r="BZF245" s="158"/>
      <c r="BZG245" s="158"/>
      <c r="BZH245" s="158"/>
      <c r="BZI245" s="158"/>
      <c r="BZJ245" s="158"/>
      <c r="BZK245" s="158"/>
      <c r="BZL245" s="159"/>
      <c r="BZM245" s="157" t="s">
        <v>116</v>
      </c>
      <c r="BZN245" s="158"/>
      <c r="BZO245" s="158"/>
      <c r="BZP245" s="158"/>
      <c r="BZQ245" s="158"/>
      <c r="BZR245" s="158"/>
      <c r="BZS245" s="158"/>
      <c r="BZT245" s="159"/>
      <c r="BZU245" s="157" t="s">
        <v>116</v>
      </c>
      <c r="BZV245" s="158"/>
      <c r="BZW245" s="158"/>
      <c r="BZX245" s="158"/>
      <c r="BZY245" s="158"/>
      <c r="BZZ245" s="158"/>
      <c r="CAA245" s="158"/>
      <c r="CAB245" s="159"/>
      <c r="CAC245" s="157" t="s">
        <v>116</v>
      </c>
      <c r="CAD245" s="158"/>
      <c r="CAE245" s="158"/>
      <c r="CAF245" s="158"/>
      <c r="CAG245" s="158"/>
      <c r="CAH245" s="158"/>
      <c r="CAI245" s="158"/>
      <c r="CAJ245" s="159"/>
      <c r="CAK245" s="157" t="s">
        <v>116</v>
      </c>
      <c r="CAL245" s="158"/>
      <c r="CAM245" s="158"/>
      <c r="CAN245" s="158"/>
      <c r="CAO245" s="158"/>
      <c r="CAP245" s="158"/>
      <c r="CAQ245" s="158"/>
      <c r="CAR245" s="159"/>
      <c r="CAS245" s="157" t="s">
        <v>116</v>
      </c>
      <c r="CAT245" s="158"/>
      <c r="CAU245" s="158"/>
      <c r="CAV245" s="158"/>
      <c r="CAW245" s="158"/>
      <c r="CAX245" s="158"/>
      <c r="CAY245" s="158"/>
      <c r="CAZ245" s="159"/>
      <c r="CBA245" s="157" t="s">
        <v>116</v>
      </c>
      <c r="CBB245" s="158"/>
      <c r="CBC245" s="158"/>
      <c r="CBD245" s="158"/>
      <c r="CBE245" s="158"/>
      <c r="CBF245" s="158"/>
      <c r="CBG245" s="158"/>
      <c r="CBH245" s="159"/>
      <c r="CBI245" s="157" t="s">
        <v>116</v>
      </c>
      <c r="CBJ245" s="158"/>
      <c r="CBK245" s="158"/>
      <c r="CBL245" s="158"/>
      <c r="CBM245" s="158"/>
      <c r="CBN245" s="158"/>
      <c r="CBO245" s="158"/>
      <c r="CBP245" s="159"/>
      <c r="CBQ245" s="157" t="s">
        <v>116</v>
      </c>
      <c r="CBR245" s="158"/>
      <c r="CBS245" s="158"/>
      <c r="CBT245" s="158"/>
      <c r="CBU245" s="158"/>
      <c r="CBV245" s="158"/>
      <c r="CBW245" s="158"/>
      <c r="CBX245" s="159"/>
      <c r="CBY245" s="157" t="s">
        <v>116</v>
      </c>
      <c r="CBZ245" s="158"/>
      <c r="CCA245" s="158"/>
      <c r="CCB245" s="158"/>
      <c r="CCC245" s="158"/>
      <c r="CCD245" s="158"/>
      <c r="CCE245" s="158"/>
      <c r="CCF245" s="159"/>
      <c r="CCG245" s="157" t="s">
        <v>116</v>
      </c>
      <c r="CCH245" s="158"/>
      <c r="CCI245" s="158"/>
      <c r="CCJ245" s="158"/>
      <c r="CCK245" s="158"/>
      <c r="CCL245" s="158"/>
      <c r="CCM245" s="158"/>
      <c r="CCN245" s="159"/>
      <c r="CCO245" s="157" t="s">
        <v>116</v>
      </c>
      <c r="CCP245" s="158"/>
      <c r="CCQ245" s="158"/>
      <c r="CCR245" s="158"/>
      <c r="CCS245" s="158"/>
      <c r="CCT245" s="158"/>
      <c r="CCU245" s="158"/>
      <c r="CCV245" s="159"/>
      <c r="CCW245" s="157" t="s">
        <v>116</v>
      </c>
      <c r="CCX245" s="158"/>
      <c r="CCY245" s="158"/>
      <c r="CCZ245" s="158"/>
      <c r="CDA245" s="158"/>
      <c r="CDB245" s="158"/>
      <c r="CDC245" s="158"/>
      <c r="CDD245" s="159"/>
      <c r="CDE245" s="157" t="s">
        <v>116</v>
      </c>
      <c r="CDF245" s="158"/>
      <c r="CDG245" s="158"/>
      <c r="CDH245" s="158"/>
      <c r="CDI245" s="158"/>
      <c r="CDJ245" s="158"/>
      <c r="CDK245" s="158"/>
      <c r="CDL245" s="159"/>
      <c r="CDM245" s="157" t="s">
        <v>116</v>
      </c>
      <c r="CDN245" s="158"/>
      <c r="CDO245" s="158"/>
      <c r="CDP245" s="158"/>
      <c r="CDQ245" s="158"/>
      <c r="CDR245" s="158"/>
      <c r="CDS245" s="158"/>
      <c r="CDT245" s="159"/>
      <c r="CDU245" s="157" t="s">
        <v>116</v>
      </c>
      <c r="CDV245" s="158"/>
      <c r="CDW245" s="158"/>
      <c r="CDX245" s="158"/>
      <c r="CDY245" s="158"/>
      <c r="CDZ245" s="158"/>
      <c r="CEA245" s="158"/>
      <c r="CEB245" s="159"/>
      <c r="CEC245" s="157" t="s">
        <v>116</v>
      </c>
      <c r="CED245" s="158"/>
      <c r="CEE245" s="158"/>
      <c r="CEF245" s="158"/>
      <c r="CEG245" s="158"/>
      <c r="CEH245" s="158"/>
      <c r="CEI245" s="158"/>
      <c r="CEJ245" s="159"/>
      <c r="CEK245" s="157" t="s">
        <v>116</v>
      </c>
      <c r="CEL245" s="158"/>
      <c r="CEM245" s="158"/>
      <c r="CEN245" s="158"/>
      <c r="CEO245" s="158"/>
      <c r="CEP245" s="158"/>
      <c r="CEQ245" s="158"/>
      <c r="CER245" s="159"/>
      <c r="CES245" s="157" t="s">
        <v>116</v>
      </c>
      <c r="CET245" s="158"/>
      <c r="CEU245" s="158"/>
      <c r="CEV245" s="158"/>
      <c r="CEW245" s="158"/>
      <c r="CEX245" s="158"/>
      <c r="CEY245" s="158"/>
      <c r="CEZ245" s="159"/>
      <c r="CFA245" s="157" t="s">
        <v>116</v>
      </c>
      <c r="CFB245" s="158"/>
      <c r="CFC245" s="158"/>
      <c r="CFD245" s="158"/>
      <c r="CFE245" s="158"/>
      <c r="CFF245" s="158"/>
      <c r="CFG245" s="158"/>
      <c r="CFH245" s="159"/>
      <c r="CFI245" s="157" t="s">
        <v>116</v>
      </c>
      <c r="CFJ245" s="158"/>
      <c r="CFK245" s="158"/>
      <c r="CFL245" s="158"/>
      <c r="CFM245" s="158"/>
      <c r="CFN245" s="158"/>
      <c r="CFO245" s="158"/>
      <c r="CFP245" s="159"/>
      <c r="CFQ245" s="157" t="s">
        <v>116</v>
      </c>
      <c r="CFR245" s="158"/>
      <c r="CFS245" s="158"/>
      <c r="CFT245" s="158"/>
      <c r="CFU245" s="158"/>
      <c r="CFV245" s="158"/>
      <c r="CFW245" s="158"/>
      <c r="CFX245" s="159"/>
      <c r="CFY245" s="157" t="s">
        <v>116</v>
      </c>
      <c r="CFZ245" s="158"/>
      <c r="CGA245" s="158"/>
      <c r="CGB245" s="158"/>
      <c r="CGC245" s="158"/>
      <c r="CGD245" s="158"/>
      <c r="CGE245" s="158"/>
      <c r="CGF245" s="159"/>
      <c r="CGG245" s="157" t="s">
        <v>116</v>
      </c>
      <c r="CGH245" s="158"/>
      <c r="CGI245" s="158"/>
      <c r="CGJ245" s="158"/>
      <c r="CGK245" s="158"/>
      <c r="CGL245" s="158"/>
      <c r="CGM245" s="158"/>
      <c r="CGN245" s="159"/>
      <c r="CGO245" s="157" t="s">
        <v>116</v>
      </c>
      <c r="CGP245" s="158"/>
      <c r="CGQ245" s="158"/>
      <c r="CGR245" s="158"/>
      <c r="CGS245" s="158"/>
      <c r="CGT245" s="158"/>
      <c r="CGU245" s="158"/>
      <c r="CGV245" s="159"/>
      <c r="CGW245" s="157" t="s">
        <v>116</v>
      </c>
      <c r="CGX245" s="158"/>
      <c r="CGY245" s="158"/>
      <c r="CGZ245" s="158"/>
      <c r="CHA245" s="158"/>
      <c r="CHB245" s="158"/>
      <c r="CHC245" s="158"/>
      <c r="CHD245" s="159"/>
      <c r="CHE245" s="157" t="s">
        <v>116</v>
      </c>
      <c r="CHF245" s="158"/>
      <c r="CHG245" s="158"/>
      <c r="CHH245" s="158"/>
      <c r="CHI245" s="158"/>
      <c r="CHJ245" s="158"/>
      <c r="CHK245" s="158"/>
      <c r="CHL245" s="159"/>
      <c r="CHM245" s="157" t="s">
        <v>116</v>
      </c>
      <c r="CHN245" s="158"/>
      <c r="CHO245" s="158"/>
      <c r="CHP245" s="158"/>
      <c r="CHQ245" s="158"/>
      <c r="CHR245" s="158"/>
      <c r="CHS245" s="158"/>
      <c r="CHT245" s="159"/>
      <c r="CHU245" s="157" t="s">
        <v>116</v>
      </c>
      <c r="CHV245" s="158"/>
      <c r="CHW245" s="158"/>
      <c r="CHX245" s="158"/>
      <c r="CHY245" s="158"/>
      <c r="CHZ245" s="158"/>
      <c r="CIA245" s="158"/>
      <c r="CIB245" s="159"/>
      <c r="CIC245" s="157" t="s">
        <v>116</v>
      </c>
      <c r="CID245" s="158"/>
      <c r="CIE245" s="158"/>
      <c r="CIF245" s="158"/>
      <c r="CIG245" s="158"/>
      <c r="CIH245" s="158"/>
      <c r="CII245" s="158"/>
      <c r="CIJ245" s="159"/>
      <c r="CIK245" s="157" t="s">
        <v>116</v>
      </c>
      <c r="CIL245" s="158"/>
      <c r="CIM245" s="158"/>
      <c r="CIN245" s="158"/>
      <c r="CIO245" s="158"/>
      <c r="CIP245" s="158"/>
      <c r="CIQ245" s="158"/>
      <c r="CIR245" s="159"/>
      <c r="CIS245" s="157" t="s">
        <v>116</v>
      </c>
      <c r="CIT245" s="158"/>
      <c r="CIU245" s="158"/>
      <c r="CIV245" s="158"/>
      <c r="CIW245" s="158"/>
      <c r="CIX245" s="158"/>
      <c r="CIY245" s="158"/>
      <c r="CIZ245" s="159"/>
      <c r="CJA245" s="157" t="s">
        <v>116</v>
      </c>
      <c r="CJB245" s="158"/>
      <c r="CJC245" s="158"/>
      <c r="CJD245" s="158"/>
      <c r="CJE245" s="158"/>
      <c r="CJF245" s="158"/>
      <c r="CJG245" s="158"/>
      <c r="CJH245" s="159"/>
      <c r="CJI245" s="157" t="s">
        <v>116</v>
      </c>
      <c r="CJJ245" s="158"/>
      <c r="CJK245" s="158"/>
      <c r="CJL245" s="158"/>
      <c r="CJM245" s="158"/>
      <c r="CJN245" s="158"/>
      <c r="CJO245" s="158"/>
      <c r="CJP245" s="159"/>
      <c r="CJQ245" s="157" t="s">
        <v>116</v>
      </c>
      <c r="CJR245" s="158"/>
      <c r="CJS245" s="158"/>
      <c r="CJT245" s="158"/>
      <c r="CJU245" s="158"/>
      <c r="CJV245" s="158"/>
      <c r="CJW245" s="158"/>
      <c r="CJX245" s="159"/>
      <c r="CJY245" s="157" t="s">
        <v>116</v>
      </c>
      <c r="CJZ245" s="158"/>
      <c r="CKA245" s="158"/>
      <c r="CKB245" s="158"/>
      <c r="CKC245" s="158"/>
      <c r="CKD245" s="158"/>
      <c r="CKE245" s="158"/>
      <c r="CKF245" s="159"/>
      <c r="CKG245" s="157" t="s">
        <v>116</v>
      </c>
      <c r="CKH245" s="158"/>
      <c r="CKI245" s="158"/>
      <c r="CKJ245" s="158"/>
      <c r="CKK245" s="158"/>
      <c r="CKL245" s="158"/>
      <c r="CKM245" s="158"/>
      <c r="CKN245" s="159"/>
      <c r="CKO245" s="157" t="s">
        <v>116</v>
      </c>
      <c r="CKP245" s="158"/>
      <c r="CKQ245" s="158"/>
      <c r="CKR245" s="158"/>
      <c r="CKS245" s="158"/>
      <c r="CKT245" s="158"/>
      <c r="CKU245" s="158"/>
      <c r="CKV245" s="159"/>
      <c r="CKW245" s="157" t="s">
        <v>116</v>
      </c>
      <c r="CKX245" s="158"/>
      <c r="CKY245" s="158"/>
      <c r="CKZ245" s="158"/>
      <c r="CLA245" s="158"/>
      <c r="CLB245" s="158"/>
      <c r="CLC245" s="158"/>
      <c r="CLD245" s="159"/>
      <c r="CLE245" s="157" t="s">
        <v>116</v>
      </c>
      <c r="CLF245" s="158"/>
      <c r="CLG245" s="158"/>
      <c r="CLH245" s="158"/>
      <c r="CLI245" s="158"/>
      <c r="CLJ245" s="158"/>
      <c r="CLK245" s="158"/>
      <c r="CLL245" s="159"/>
      <c r="CLM245" s="157" t="s">
        <v>116</v>
      </c>
      <c r="CLN245" s="158"/>
      <c r="CLO245" s="158"/>
      <c r="CLP245" s="158"/>
      <c r="CLQ245" s="158"/>
      <c r="CLR245" s="158"/>
      <c r="CLS245" s="158"/>
      <c r="CLT245" s="159"/>
      <c r="CLU245" s="157" t="s">
        <v>116</v>
      </c>
      <c r="CLV245" s="158"/>
      <c r="CLW245" s="158"/>
      <c r="CLX245" s="158"/>
      <c r="CLY245" s="158"/>
      <c r="CLZ245" s="158"/>
      <c r="CMA245" s="158"/>
      <c r="CMB245" s="159"/>
      <c r="CMC245" s="157" t="s">
        <v>116</v>
      </c>
      <c r="CMD245" s="158"/>
      <c r="CME245" s="158"/>
      <c r="CMF245" s="158"/>
      <c r="CMG245" s="158"/>
      <c r="CMH245" s="158"/>
      <c r="CMI245" s="158"/>
      <c r="CMJ245" s="159"/>
      <c r="CMK245" s="157" t="s">
        <v>116</v>
      </c>
      <c r="CML245" s="158"/>
      <c r="CMM245" s="158"/>
      <c r="CMN245" s="158"/>
      <c r="CMO245" s="158"/>
      <c r="CMP245" s="158"/>
      <c r="CMQ245" s="158"/>
      <c r="CMR245" s="159"/>
      <c r="CMS245" s="157" t="s">
        <v>116</v>
      </c>
      <c r="CMT245" s="158"/>
      <c r="CMU245" s="158"/>
      <c r="CMV245" s="158"/>
      <c r="CMW245" s="158"/>
      <c r="CMX245" s="158"/>
      <c r="CMY245" s="158"/>
      <c r="CMZ245" s="159"/>
      <c r="CNA245" s="157" t="s">
        <v>116</v>
      </c>
      <c r="CNB245" s="158"/>
      <c r="CNC245" s="158"/>
      <c r="CND245" s="158"/>
      <c r="CNE245" s="158"/>
      <c r="CNF245" s="158"/>
      <c r="CNG245" s="158"/>
      <c r="CNH245" s="159"/>
      <c r="CNI245" s="157" t="s">
        <v>116</v>
      </c>
      <c r="CNJ245" s="158"/>
      <c r="CNK245" s="158"/>
      <c r="CNL245" s="158"/>
      <c r="CNM245" s="158"/>
      <c r="CNN245" s="158"/>
      <c r="CNO245" s="158"/>
      <c r="CNP245" s="159"/>
      <c r="CNQ245" s="157" t="s">
        <v>116</v>
      </c>
      <c r="CNR245" s="158"/>
      <c r="CNS245" s="158"/>
      <c r="CNT245" s="158"/>
      <c r="CNU245" s="158"/>
      <c r="CNV245" s="158"/>
      <c r="CNW245" s="158"/>
      <c r="CNX245" s="159"/>
      <c r="CNY245" s="157" t="s">
        <v>116</v>
      </c>
      <c r="CNZ245" s="158"/>
      <c r="COA245" s="158"/>
      <c r="COB245" s="158"/>
      <c r="COC245" s="158"/>
      <c r="COD245" s="158"/>
      <c r="COE245" s="158"/>
      <c r="COF245" s="159"/>
      <c r="COG245" s="157" t="s">
        <v>116</v>
      </c>
      <c r="COH245" s="158"/>
      <c r="COI245" s="158"/>
      <c r="COJ245" s="158"/>
      <c r="COK245" s="158"/>
      <c r="COL245" s="158"/>
      <c r="COM245" s="158"/>
      <c r="CON245" s="159"/>
      <c r="COO245" s="157" t="s">
        <v>116</v>
      </c>
      <c r="COP245" s="158"/>
      <c r="COQ245" s="158"/>
      <c r="COR245" s="158"/>
      <c r="COS245" s="158"/>
      <c r="COT245" s="158"/>
      <c r="COU245" s="158"/>
      <c r="COV245" s="159"/>
      <c r="COW245" s="157" t="s">
        <v>116</v>
      </c>
      <c r="COX245" s="158"/>
      <c r="COY245" s="158"/>
      <c r="COZ245" s="158"/>
      <c r="CPA245" s="158"/>
      <c r="CPB245" s="158"/>
      <c r="CPC245" s="158"/>
      <c r="CPD245" s="159"/>
      <c r="CPE245" s="157" t="s">
        <v>116</v>
      </c>
      <c r="CPF245" s="158"/>
      <c r="CPG245" s="158"/>
      <c r="CPH245" s="158"/>
      <c r="CPI245" s="158"/>
      <c r="CPJ245" s="158"/>
      <c r="CPK245" s="158"/>
      <c r="CPL245" s="159"/>
      <c r="CPM245" s="157" t="s">
        <v>116</v>
      </c>
      <c r="CPN245" s="158"/>
      <c r="CPO245" s="158"/>
      <c r="CPP245" s="158"/>
      <c r="CPQ245" s="158"/>
      <c r="CPR245" s="158"/>
      <c r="CPS245" s="158"/>
      <c r="CPT245" s="159"/>
      <c r="CPU245" s="157" t="s">
        <v>116</v>
      </c>
      <c r="CPV245" s="158"/>
      <c r="CPW245" s="158"/>
      <c r="CPX245" s="158"/>
      <c r="CPY245" s="158"/>
      <c r="CPZ245" s="158"/>
      <c r="CQA245" s="158"/>
      <c r="CQB245" s="159"/>
      <c r="CQC245" s="157" t="s">
        <v>116</v>
      </c>
      <c r="CQD245" s="158"/>
      <c r="CQE245" s="158"/>
      <c r="CQF245" s="158"/>
      <c r="CQG245" s="158"/>
      <c r="CQH245" s="158"/>
      <c r="CQI245" s="158"/>
      <c r="CQJ245" s="159"/>
      <c r="CQK245" s="157" t="s">
        <v>116</v>
      </c>
      <c r="CQL245" s="158"/>
      <c r="CQM245" s="158"/>
      <c r="CQN245" s="158"/>
      <c r="CQO245" s="158"/>
      <c r="CQP245" s="158"/>
      <c r="CQQ245" s="158"/>
      <c r="CQR245" s="159"/>
      <c r="CQS245" s="157" t="s">
        <v>116</v>
      </c>
      <c r="CQT245" s="158"/>
      <c r="CQU245" s="158"/>
      <c r="CQV245" s="158"/>
      <c r="CQW245" s="158"/>
      <c r="CQX245" s="158"/>
      <c r="CQY245" s="158"/>
      <c r="CQZ245" s="159"/>
      <c r="CRA245" s="157" t="s">
        <v>116</v>
      </c>
      <c r="CRB245" s="158"/>
      <c r="CRC245" s="158"/>
      <c r="CRD245" s="158"/>
      <c r="CRE245" s="158"/>
      <c r="CRF245" s="158"/>
      <c r="CRG245" s="158"/>
      <c r="CRH245" s="159"/>
      <c r="CRI245" s="157" t="s">
        <v>116</v>
      </c>
      <c r="CRJ245" s="158"/>
      <c r="CRK245" s="158"/>
      <c r="CRL245" s="158"/>
      <c r="CRM245" s="158"/>
      <c r="CRN245" s="158"/>
      <c r="CRO245" s="158"/>
      <c r="CRP245" s="159"/>
      <c r="CRQ245" s="157" t="s">
        <v>116</v>
      </c>
      <c r="CRR245" s="158"/>
      <c r="CRS245" s="158"/>
      <c r="CRT245" s="158"/>
      <c r="CRU245" s="158"/>
      <c r="CRV245" s="158"/>
      <c r="CRW245" s="158"/>
      <c r="CRX245" s="159"/>
      <c r="CRY245" s="157" t="s">
        <v>116</v>
      </c>
      <c r="CRZ245" s="158"/>
      <c r="CSA245" s="158"/>
      <c r="CSB245" s="158"/>
      <c r="CSC245" s="158"/>
      <c r="CSD245" s="158"/>
      <c r="CSE245" s="158"/>
      <c r="CSF245" s="159"/>
      <c r="CSG245" s="157" t="s">
        <v>116</v>
      </c>
      <c r="CSH245" s="158"/>
      <c r="CSI245" s="158"/>
      <c r="CSJ245" s="158"/>
      <c r="CSK245" s="158"/>
      <c r="CSL245" s="158"/>
      <c r="CSM245" s="158"/>
      <c r="CSN245" s="159"/>
      <c r="CSO245" s="157" t="s">
        <v>116</v>
      </c>
      <c r="CSP245" s="158"/>
      <c r="CSQ245" s="158"/>
      <c r="CSR245" s="158"/>
      <c r="CSS245" s="158"/>
      <c r="CST245" s="158"/>
      <c r="CSU245" s="158"/>
      <c r="CSV245" s="159"/>
      <c r="CSW245" s="157" t="s">
        <v>116</v>
      </c>
      <c r="CSX245" s="158"/>
      <c r="CSY245" s="158"/>
      <c r="CSZ245" s="158"/>
      <c r="CTA245" s="158"/>
      <c r="CTB245" s="158"/>
      <c r="CTC245" s="158"/>
      <c r="CTD245" s="159"/>
      <c r="CTE245" s="157" t="s">
        <v>116</v>
      </c>
      <c r="CTF245" s="158"/>
      <c r="CTG245" s="158"/>
      <c r="CTH245" s="158"/>
      <c r="CTI245" s="158"/>
      <c r="CTJ245" s="158"/>
      <c r="CTK245" s="158"/>
      <c r="CTL245" s="159"/>
      <c r="CTM245" s="157" t="s">
        <v>116</v>
      </c>
      <c r="CTN245" s="158"/>
      <c r="CTO245" s="158"/>
      <c r="CTP245" s="158"/>
      <c r="CTQ245" s="158"/>
      <c r="CTR245" s="158"/>
      <c r="CTS245" s="158"/>
      <c r="CTT245" s="159"/>
      <c r="CTU245" s="157" t="s">
        <v>116</v>
      </c>
      <c r="CTV245" s="158"/>
      <c r="CTW245" s="158"/>
      <c r="CTX245" s="158"/>
      <c r="CTY245" s="158"/>
      <c r="CTZ245" s="158"/>
      <c r="CUA245" s="158"/>
      <c r="CUB245" s="159"/>
      <c r="CUC245" s="157" t="s">
        <v>116</v>
      </c>
      <c r="CUD245" s="158"/>
      <c r="CUE245" s="158"/>
      <c r="CUF245" s="158"/>
      <c r="CUG245" s="158"/>
      <c r="CUH245" s="158"/>
      <c r="CUI245" s="158"/>
      <c r="CUJ245" s="159"/>
      <c r="CUK245" s="157" t="s">
        <v>116</v>
      </c>
      <c r="CUL245" s="158"/>
      <c r="CUM245" s="158"/>
      <c r="CUN245" s="158"/>
      <c r="CUO245" s="158"/>
      <c r="CUP245" s="158"/>
      <c r="CUQ245" s="158"/>
      <c r="CUR245" s="159"/>
      <c r="CUS245" s="157" t="s">
        <v>116</v>
      </c>
      <c r="CUT245" s="158"/>
      <c r="CUU245" s="158"/>
      <c r="CUV245" s="158"/>
      <c r="CUW245" s="158"/>
      <c r="CUX245" s="158"/>
      <c r="CUY245" s="158"/>
      <c r="CUZ245" s="159"/>
      <c r="CVA245" s="157" t="s">
        <v>116</v>
      </c>
      <c r="CVB245" s="158"/>
      <c r="CVC245" s="158"/>
      <c r="CVD245" s="158"/>
      <c r="CVE245" s="158"/>
      <c r="CVF245" s="158"/>
      <c r="CVG245" s="158"/>
      <c r="CVH245" s="159"/>
      <c r="CVI245" s="157" t="s">
        <v>116</v>
      </c>
      <c r="CVJ245" s="158"/>
      <c r="CVK245" s="158"/>
      <c r="CVL245" s="158"/>
      <c r="CVM245" s="158"/>
      <c r="CVN245" s="158"/>
      <c r="CVO245" s="158"/>
      <c r="CVP245" s="159"/>
      <c r="CVQ245" s="157" t="s">
        <v>116</v>
      </c>
      <c r="CVR245" s="158"/>
      <c r="CVS245" s="158"/>
      <c r="CVT245" s="158"/>
      <c r="CVU245" s="158"/>
      <c r="CVV245" s="158"/>
      <c r="CVW245" s="158"/>
      <c r="CVX245" s="159"/>
      <c r="CVY245" s="157" t="s">
        <v>116</v>
      </c>
      <c r="CVZ245" s="158"/>
      <c r="CWA245" s="158"/>
      <c r="CWB245" s="158"/>
      <c r="CWC245" s="158"/>
      <c r="CWD245" s="158"/>
      <c r="CWE245" s="158"/>
      <c r="CWF245" s="159"/>
      <c r="CWG245" s="157" t="s">
        <v>116</v>
      </c>
      <c r="CWH245" s="158"/>
      <c r="CWI245" s="158"/>
      <c r="CWJ245" s="158"/>
      <c r="CWK245" s="158"/>
      <c r="CWL245" s="158"/>
      <c r="CWM245" s="158"/>
      <c r="CWN245" s="159"/>
      <c r="CWO245" s="157" t="s">
        <v>116</v>
      </c>
      <c r="CWP245" s="158"/>
      <c r="CWQ245" s="158"/>
      <c r="CWR245" s="158"/>
      <c r="CWS245" s="158"/>
      <c r="CWT245" s="158"/>
      <c r="CWU245" s="158"/>
      <c r="CWV245" s="159"/>
      <c r="CWW245" s="157" t="s">
        <v>116</v>
      </c>
      <c r="CWX245" s="158"/>
      <c r="CWY245" s="158"/>
      <c r="CWZ245" s="158"/>
      <c r="CXA245" s="158"/>
      <c r="CXB245" s="158"/>
      <c r="CXC245" s="158"/>
      <c r="CXD245" s="159"/>
      <c r="CXE245" s="157" t="s">
        <v>116</v>
      </c>
      <c r="CXF245" s="158"/>
      <c r="CXG245" s="158"/>
      <c r="CXH245" s="158"/>
      <c r="CXI245" s="158"/>
      <c r="CXJ245" s="158"/>
      <c r="CXK245" s="158"/>
      <c r="CXL245" s="159"/>
      <c r="CXM245" s="157" t="s">
        <v>116</v>
      </c>
      <c r="CXN245" s="158"/>
      <c r="CXO245" s="158"/>
      <c r="CXP245" s="158"/>
      <c r="CXQ245" s="158"/>
      <c r="CXR245" s="158"/>
      <c r="CXS245" s="158"/>
      <c r="CXT245" s="159"/>
      <c r="CXU245" s="157" t="s">
        <v>116</v>
      </c>
      <c r="CXV245" s="158"/>
      <c r="CXW245" s="158"/>
      <c r="CXX245" s="158"/>
      <c r="CXY245" s="158"/>
      <c r="CXZ245" s="158"/>
      <c r="CYA245" s="158"/>
      <c r="CYB245" s="159"/>
      <c r="CYC245" s="157" t="s">
        <v>116</v>
      </c>
      <c r="CYD245" s="158"/>
      <c r="CYE245" s="158"/>
      <c r="CYF245" s="158"/>
      <c r="CYG245" s="158"/>
      <c r="CYH245" s="158"/>
      <c r="CYI245" s="158"/>
      <c r="CYJ245" s="159"/>
      <c r="CYK245" s="157" t="s">
        <v>116</v>
      </c>
      <c r="CYL245" s="158"/>
      <c r="CYM245" s="158"/>
      <c r="CYN245" s="158"/>
      <c r="CYO245" s="158"/>
      <c r="CYP245" s="158"/>
      <c r="CYQ245" s="158"/>
      <c r="CYR245" s="159"/>
      <c r="CYS245" s="157" t="s">
        <v>116</v>
      </c>
      <c r="CYT245" s="158"/>
      <c r="CYU245" s="158"/>
      <c r="CYV245" s="158"/>
      <c r="CYW245" s="158"/>
      <c r="CYX245" s="158"/>
      <c r="CYY245" s="158"/>
      <c r="CYZ245" s="159"/>
      <c r="CZA245" s="157" t="s">
        <v>116</v>
      </c>
      <c r="CZB245" s="158"/>
      <c r="CZC245" s="158"/>
      <c r="CZD245" s="158"/>
      <c r="CZE245" s="158"/>
      <c r="CZF245" s="158"/>
      <c r="CZG245" s="158"/>
      <c r="CZH245" s="159"/>
      <c r="CZI245" s="157" t="s">
        <v>116</v>
      </c>
      <c r="CZJ245" s="158"/>
      <c r="CZK245" s="158"/>
      <c r="CZL245" s="158"/>
      <c r="CZM245" s="158"/>
      <c r="CZN245" s="158"/>
      <c r="CZO245" s="158"/>
      <c r="CZP245" s="159"/>
      <c r="CZQ245" s="157" t="s">
        <v>116</v>
      </c>
      <c r="CZR245" s="158"/>
      <c r="CZS245" s="158"/>
      <c r="CZT245" s="158"/>
      <c r="CZU245" s="158"/>
      <c r="CZV245" s="158"/>
      <c r="CZW245" s="158"/>
      <c r="CZX245" s="159"/>
      <c r="CZY245" s="157" t="s">
        <v>116</v>
      </c>
      <c r="CZZ245" s="158"/>
      <c r="DAA245" s="158"/>
      <c r="DAB245" s="158"/>
      <c r="DAC245" s="158"/>
      <c r="DAD245" s="158"/>
      <c r="DAE245" s="158"/>
      <c r="DAF245" s="159"/>
      <c r="DAG245" s="157" t="s">
        <v>116</v>
      </c>
      <c r="DAH245" s="158"/>
      <c r="DAI245" s="158"/>
      <c r="DAJ245" s="158"/>
      <c r="DAK245" s="158"/>
      <c r="DAL245" s="158"/>
      <c r="DAM245" s="158"/>
      <c r="DAN245" s="159"/>
      <c r="DAO245" s="157" t="s">
        <v>116</v>
      </c>
      <c r="DAP245" s="158"/>
      <c r="DAQ245" s="158"/>
      <c r="DAR245" s="158"/>
      <c r="DAS245" s="158"/>
      <c r="DAT245" s="158"/>
      <c r="DAU245" s="158"/>
      <c r="DAV245" s="159"/>
      <c r="DAW245" s="157" t="s">
        <v>116</v>
      </c>
      <c r="DAX245" s="158"/>
      <c r="DAY245" s="158"/>
      <c r="DAZ245" s="158"/>
      <c r="DBA245" s="158"/>
      <c r="DBB245" s="158"/>
      <c r="DBC245" s="158"/>
      <c r="DBD245" s="159"/>
      <c r="DBE245" s="157" t="s">
        <v>116</v>
      </c>
      <c r="DBF245" s="158"/>
      <c r="DBG245" s="158"/>
      <c r="DBH245" s="158"/>
      <c r="DBI245" s="158"/>
      <c r="DBJ245" s="158"/>
      <c r="DBK245" s="158"/>
      <c r="DBL245" s="159"/>
      <c r="DBM245" s="157" t="s">
        <v>116</v>
      </c>
      <c r="DBN245" s="158"/>
      <c r="DBO245" s="158"/>
      <c r="DBP245" s="158"/>
      <c r="DBQ245" s="158"/>
      <c r="DBR245" s="158"/>
      <c r="DBS245" s="158"/>
      <c r="DBT245" s="159"/>
      <c r="DBU245" s="157" t="s">
        <v>116</v>
      </c>
      <c r="DBV245" s="158"/>
      <c r="DBW245" s="158"/>
      <c r="DBX245" s="158"/>
      <c r="DBY245" s="158"/>
      <c r="DBZ245" s="158"/>
      <c r="DCA245" s="158"/>
      <c r="DCB245" s="159"/>
      <c r="DCC245" s="157" t="s">
        <v>116</v>
      </c>
      <c r="DCD245" s="158"/>
      <c r="DCE245" s="158"/>
      <c r="DCF245" s="158"/>
      <c r="DCG245" s="158"/>
      <c r="DCH245" s="158"/>
      <c r="DCI245" s="158"/>
      <c r="DCJ245" s="159"/>
      <c r="DCK245" s="157" t="s">
        <v>116</v>
      </c>
      <c r="DCL245" s="158"/>
      <c r="DCM245" s="158"/>
      <c r="DCN245" s="158"/>
      <c r="DCO245" s="158"/>
      <c r="DCP245" s="158"/>
      <c r="DCQ245" s="158"/>
      <c r="DCR245" s="159"/>
      <c r="DCS245" s="157" t="s">
        <v>116</v>
      </c>
      <c r="DCT245" s="158"/>
      <c r="DCU245" s="158"/>
      <c r="DCV245" s="158"/>
      <c r="DCW245" s="158"/>
      <c r="DCX245" s="158"/>
      <c r="DCY245" s="158"/>
      <c r="DCZ245" s="159"/>
      <c r="DDA245" s="157" t="s">
        <v>116</v>
      </c>
      <c r="DDB245" s="158"/>
      <c r="DDC245" s="158"/>
      <c r="DDD245" s="158"/>
      <c r="DDE245" s="158"/>
      <c r="DDF245" s="158"/>
      <c r="DDG245" s="158"/>
      <c r="DDH245" s="159"/>
      <c r="DDI245" s="157" t="s">
        <v>116</v>
      </c>
      <c r="DDJ245" s="158"/>
      <c r="DDK245" s="158"/>
      <c r="DDL245" s="158"/>
      <c r="DDM245" s="158"/>
      <c r="DDN245" s="158"/>
      <c r="DDO245" s="158"/>
      <c r="DDP245" s="159"/>
      <c r="DDQ245" s="157" t="s">
        <v>116</v>
      </c>
      <c r="DDR245" s="158"/>
      <c r="DDS245" s="158"/>
      <c r="DDT245" s="158"/>
      <c r="DDU245" s="158"/>
      <c r="DDV245" s="158"/>
      <c r="DDW245" s="158"/>
      <c r="DDX245" s="159"/>
      <c r="DDY245" s="157" t="s">
        <v>116</v>
      </c>
      <c r="DDZ245" s="158"/>
      <c r="DEA245" s="158"/>
      <c r="DEB245" s="158"/>
      <c r="DEC245" s="158"/>
      <c r="DED245" s="158"/>
      <c r="DEE245" s="158"/>
      <c r="DEF245" s="159"/>
      <c r="DEG245" s="157" t="s">
        <v>116</v>
      </c>
      <c r="DEH245" s="158"/>
      <c r="DEI245" s="158"/>
      <c r="DEJ245" s="158"/>
      <c r="DEK245" s="158"/>
      <c r="DEL245" s="158"/>
      <c r="DEM245" s="158"/>
      <c r="DEN245" s="159"/>
      <c r="DEO245" s="157" t="s">
        <v>116</v>
      </c>
      <c r="DEP245" s="158"/>
      <c r="DEQ245" s="158"/>
      <c r="DER245" s="158"/>
      <c r="DES245" s="158"/>
      <c r="DET245" s="158"/>
      <c r="DEU245" s="158"/>
      <c r="DEV245" s="159"/>
      <c r="DEW245" s="157" t="s">
        <v>116</v>
      </c>
      <c r="DEX245" s="158"/>
      <c r="DEY245" s="158"/>
      <c r="DEZ245" s="158"/>
      <c r="DFA245" s="158"/>
      <c r="DFB245" s="158"/>
      <c r="DFC245" s="158"/>
      <c r="DFD245" s="159"/>
      <c r="DFE245" s="157" t="s">
        <v>116</v>
      </c>
      <c r="DFF245" s="158"/>
      <c r="DFG245" s="158"/>
      <c r="DFH245" s="158"/>
      <c r="DFI245" s="158"/>
      <c r="DFJ245" s="158"/>
      <c r="DFK245" s="158"/>
      <c r="DFL245" s="159"/>
      <c r="DFM245" s="157" t="s">
        <v>116</v>
      </c>
      <c r="DFN245" s="158"/>
      <c r="DFO245" s="158"/>
      <c r="DFP245" s="158"/>
      <c r="DFQ245" s="158"/>
      <c r="DFR245" s="158"/>
      <c r="DFS245" s="158"/>
      <c r="DFT245" s="159"/>
      <c r="DFU245" s="157" t="s">
        <v>116</v>
      </c>
      <c r="DFV245" s="158"/>
      <c r="DFW245" s="158"/>
      <c r="DFX245" s="158"/>
      <c r="DFY245" s="158"/>
      <c r="DFZ245" s="158"/>
      <c r="DGA245" s="158"/>
      <c r="DGB245" s="159"/>
      <c r="DGC245" s="157" t="s">
        <v>116</v>
      </c>
      <c r="DGD245" s="158"/>
      <c r="DGE245" s="158"/>
      <c r="DGF245" s="158"/>
      <c r="DGG245" s="158"/>
      <c r="DGH245" s="158"/>
      <c r="DGI245" s="158"/>
      <c r="DGJ245" s="159"/>
      <c r="DGK245" s="157" t="s">
        <v>116</v>
      </c>
      <c r="DGL245" s="158"/>
      <c r="DGM245" s="158"/>
      <c r="DGN245" s="158"/>
      <c r="DGO245" s="158"/>
      <c r="DGP245" s="158"/>
      <c r="DGQ245" s="158"/>
      <c r="DGR245" s="159"/>
      <c r="DGS245" s="157" t="s">
        <v>116</v>
      </c>
      <c r="DGT245" s="158"/>
      <c r="DGU245" s="158"/>
      <c r="DGV245" s="158"/>
      <c r="DGW245" s="158"/>
      <c r="DGX245" s="158"/>
      <c r="DGY245" s="158"/>
      <c r="DGZ245" s="159"/>
      <c r="DHA245" s="157" t="s">
        <v>116</v>
      </c>
      <c r="DHB245" s="158"/>
      <c r="DHC245" s="158"/>
      <c r="DHD245" s="158"/>
      <c r="DHE245" s="158"/>
      <c r="DHF245" s="158"/>
      <c r="DHG245" s="158"/>
      <c r="DHH245" s="159"/>
      <c r="DHI245" s="157" t="s">
        <v>116</v>
      </c>
      <c r="DHJ245" s="158"/>
      <c r="DHK245" s="158"/>
      <c r="DHL245" s="158"/>
      <c r="DHM245" s="158"/>
      <c r="DHN245" s="158"/>
      <c r="DHO245" s="158"/>
      <c r="DHP245" s="159"/>
      <c r="DHQ245" s="157" t="s">
        <v>116</v>
      </c>
      <c r="DHR245" s="158"/>
      <c r="DHS245" s="158"/>
      <c r="DHT245" s="158"/>
      <c r="DHU245" s="158"/>
      <c r="DHV245" s="158"/>
      <c r="DHW245" s="158"/>
      <c r="DHX245" s="159"/>
      <c r="DHY245" s="157" t="s">
        <v>116</v>
      </c>
      <c r="DHZ245" s="158"/>
      <c r="DIA245" s="158"/>
      <c r="DIB245" s="158"/>
      <c r="DIC245" s="158"/>
      <c r="DID245" s="158"/>
      <c r="DIE245" s="158"/>
      <c r="DIF245" s="159"/>
      <c r="DIG245" s="157" t="s">
        <v>116</v>
      </c>
      <c r="DIH245" s="158"/>
      <c r="DII245" s="158"/>
      <c r="DIJ245" s="158"/>
      <c r="DIK245" s="158"/>
      <c r="DIL245" s="158"/>
      <c r="DIM245" s="158"/>
      <c r="DIN245" s="159"/>
      <c r="DIO245" s="157" t="s">
        <v>116</v>
      </c>
      <c r="DIP245" s="158"/>
      <c r="DIQ245" s="158"/>
      <c r="DIR245" s="158"/>
      <c r="DIS245" s="158"/>
      <c r="DIT245" s="158"/>
      <c r="DIU245" s="158"/>
      <c r="DIV245" s="159"/>
      <c r="DIW245" s="157" t="s">
        <v>116</v>
      </c>
      <c r="DIX245" s="158"/>
      <c r="DIY245" s="158"/>
      <c r="DIZ245" s="158"/>
      <c r="DJA245" s="158"/>
      <c r="DJB245" s="158"/>
      <c r="DJC245" s="158"/>
      <c r="DJD245" s="159"/>
      <c r="DJE245" s="157" t="s">
        <v>116</v>
      </c>
      <c r="DJF245" s="158"/>
      <c r="DJG245" s="158"/>
      <c r="DJH245" s="158"/>
      <c r="DJI245" s="158"/>
      <c r="DJJ245" s="158"/>
      <c r="DJK245" s="158"/>
      <c r="DJL245" s="159"/>
      <c r="DJM245" s="157" t="s">
        <v>116</v>
      </c>
      <c r="DJN245" s="158"/>
      <c r="DJO245" s="158"/>
      <c r="DJP245" s="158"/>
      <c r="DJQ245" s="158"/>
      <c r="DJR245" s="158"/>
      <c r="DJS245" s="158"/>
      <c r="DJT245" s="159"/>
      <c r="DJU245" s="157" t="s">
        <v>116</v>
      </c>
      <c r="DJV245" s="158"/>
      <c r="DJW245" s="158"/>
      <c r="DJX245" s="158"/>
      <c r="DJY245" s="158"/>
      <c r="DJZ245" s="158"/>
      <c r="DKA245" s="158"/>
      <c r="DKB245" s="159"/>
      <c r="DKC245" s="157" t="s">
        <v>116</v>
      </c>
      <c r="DKD245" s="158"/>
      <c r="DKE245" s="158"/>
      <c r="DKF245" s="158"/>
      <c r="DKG245" s="158"/>
      <c r="DKH245" s="158"/>
      <c r="DKI245" s="158"/>
      <c r="DKJ245" s="159"/>
      <c r="DKK245" s="157" t="s">
        <v>116</v>
      </c>
      <c r="DKL245" s="158"/>
      <c r="DKM245" s="158"/>
      <c r="DKN245" s="158"/>
      <c r="DKO245" s="158"/>
      <c r="DKP245" s="158"/>
      <c r="DKQ245" s="158"/>
      <c r="DKR245" s="159"/>
      <c r="DKS245" s="157" t="s">
        <v>116</v>
      </c>
      <c r="DKT245" s="158"/>
      <c r="DKU245" s="158"/>
      <c r="DKV245" s="158"/>
      <c r="DKW245" s="158"/>
      <c r="DKX245" s="158"/>
      <c r="DKY245" s="158"/>
      <c r="DKZ245" s="159"/>
      <c r="DLA245" s="157" t="s">
        <v>116</v>
      </c>
      <c r="DLB245" s="158"/>
      <c r="DLC245" s="158"/>
      <c r="DLD245" s="158"/>
      <c r="DLE245" s="158"/>
      <c r="DLF245" s="158"/>
      <c r="DLG245" s="158"/>
      <c r="DLH245" s="159"/>
      <c r="DLI245" s="157" t="s">
        <v>116</v>
      </c>
      <c r="DLJ245" s="158"/>
      <c r="DLK245" s="158"/>
      <c r="DLL245" s="158"/>
      <c r="DLM245" s="158"/>
      <c r="DLN245" s="158"/>
      <c r="DLO245" s="158"/>
      <c r="DLP245" s="159"/>
      <c r="DLQ245" s="157" t="s">
        <v>116</v>
      </c>
      <c r="DLR245" s="158"/>
      <c r="DLS245" s="158"/>
      <c r="DLT245" s="158"/>
      <c r="DLU245" s="158"/>
      <c r="DLV245" s="158"/>
      <c r="DLW245" s="158"/>
      <c r="DLX245" s="159"/>
      <c r="DLY245" s="157" t="s">
        <v>116</v>
      </c>
      <c r="DLZ245" s="158"/>
      <c r="DMA245" s="158"/>
      <c r="DMB245" s="158"/>
      <c r="DMC245" s="158"/>
      <c r="DMD245" s="158"/>
      <c r="DME245" s="158"/>
      <c r="DMF245" s="159"/>
      <c r="DMG245" s="157" t="s">
        <v>116</v>
      </c>
      <c r="DMH245" s="158"/>
      <c r="DMI245" s="158"/>
      <c r="DMJ245" s="158"/>
      <c r="DMK245" s="158"/>
      <c r="DML245" s="158"/>
      <c r="DMM245" s="158"/>
      <c r="DMN245" s="159"/>
      <c r="DMO245" s="157" t="s">
        <v>116</v>
      </c>
      <c r="DMP245" s="158"/>
      <c r="DMQ245" s="158"/>
      <c r="DMR245" s="158"/>
      <c r="DMS245" s="158"/>
      <c r="DMT245" s="158"/>
      <c r="DMU245" s="158"/>
      <c r="DMV245" s="159"/>
      <c r="DMW245" s="157" t="s">
        <v>116</v>
      </c>
      <c r="DMX245" s="158"/>
      <c r="DMY245" s="158"/>
      <c r="DMZ245" s="158"/>
      <c r="DNA245" s="158"/>
      <c r="DNB245" s="158"/>
      <c r="DNC245" s="158"/>
      <c r="DND245" s="159"/>
      <c r="DNE245" s="157" t="s">
        <v>116</v>
      </c>
      <c r="DNF245" s="158"/>
      <c r="DNG245" s="158"/>
      <c r="DNH245" s="158"/>
      <c r="DNI245" s="158"/>
      <c r="DNJ245" s="158"/>
      <c r="DNK245" s="158"/>
      <c r="DNL245" s="159"/>
      <c r="DNM245" s="157" t="s">
        <v>116</v>
      </c>
      <c r="DNN245" s="158"/>
      <c r="DNO245" s="158"/>
      <c r="DNP245" s="158"/>
      <c r="DNQ245" s="158"/>
      <c r="DNR245" s="158"/>
      <c r="DNS245" s="158"/>
      <c r="DNT245" s="159"/>
      <c r="DNU245" s="157" t="s">
        <v>116</v>
      </c>
      <c r="DNV245" s="158"/>
      <c r="DNW245" s="158"/>
      <c r="DNX245" s="158"/>
      <c r="DNY245" s="158"/>
      <c r="DNZ245" s="158"/>
      <c r="DOA245" s="158"/>
      <c r="DOB245" s="159"/>
      <c r="DOC245" s="157" t="s">
        <v>116</v>
      </c>
      <c r="DOD245" s="158"/>
      <c r="DOE245" s="158"/>
      <c r="DOF245" s="158"/>
      <c r="DOG245" s="158"/>
      <c r="DOH245" s="158"/>
      <c r="DOI245" s="158"/>
      <c r="DOJ245" s="159"/>
      <c r="DOK245" s="157" t="s">
        <v>116</v>
      </c>
      <c r="DOL245" s="158"/>
      <c r="DOM245" s="158"/>
      <c r="DON245" s="158"/>
      <c r="DOO245" s="158"/>
      <c r="DOP245" s="158"/>
      <c r="DOQ245" s="158"/>
      <c r="DOR245" s="159"/>
      <c r="DOS245" s="157" t="s">
        <v>116</v>
      </c>
      <c r="DOT245" s="158"/>
      <c r="DOU245" s="158"/>
      <c r="DOV245" s="158"/>
      <c r="DOW245" s="158"/>
      <c r="DOX245" s="158"/>
      <c r="DOY245" s="158"/>
      <c r="DOZ245" s="159"/>
      <c r="DPA245" s="157" t="s">
        <v>116</v>
      </c>
      <c r="DPB245" s="158"/>
      <c r="DPC245" s="158"/>
      <c r="DPD245" s="158"/>
      <c r="DPE245" s="158"/>
      <c r="DPF245" s="158"/>
      <c r="DPG245" s="158"/>
      <c r="DPH245" s="159"/>
      <c r="DPI245" s="157" t="s">
        <v>116</v>
      </c>
      <c r="DPJ245" s="158"/>
      <c r="DPK245" s="158"/>
      <c r="DPL245" s="158"/>
      <c r="DPM245" s="158"/>
      <c r="DPN245" s="158"/>
      <c r="DPO245" s="158"/>
      <c r="DPP245" s="159"/>
      <c r="DPQ245" s="157" t="s">
        <v>116</v>
      </c>
      <c r="DPR245" s="158"/>
      <c r="DPS245" s="158"/>
      <c r="DPT245" s="158"/>
      <c r="DPU245" s="158"/>
      <c r="DPV245" s="158"/>
      <c r="DPW245" s="158"/>
      <c r="DPX245" s="159"/>
      <c r="DPY245" s="157" t="s">
        <v>116</v>
      </c>
      <c r="DPZ245" s="158"/>
      <c r="DQA245" s="158"/>
      <c r="DQB245" s="158"/>
      <c r="DQC245" s="158"/>
      <c r="DQD245" s="158"/>
      <c r="DQE245" s="158"/>
      <c r="DQF245" s="159"/>
      <c r="DQG245" s="157" t="s">
        <v>116</v>
      </c>
      <c r="DQH245" s="158"/>
      <c r="DQI245" s="158"/>
      <c r="DQJ245" s="158"/>
      <c r="DQK245" s="158"/>
      <c r="DQL245" s="158"/>
      <c r="DQM245" s="158"/>
      <c r="DQN245" s="159"/>
      <c r="DQO245" s="157" t="s">
        <v>116</v>
      </c>
      <c r="DQP245" s="158"/>
      <c r="DQQ245" s="158"/>
      <c r="DQR245" s="158"/>
      <c r="DQS245" s="158"/>
      <c r="DQT245" s="158"/>
      <c r="DQU245" s="158"/>
      <c r="DQV245" s="159"/>
      <c r="DQW245" s="157" t="s">
        <v>116</v>
      </c>
      <c r="DQX245" s="158"/>
      <c r="DQY245" s="158"/>
      <c r="DQZ245" s="158"/>
      <c r="DRA245" s="158"/>
      <c r="DRB245" s="158"/>
      <c r="DRC245" s="158"/>
      <c r="DRD245" s="159"/>
      <c r="DRE245" s="157" t="s">
        <v>116</v>
      </c>
      <c r="DRF245" s="158"/>
      <c r="DRG245" s="158"/>
      <c r="DRH245" s="158"/>
      <c r="DRI245" s="158"/>
      <c r="DRJ245" s="158"/>
      <c r="DRK245" s="158"/>
      <c r="DRL245" s="159"/>
      <c r="DRM245" s="157" t="s">
        <v>116</v>
      </c>
      <c r="DRN245" s="158"/>
      <c r="DRO245" s="158"/>
      <c r="DRP245" s="158"/>
      <c r="DRQ245" s="158"/>
      <c r="DRR245" s="158"/>
      <c r="DRS245" s="158"/>
      <c r="DRT245" s="159"/>
      <c r="DRU245" s="157" t="s">
        <v>116</v>
      </c>
      <c r="DRV245" s="158"/>
      <c r="DRW245" s="158"/>
      <c r="DRX245" s="158"/>
      <c r="DRY245" s="158"/>
      <c r="DRZ245" s="158"/>
      <c r="DSA245" s="158"/>
      <c r="DSB245" s="159"/>
      <c r="DSC245" s="157" t="s">
        <v>116</v>
      </c>
      <c r="DSD245" s="158"/>
      <c r="DSE245" s="158"/>
      <c r="DSF245" s="158"/>
      <c r="DSG245" s="158"/>
      <c r="DSH245" s="158"/>
      <c r="DSI245" s="158"/>
      <c r="DSJ245" s="159"/>
      <c r="DSK245" s="157" t="s">
        <v>116</v>
      </c>
      <c r="DSL245" s="158"/>
      <c r="DSM245" s="158"/>
      <c r="DSN245" s="158"/>
      <c r="DSO245" s="158"/>
      <c r="DSP245" s="158"/>
      <c r="DSQ245" s="158"/>
      <c r="DSR245" s="159"/>
      <c r="DSS245" s="157" t="s">
        <v>116</v>
      </c>
      <c r="DST245" s="158"/>
      <c r="DSU245" s="158"/>
      <c r="DSV245" s="158"/>
      <c r="DSW245" s="158"/>
      <c r="DSX245" s="158"/>
      <c r="DSY245" s="158"/>
      <c r="DSZ245" s="159"/>
      <c r="DTA245" s="157" t="s">
        <v>116</v>
      </c>
      <c r="DTB245" s="158"/>
      <c r="DTC245" s="158"/>
      <c r="DTD245" s="158"/>
      <c r="DTE245" s="158"/>
      <c r="DTF245" s="158"/>
      <c r="DTG245" s="158"/>
      <c r="DTH245" s="159"/>
      <c r="DTI245" s="157" t="s">
        <v>116</v>
      </c>
      <c r="DTJ245" s="158"/>
      <c r="DTK245" s="158"/>
      <c r="DTL245" s="158"/>
      <c r="DTM245" s="158"/>
      <c r="DTN245" s="158"/>
      <c r="DTO245" s="158"/>
      <c r="DTP245" s="159"/>
      <c r="DTQ245" s="157" t="s">
        <v>116</v>
      </c>
      <c r="DTR245" s="158"/>
      <c r="DTS245" s="158"/>
      <c r="DTT245" s="158"/>
      <c r="DTU245" s="158"/>
      <c r="DTV245" s="158"/>
      <c r="DTW245" s="158"/>
      <c r="DTX245" s="159"/>
      <c r="DTY245" s="157" t="s">
        <v>116</v>
      </c>
      <c r="DTZ245" s="158"/>
      <c r="DUA245" s="158"/>
      <c r="DUB245" s="158"/>
      <c r="DUC245" s="158"/>
      <c r="DUD245" s="158"/>
      <c r="DUE245" s="158"/>
      <c r="DUF245" s="159"/>
      <c r="DUG245" s="157" t="s">
        <v>116</v>
      </c>
      <c r="DUH245" s="158"/>
      <c r="DUI245" s="158"/>
      <c r="DUJ245" s="158"/>
      <c r="DUK245" s="158"/>
      <c r="DUL245" s="158"/>
      <c r="DUM245" s="158"/>
      <c r="DUN245" s="159"/>
      <c r="DUO245" s="157" t="s">
        <v>116</v>
      </c>
      <c r="DUP245" s="158"/>
      <c r="DUQ245" s="158"/>
      <c r="DUR245" s="158"/>
      <c r="DUS245" s="158"/>
      <c r="DUT245" s="158"/>
      <c r="DUU245" s="158"/>
      <c r="DUV245" s="159"/>
      <c r="DUW245" s="157" t="s">
        <v>116</v>
      </c>
      <c r="DUX245" s="158"/>
      <c r="DUY245" s="158"/>
      <c r="DUZ245" s="158"/>
      <c r="DVA245" s="158"/>
      <c r="DVB245" s="158"/>
      <c r="DVC245" s="158"/>
      <c r="DVD245" s="159"/>
      <c r="DVE245" s="157" t="s">
        <v>116</v>
      </c>
      <c r="DVF245" s="158"/>
      <c r="DVG245" s="158"/>
      <c r="DVH245" s="158"/>
      <c r="DVI245" s="158"/>
      <c r="DVJ245" s="158"/>
      <c r="DVK245" s="158"/>
      <c r="DVL245" s="159"/>
      <c r="DVM245" s="157" t="s">
        <v>116</v>
      </c>
      <c r="DVN245" s="158"/>
      <c r="DVO245" s="158"/>
      <c r="DVP245" s="158"/>
      <c r="DVQ245" s="158"/>
      <c r="DVR245" s="158"/>
      <c r="DVS245" s="158"/>
      <c r="DVT245" s="159"/>
      <c r="DVU245" s="157" t="s">
        <v>116</v>
      </c>
      <c r="DVV245" s="158"/>
      <c r="DVW245" s="158"/>
      <c r="DVX245" s="158"/>
      <c r="DVY245" s="158"/>
      <c r="DVZ245" s="158"/>
      <c r="DWA245" s="158"/>
      <c r="DWB245" s="159"/>
      <c r="DWC245" s="157" t="s">
        <v>116</v>
      </c>
      <c r="DWD245" s="158"/>
      <c r="DWE245" s="158"/>
      <c r="DWF245" s="158"/>
      <c r="DWG245" s="158"/>
      <c r="DWH245" s="158"/>
      <c r="DWI245" s="158"/>
      <c r="DWJ245" s="159"/>
      <c r="DWK245" s="157" t="s">
        <v>116</v>
      </c>
      <c r="DWL245" s="158"/>
      <c r="DWM245" s="158"/>
      <c r="DWN245" s="158"/>
      <c r="DWO245" s="158"/>
      <c r="DWP245" s="158"/>
      <c r="DWQ245" s="158"/>
      <c r="DWR245" s="159"/>
      <c r="DWS245" s="157" t="s">
        <v>116</v>
      </c>
      <c r="DWT245" s="158"/>
      <c r="DWU245" s="158"/>
      <c r="DWV245" s="158"/>
      <c r="DWW245" s="158"/>
      <c r="DWX245" s="158"/>
      <c r="DWY245" s="158"/>
      <c r="DWZ245" s="159"/>
      <c r="DXA245" s="157" t="s">
        <v>116</v>
      </c>
      <c r="DXB245" s="158"/>
      <c r="DXC245" s="158"/>
      <c r="DXD245" s="158"/>
      <c r="DXE245" s="158"/>
      <c r="DXF245" s="158"/>
      <c r="DXG245" s="158"/>
      <c r="DXH245" s="159"/>
      <c r="DXI245" s="157" t="s">
        <v>116</v>
      </c>
      <c r="DXJ245" s="158"/>
      <c r="DXK245" s="158"/>
      <c r="DXL245" s="158"/>
      <c r="DXM245" s="158"/>
      <c r="DXN245" s="158"/>
      <c r="DXO245" s="158"/>
      <c r="DXP245" s="159"/>
      <c r="DXQ245" s="157" t="s">
        <v>116</v>
      </c>
      <c r="DXR245" s="158"/>
      <c r="DXS245" s="158"/>
      <c r="DXT245" s="158"/>
      <c r="DXU245" s="158"/>
      <c r="DXV245" s="158"/>
      <c r="DXW245" s="158"/>
      <c r="DXX245" s="159"/>
      <c r="DXY245" s="157" t="s">
        <v>116</v>
      </c>
      <c r="DXZ245" s="158"/>
      <c r="DYA245" s="158"/>
      <c r="DYB245" s="158"/>
      <c r="DYC245" s="158"/>
      <c r="DYD245" s="158"/>
      <c r="DYE245" s="158"/>
      <c r="DYF245" s="159"/>
      <c r="DYG245" s="157" t="s">
        <v>116</v>
      </c>
      <c r="DYH245" s="158"/>
      <c r="DYI245" s="158"/>
      <c r="DYJ245" s="158"/>
      <c r="DYK245" s="158"/>
      <c r="DYL245" s="158"/>
      <c r="DYM245" s="158"/>
      <c r="DYN245" s="159"/>
      <c r="DYO245" s="157" t="s">
        <v>116</v>
      </c>
      <c r="DYP245" s="158"/>
      <c r="DYQ245" s="158"/>
      <c r="DYR245" s="158"/>
      <c r="DYS245" s="158"/>
      <c r="DYT245" s="158"/>
      <c r="DYU245" s="158"/>
      <c r="DYV245" s="159"/>
      <c r="DYW245" s="157" t="s">
        <v>116</v>
      </c>
      <c r="DYX245" s="158"/>
      <c r="DYY245" s="158"/>
      <c r="DYZ245" s="158"/>
      <c r="DZA245" s="158"/>
      <c r="DZB245" s="158"/>
      <c r="DZC245" s="158"/>
      <c r="DZD245" s="159"/>
      <c r="DZE245" s="157" t="s">
        <v>116</v>
      </c>
      <c r="DZF245" s="158"/>
      <c r="DZG245" s="158"/>
      <c r="DZH245" s="158"/>
      <c r="DZI245" s="158"/>
      <c r="DZJ245" s="158"/>
      <c r="DZK245" s="158"/>
      <c r="DZL245" s="159"/>
      <c r="DZM245" s="157" t="s">
        <v>116</v>
      </c>
      <c r="DZN245" s="158"/>
      <c r="DZO245" s="158"/>
      <c r="DZP245" s="158"/>
      <c r="DZQ245" s="158"/>
      <c r="DZR245" s="158"/>
      <c r="DZS245" s="158"/>
      <c r="DZT245" s="159"/>
      <c r="DZU245" s="157" t="s">
        <v>116</v>
      </c>
      <c r="DZV245" s="158"/>
      <c r="DZW245" s="158"/>
      <c r="DZX245" s="158"/>
      <c r="DZY245" s="158"/>
      <c r="DZZ245" s="158"/>
      <c r="EAA245" s="158"/>
      <c r="EAB245" s="159"/>
      <c r="EAC245" s="157" t="s">
        <v>116</v>
      </c>
      <c r="EAD245" s="158"/>
      <c r="EAE245" s="158"/>
      <c r="EAF245" s="158"/>
      <c r="EAG245" s="158"/>
      <c r="EAH245" s="158"/>
      <c r="EAI245" s="158"/>
      <c r="EAJ245" s="159"/>
      <c r="EAK245" s="157" t="s">
        <v>116</v>
      </c>
      <c r="EAL245" s="158"/>
      <c r="EAM245" s="158"/>
      <c r="EAN245" s="158"/>
      <c r="EAO245" s="158"/>
      <c r="EAP245" s="158"/>
      <c r="EAQ245" s="158"/>
      <c r="EAR245" s="159"/>
      <c r="EAS245" s="157" t="s">
        <v>116</v>
      </c>
      <c r="EAT245" s="158"/>
      <c r="EAU245" s="158"/>
      <c r="EAV245" s="158"/>
      <c r="EAW245" s="158"/>
      <c r="EAX245" s="158"/>
      <c r="EAY245" s="158"/>
      <c r="EAZ245" s="159"/>
      <c r="EBA245" s="157" t="s">
        <v>116</v>
      </c>
      <c r="EBB245" s="158"/>
      <c r="EBC245" s="158"/>
      <c r="EBD245" s="158"/>
      <c r="EBE245" s="158"/>
      <c r="EBF245" s="158"/>
      <c r="EBG245" s="158"/>
      <c r="EBH245" s="159"/>
      <c r="EBI245" s="157" t="s">
        <v>116</v>
      </c>
      <c r="EBJ245" s="158"/>
      <c r="EBK245" s="158"/>
      <c r="EBL245" s="158"/>
      <c r="EBM245" s="158"/>
      <c r="EBN245" s="158"/>
      <c r="EBO245" s="158"/>
      <c r="EBP245" s="159"/>
      <c r="EBQ245" s="157" t="s">
        <v>116</v>
      </c>
      <c r="EBR245" s="158"/>
      <c r="EBS245" s="158"/>
      <c r="EBT245" s="158"/>
      <c r="EBU245" s="158"/>
      <c r="EBV245" s="158"/>
      <c r="EBW245" s="158"/>
      <c r="EBX245" s="159"/>
      <c r="EBY245" s="157" t="s">
        <v>116</v>
      </c>
      <c r="EBZ245" s="158"/>
      <c r="ECA245" s="158"/>
      <c r="ECB245" s="158"/>
      <c r="ECC245" s="158"/>
      <c r="ECD245" s="158"/>
      <c r="ECE245" s="158"/>
      <c r="ECF245" s="159"/>
      <c r="ECG245" s="157" t="s">
        <v>116</v>
      </c>
      <c r="ECH245" s="158"/>
      <c r="ECI245" s="158"/>
      <c r="ECJ245" s="158"/>
      <c r="ECK245" s="158"/>
      <c r="ECL245" s="158"/>
      <c r="ECM245" s="158"/>
      <c r="ECN245" s="159"/>
      <c r="ECO245" s="157" t="s">
        <v>116</v>
      </c>
      <c r="ECP245" s="158"/>
      <c r="ECQ245" s="158"/>
      <c r="ECR245" s="158"/>
      <c r="ECS245" s="158"/>
      <c r="ECT245" s="158"/>
      <c r="ECU245" s="158"/>
      <c r="ECV245" s="159"/>
      <c r="ECW245" s="157" t="s">
        <v>116</v>
      </c>
      <c r="ECX245" s="158"/>
      <c r="ECY245" s="158"/>
      <c r="ECZ245" s="158"/>
      <c r="EDA245" s="158"/>
      <c r="EDB245" s="158"/>
      <c r="EDC245" s="158"/>
      <c r="EDD245" s="159"/>
      <c r="EDE245" s="157" t="s">
        <v>116</v>
      </c>
      <c r="EDF245" s="158"/>
      <c r="EDG245" s="158"/>
      <c r="EDH245" s="158"/>
      <c r="EDI245" s="158"/>
      <c r="EDJ245" s="158"/>
      <c r="EDK245" s="158"/>
      <c r="EDL245" s="159"/>
      <c r="EDM245" s="157" t="s">
        <v>116</v>
      </c>
      <c r="EDN245" s="158"/>
      <c r="EDO245" s="158"/>
      <c r="EDP245" s="158"/>
      <c r="EDQ245" s="158"/>
      <c r="EDR245" s="158"/>
      <c r="EDS245" s="158"/>
      <c r="EDT245" s="159"/>
      <c r="EDU245" s="157" t="s">
        <v>116</v>
      </c>
      <c r="EDV245" s="158"/>
      <c r="EDW245" s="158"/>
      <c r="EDX245" s="158"/>
      <c r="EDY245" s="158"/>
      <c r="EDZ245" s="158"/>
      <c r="EEA245" s="158"/>
      <c r="EEB245" s="159"/>
      <c r="EEC245" s="157" t="s">
        <v>116</v>
      </c>
      <c r="EED245" s="158"/>
      <c r="EEE245" s="158"/>
      <c r="EEF245" s="158"/>
      <c r="EEG245" s="158"/>
      <c r="EEH245" s="158"/>
      <c r="EEI245" s="158"/>
      <c r="EEJ245" s="159"/>
      <c r="EEK245" s="157" t="s">
        <v>116</v>
      </c>
      <c r="EEL245" s="158"/>
      <c r="EEM245" s="158"/>
      <c r="EEN245" s="158"/>
      <c r="EEO245" s="158"/>
      <c r="EEP245" s="158"/>
      <c r="EEQ245" s="158"/>
      <c r="EER245" s="159"/>
      <c r="EES245" s="157" t="s">
        <v>116</v>
      </c>
      <c r="EET245" s="158"/>
      <c r="EEU245" s="158"/>
      <c r="EEV245" s="158"/>
      <c r="EEW245" s="158"/>
      <c r="EEX245" s="158"/>
      <c r="EEY245" s="158"/>
      <c r="EEZ245" s="159"/>
      <c r="EFA245" s="157" t="s">
        <v>116</v>
      </c>
      <c r="EFB245" s="158"/>
      <c r="EFC245" s="158"/>
      <c r="EFD245" s="158"/>
      <c r="EFE245" s="158"/>
      <c r="EFF245" s="158"/>
      <c r="EFG245" s="158"/>
      <c r="EFH245" s="159"/>
      <c r="EFI245" s="157" t="s">
        <v>116</v>
      </c>
      <c r="EFJ245" s="158"/>
      <c r="EFK245" s="158"/>
      <c r="EFL245" s="158"/>
      <c r="EFM245" s="158"/>
      <c r="EFN245" s="158"/>
      <c r="EFO245" s="158"/>
      <c r="EFP245" s="159"/>
      <c r="EFQ245" s="157" t="s">
        <v>116</v>
      </c>
      <c r="EFR245" s="158"/>
      <c r="EFS245" s="158"/>
      <c r="EFT245" s="158"/>
      <c r="EFU245" s="158"/>
      <c r="EFV245" s="158"/>
      <c r="EFW245" s="158"/>
      <c r="EFX245" s="159"/>
      <c r="EFY245" s="157" t="s">
        <v>116</v>
      </c>
      <c r="EFZ245" s="158"/>
      <c r="EGA245" s="158"/>
      <c r="EGB245" s="158"/>
      <c r="EGC245" s="158"/>
      <c r="EGD245" s="158"/>
      <c r="EGE245" s="158"/>
      <c r="EGF245" s="159"/>
      <c r="EGG245" s="157" t="s">
        <v>116</v>
      </c>
      <c r="EGH245" s="158"/>
      <c r="EGI245" s="158"/>
      <c r="EGJ245" s="158"/>
      <c r="EGK245" s="158"/>
      <c r="EGL245" s="158"/>
      <c r="EGM245" s="158"/>
      <c r="EGN245" s="159"/>
      <c r="EGO245" s="157" t="s">
        <v>116</v>
      </c>
      <c r="EGP245" s="158"/>
      <c r="EGQ245" s="158"/>
      <c r="EGR245" s="158"/>
      <c r="EGS245" s="158"/>
      <c r="EGT245" s="158"/>
      <c r="EGU245" s="158"/>
      <c r="EGV245" s="159"/>
      <c r="EGW245" s="157" t="s">
        <v>116</v>
      </c>
      <c r="EGX245" s="158"/>
      <c r="EGY245" s="158"/>
      <c r="EGZ245" s="158"/>
      <c r="EHA245" s="158"/>
      <c r="EHB245" s="158"/>
      <c r="EHC245" s="158"/>
      <c r="EHD245" s="159"/>
      <c r="EHE245" s="157" t="s">
        <v>116</v>
      </c>
      <c r="EHF245" s="158"/>
      <c r="EHG245" s="158"/>
      <c r="EHH245" s="158"/>
      <c r="EHI245" s="158"/>
      <c r="EHJ245" s="158"/>
      <c r="EHK245" s="158"/>
      <c r="EHL245" s="159"/>
      <c r="EHM245" s="157" t="s">
        <v>116</v>
      </c>
      <c r="EHN245" s="158"/>
      <c r="EHO245" s="158"/>
      <c r="EHP245" s="158"/>
      <c r="EHQ245" s="158"/>
      <c r="EHR245" s="158"/>
      <c r="EHS245" s="158"/>
      <c r="EHT245" s="159"/>
      <c r="EHU245" s="157" t="s">
        <v>116</v>
      </c>
      <c r="EHV245" s="158"/>
      <c r="EHW245" s="158"/>
      <c r="EHX245" s="158"/>
      <c r="EHY245" s="158"/>
      <c r="EHZ245" s="158"/>
      <c r="EIA245" s="158"/>
      <c r="EIB245" s="159"/>
      <c r="EIC245" s="157" t="s">
        <v>116</v>
      </c>
      <c r="EID245" s="158"/>
      <c r="EIE245" s="158"/>
      <c r="EIF245" s="158"/>
      <c r="EIG245" s="158"/>
      <c r="EIH245" s="158"/>
      <c r="EII245" s="158"/>
      <c r="EIJ245" s="159"/>
      <c r="EIK245" s="157" t="s">
        <v>116</v>
      </c>
      <c r="EIL245" s="158"/>
      <c r="EIM245" s="158"/>
      <c r="EIN245" s="158"/>
      <c r="EIO245" s="158"/>
      <c r="EIP245" s="158"/>
      <c r="EIQ245" s="158"/>
      <c r="EIR245" s="159"/>
      <c r="EIS245" s="157" t="s">
        <v>116</v>
      </c>
      <c r="EIT245" s="158"/>
      <c r="EIU245" s="158"/>
      <c r="EIV245" s="158"/>
      <c r="EIW245" s="158"/>
      <c r="EIX245" s="158"/>
      <c r="EIY245" s="158"/>
      <c r="EIZ245" s="159"/>
      <c r="EJA245" s="157" t="s">
        <v>116</v>
      </c>
      <c r="EJB245" s="158"/>
      <c r="EJC245" s="158"/>
      <c r="EJD245" s="158"/>
      <c r="EJE245" s="158"/>
      <c r="EJF245" s="158"/>
      <c r="EJG245" s="158"/>
      <c r="EJH245" s="159"/>
      <c r="EJI245" s="157" t="s">
        <v>116</v>
      </c>
      <c r="EJJ245" s="158"/>
      <c r="EJK245" s="158"/>
      <c r="EJL245" s="158"/>
      <c r="EJM245" s="158"/>
      <c r="EJN245" s="158"/>
      <c r="EJO245" s="158"/>
      <c r="EJP245" s="159"/>
      <c r="EJQ245" s="157" t="s">
        <v>116</v>
      </c>
      <c r="EJR245" s="158"/>
      <c r="EJS245" s="158"/>
      <c r="EJT245" s="158"/>
      <c r="EJU245" s="158"/>
      <c r="EJV245" s="158"/>
      <c r="EJW245" s="158"/>
      <c r="EJX245" s="159"/>
      <c r="EJY245" s="157" t="s">
        <v>116</v>
      </c>
      <c r="EJZ245" s="158"/>
      <c r="EKA245" s="158"/>
      <c r="EKB245" s="158"/>
      <c r="EKC245" s="158"/>
      <c r="EKD245" s="158"/>
      <c r="EKE245" s="158"/>
      <c r="EKF245" s="159"/>
      <c r="EKG245" s="157" t="s">
        <v>116</v>
      </c>
      <c r="EKH245" s="158"/>
      <c r="EKI245" s="158"/>
      <c r="EKJ245" s="158"/>
      <c r="EKK245" s="158"/>
      <c r="EKL245" s="158"/>
      <c r="EKM245" s="158"/>
      <c r="EKN245" s="159"/>
      <c r="EKO245" s="157" t="s">
        <v>116</v>
      </c>
      <c r="EKP245" s="158"/>
      <c r="EKQ245" s="158"/>
      <c r="EKR245" s="158"/>
      <c r="EKS245" s="158"/>
      <c r="EKT245" s="158"/>
      <c r="EKU245" s="158"/>
      <c r="EKV245" s="159"/>
      <c r="EKW245" s="157" t="s">
        <v>116</v>
      </c>
      <c r="EKX245" s="158"/>
      <c r="EKY245" s="158"/>
      <c r="EKZ245" s="158"/>
      <c r="ELA245" s="158"/>
      <c r="ELB245" s="158"/>
      <c r="ELC245" s="158"/>
      <c r="ELD245" s="159"/>
      <c r="ELE245" s="157" t="s">
        <v>116</v>
      </c>
      <c r="ELF245" s="158"/>
      <c r="ELG245" s="158"/>
      <c r="ELH245" s="158"/>
      <c r="ELI245" s="158"/>
      <c r="ELJ245" s="158"/>
      <c r="ELK245" s="158"/>
      <c r="ELL245" s="159"/>
      <c r="ELM245" s="157" t="s">
        <v>116</v>
      </c>
      <c r="ELN245" s="158"/>
      <c r="ELO245" s="158"/>
      <c r="ELP245" s="158"/>
      <c r="ELQ245" s="158"/>
      <c r="ELR245" s="158"/>
      <c r="ELS245" s="158"/>
      <c r="ELT245" s="159"/>
      <c r="ELU245" s="157" t="s">
        <v>116</v>
      </c>
      <c r="ELV245" s="158"/>
      <c r="ELW245" s="158"/>
      <c r="ELX245" s="158"/>
      <c r="ELY245" s="158"/>
      <c r="ELZ245" s="158"/>
      <c r="EMA245" s="158"/>
      <c r="EMB245" s="159"/>
      <c r="EMC245" s="157" t="s">
        <v>116</v>
      </c>
      <c r="EMD245" s="158"/>
      <c r="EME245" s="158"/>
      <c r="EMF245" s="158"/>
      <c r="EMG245" s="158"/>
      <c r="EMH245" s="158"/>
      <c r="EMI245" s="158"/>
      <c r="EMJ245" s="159"/>
      <c r="EMK245" s="157" t="s">
        <v>116</v>
      </c>
      <c r="EML245" s="158"/>
      <c r="EMM245" s="158"/>
      <c r="EMN245" s="158"/>
      <c r="EMO245" s="158"/>
      <c r="EMP245" s="158"/>
      <c r="EMQ245" s="158"/>
      <c r="EMR245" s="159"/>
      <c r="EMS245" s="157" t="s">
        <v>116</v>
      </c>
      <c r="EMT245" s="158"/>
      <c r="EMU245" s="158"/>
      <c r="EMV245" s="158"/>
      <c r="EMW245" s="158"/>
      <c r="EMX245" s="158"/>
      <c r="EMY245" s="158"/>
      <c r="EMZ245" s="159"/>
      <c r="ENA245" s="157" t="s">
        <v>116</v>
      </c>
      <c r="ENB245" s="158"/>
      <c r="ENC245" s="158"/>
      <c r="END245" s="158"/>
      <c r="ENE245" s="158"/>
      <c r="ENF245" s="158"/>
      <c r="ENG245" s="158"/>
      <c r="ENH245" s="159"/>
      <c r="ENI245" s="157" t="s">
        <v>116</v>
      </c>
      <c r="ENJ245" s="158"/>
      <c r="ENK245" s="158"/>
      <c r="ENL245" s="158"/>
      <c r="ENM245" s="158"/>
      <c r="ENN245" s="158"/>
      <c r="ENO245" s="158"/>
      <c r="ENP245" s="159"/>
      <c r="ENQ245" s="157" t="s">
        <v>116</v>
      </c>
      <c r="ENR245" s="158"/>
      <c r="ENS245" s="158"/>
      <c r="ENT245" s="158"/>
      <c r="ENU245" s="158"/>
      <c r="ENV245" s="158"/>
      <c r="ENW245" s="158"/>
      <c r="ENX245" s="159"/>
      <c r="ENY245" s="157" t="s">
        <v>116</v>
      </c>
      <c r="ENZ245" s="158"/>
      <c r="EOA245" s="158"/>
      <c r="EOB245" s="158"/>
      <c r="EOC245" s="158"/>
      <c r="EOD245" s="158"/>
      <c r="EOE245" s="158"/>
      <c r="EOF245" s="159"/>
      <c r="EOG245" s="157" t="s">
        <v>116</v>
      </c>
      <c r="EOH245" s="158"/>
      <c r="EOI245" s="158"/>
      <c r="EOJ245" s="158"/>
      <c r="EOK245" s="158"/>
      <c r="EOL245" s="158"/>
      <c r="EOM245" s="158"/>
      <c r="EON245" s="159"/>
      <c r="EOO245" s="157" t="s">
        <v>116</v>
      </c>
      <c r="EOP245" s="158"/>
      <c r="EOQ245" s="158"/>
      <c r="EOR245" s="158"/>
      <c r="EOS245" s="158"/>
      <c r="EOT245" s="158"/>
      <c r="EOU245" s="158"/>
      <c r="EOV245" s="159"/>
      <c r="EOW245" s="157" t="s">
        <v>116</v>
      </c>
      <c r="EOX245" s="158"/>
      <c r="EOY245" s="158"/>
      <c r="EOZ245" s="158"/>
      <c r="EPA245" s="158"/>
      <c r="EPB245" s="158"/>
      <c r="EPC245" s="158"/>
      <c r="EPD245" s="159"/>
      <c r="EPE245" s="157" t="s">
        <v>116</v>
      </c>
      <c r="EPF245" s="158"/>
      <c r="EPG245" s="158"/>
      <c r="EPH245" s="158"/>
      <c r="EPI245" s="158"/>
      <c r="EPJ245" s="158"/>
      <c r="EPK245" s="158"/>
      <c r="EPL245" s="159"/>
      <c r="EPM245" s="157" t="s">
        <v>116</v>
      </c>
      <c r="EPN245" s="158"/>
      <c r="EPO245" s="158"/>
      <c r="EPP245" s="158"/>
      <c r="EPQ245" s="158"/>
      <c r="EPR245" s="158"/>
      <c r="EPS245" s="158"/>
      <c r="EPT245" s="159"/>
      <c r="EPU245" s="157" t="s">
        <v>116</v>
      </c>
      <c r="EPV245" s="158"/>
      <c r="EPW245" s="158"/>
      <c r="EPX245" s="158"/>
      <c r="EPY245" s="158"/>
      <c r="EPZ245" s="158"/>
      <c r="EQA245" s="158"/>
      <c r="EQB245" s="159"/>
      <c r="EQC245" s="157" t="s">
        <v>116</v>
      </c>
      <c r="EQD245" s="158"/>
      <c r="EQE245" s="158"/>
      <c r="EQF245" s="158"/>
      <c r="EQG245" s="158"/>
      <c r="EQH245" s="158"/>
      <c r="EQI245" s="158"/>
      <c r="EQJ245" s="159"/>
      <c r="EQK245" s="157" t="s">
        <v>116</v>
      </c>
      <c r="EQL245" s="158"/>
      <c r="EQM245" s="158"/>
      <c r="EQN245" s="158"/>
      <c r="EQO245" s="158"/>
      <c r="EQP245" s="158"/>
      <c r="EQQ245" s="158"/>
      <c r="EQR245" s="159"/>
      <c r="EQS245" s="157" t="s">
        <v>116</v>
      </c>
      <c r="EQT245" s="158"/>
      <c r="EQU245" s="158"/>
      <c r="EQV245" s="158"/>
      <c r="EQW245" s="158"/>
      <c r="EQX245" s="158"/>
      <c r="EQY245" s="158"/>
      <c r="EQZ245" s="159"/>
      <c r="ERA245" s="157" t="s">
        <v>116</v>
      </c>
      <c r="ERB245" s="158"/>
      <c r="ERC245" s="158"/>
      <c r="ERD245" s="158"/>
      <c r="ERE245" s="158"/>
      <c r="ERF245" s="158"/>
      <c r="ERG245" s="158"/>
      <c r="ERH245" s="159"/>
      <c r="ERI245" s="157" t="s">
        <v>116</v>
      </c>
      <c r="ERJ245" s="158"/>
      <c r="ERK245" s="158"/>
      <c r="ERL245" s="158"/>
      <c r="ERM245" s="158"/>
      <c r="ERN245" s="158"/>
      <c r="ERO245" s="158"/>
      <c r="ERP245" s="159"/>
      <c r="ERQ245" s="157" t="s">
        <v>116</v>
      </c>
      <c r="ERR245" s="158"/>
      <c r="ERS245" s="158"/>
      <c r="ERT245" s="158"/>
      <c r="ERU245" s="158"/>
      <c r="ERV245" s="158"/>
      <c r="ERW245" s="158"/>
      <c r="ERX245" s="159"/>
      <c r="ERY245" s="157" t="s">
        <v>116</v>
      </c>
      <c r="ERZ245" s="158"/>
      <c r="ESA245" s="158"/>
      <c r="ESB245" s="158"/>
      <c r="ESC245" s="158"/>
      <c r="ESD245" s="158"/>
      <c r="ESE245" s="158"/>
      <c r="ESF245" s="159"/>
      <c r="ESG245" s="157" t="s">
        <v>116</v>
      </c>
      <c r="ESH245" s="158"/>
      <c r="ESI245" s="158"/>
      <c r="ESJ245" s="158"/>
      <c r="ESK245" s="158"/>
      <c r="ESL245" s="158"/>
      <c r="ESM245" s="158"/>
      <c r="ESN245" s="159"/>
      <c r="ESO245" s="157" t="s">
        <v>116</v>
      </c>
      <c r="ESP245" s="158"/>
      <c r="ESQ245" s="158"/>
      <c r="ESR245" s="158"/>
      <c r="ESS245" s="158"/>
      <c r="EST245" s="158"/>
      <c r="ESU245" s="158"/>
      <c r="ESV245" s="159"/>
      <c r="ESW245" s="157" t="s">
        <v>116</v>
      </c>
      <c r="ESX245" s="158"/>
      <c r="ESY245" s="158"/>
      <c r="ESZ245" s="158"/>
      <c r="ETA245" s="158"/>
      <c r="ETB245" s="158"/>
      <c r="ETC245" s="158"/>
      <c r="ETD245" s="159"/>
      <c r="ETE245" s="157" t="s">
        <v>116</v>
      </c>
      <c r="ETF245" s="158"/>
      <c r="ETG245" s="158"/>
      <c r="ETH245" s="158"/>
      <c r="ETI245" s="158"/>
      <c r="ETJ245" s="158"/>
      <c r="ETK245" s="158"/>
      <c r="ETL245" s="159"/>
      <c r="ETM245" s="157" t="s">
        <v>116</v>
      </c>
      <c r="ETN245" s="158"/>
      <c r="ETO245" s="158"/>
      <c r="ETP245" s="158"/>
      <c r="ETQ245" s="158"/>
      <c r="ETR245" s="158"/>
      <c r="ETS245" s="158"/>
      <c r="ETT245" s="159"/>
      <c r="ETU245" s="157" t="s">
        <v>116</v>
      </c>
      <c r="ETV245" s="158"/>
      <c r="ETW245" s="158"/>
      <c r="ETX245" s="158"/>
      <c r="ETY245" s="158"/>
      <c r="ETZ245" s="158"/>
      <c r="EUA245" s="158"/>
      <c r="EUB245" s="159"/>
      <c r="EUC245" s="157" t="s">
        <v>116</v>
      </c>
      <c r="EUD245" s="158"/>
      <c r="EUE245" s="158"/>
      <c r="EUF245" s="158"/>
      <c r="EUG245" s="158"/>
      <c r="EUH245" s="158"/>
      <c r="EUI245" s="158"/>
      <c r="EUJ245" s="159"/>
      <c r="EUK245" s="157" t="s">
        <v>116</v>
      </c>
      <c r="EUL245" s="158"/>
      <c r="EUM245" s="158"/>
      <c r="EUN245" s="158"/>
      <c r="EUO245" s="158"/>
      <c r="EUP245" s="158"/>
      <c r="EUQ245" s="158"/>
      <c r="EUR245" s="159"/>
      <c r="EUS245" s="157" t="s">
        <v>116</v>
      </c>
      <c r="EUT245" s="158"/>
      <c r="EUU245" s="158"/>
      <c r="EUV245" s="158"/>
      <c r="EUW245" s="158"/>
      <c r="EUX245" s="158"/>
      <c r="EUY245" s="158"/>
      <c r="EUZ245" s="159"/>
      <c r="EVA245" s="157" t="s">
        <v>116</v>
      </c>
      <c r="EVB245" s="158"/>
      <c r="EVC245" s="158"/>
      <c r="EVD245" s="158"/>
      <c r="EVE245" s="158"/>
      <c r="EVF245" s="158"/>
      <c r="EVG245" s="158"/>
      <c r="EVH245" s="159"/>
      <c r="EVI245" s="157" t="s">
        <v>116</v>
      </c>
      <c r="EVJ245" s="158"/>
      <c r="EVK245" s="158"/>
      <c r="EVL245" s="158"/>
      <c r="EVM245" s="158"/>
      <c r="EVN245" s="158"/>
      <c r="EVO245" s="158"/>
      <c r="EVP245" s="159"/>
      <c r="EVQ245" s="157" t="s">
        <v>116</v>
      </c>
      <c r="EVR245" s="158"/>
      <c r="EVS245" s="158"/>
      <c r="EVT245" s="158"/>
      <c r="EVU245" s="158"/>
      <c r="EVV245" s="158"/>
      <c r="EVW245" s="158"/>
      <c r="EVX245" s="159"/>
      <c r="EVY245" s="157" t="s">
        <v>116</v>
      </c>
      <c r="EVZ245" s="158"/>
      <c r="EWA245" s="158"/>
      <c r="EWB245" s="158"/>
      <c r="EWC245" s="158"/>
      <c r="EWD245" s="158"/>
      <c r="EWE245" s="158"/>
      <c r="EWF245" s="159"/>
      <c r="EWG245" s="157" t="s">
        <v>116</v>
      </c>
      <c r="EWH245" s="158"/>
      <c r="EWI245" s="158"/>
      <c r="EWJ245" s="158"/>
      <c r="EWK245" s="158"/>
      <c r="EWL245" s="158"/>
      <c r="EWM245" s="158"/>
      <c r="EWN245" s="159"/>
      <c r="EWO245" s="157" t="s">
        <v>116</v>
      </c>
      <c r="EWP245" s="158"/>
      <c r="EWQ245" s="158"/>
      <c r="EWR245" s="158"/>
      <c r="EWS245" s="158"/>
      <c r="EWT245" s="158"/>
      <c r="EWU245" s="158"/>
      <c r="EWV245" s="159"/>
      <c r="EWW245" s="157" t="s">
        <v>116</v>
      </c>
      <c r="EWX245" s="158"/>
      <c r="EWY245" s="158"/>
      <c r="EWZ245" s="158"/>
      <c r="EXA245" s="158"/>
      <c r="EXB245" s="158"/>
      <c r="EXC245" s="158"/>
      <c r="EXD245" s="159"/>
      <c r="EXE245" s="157" t="s">
        <v>116</v>
      </c>
      <c r="EXF245" s="158"/>
      <c r="EXG245" s="158"/>
      <c r="EXH245" s="158"/>
      <c r="EXI245" s="158"/>
      <c r="EXJ245" s="158"/>
      <c r="EXK245" s="158"/>
      <c r="EXL245" s="159"/>
      <c r="EXM245" s="157" t="s">
        <v>116</v>
      </c>
      <c r="EXN245" s="158"/>
      <c r="EXO245" s="158"/>
      <c r="EXP245" s="158"/>
      <c r="EXQ245" s="158"/>
      <c r="EXR245" s="158"/>
      <c r="EXS245" s="158"/>
      <c r="EXT245" s="159"/>
      <c r="EXU245" s="157" t="s">
        <v>116</v>
      </c>
      <c r="EXV245" s="158"/>
      <c r="EXW245" s="158"/>
      <c r="EXX245" s="158"/>
      <c r="EXY245" s="158"/>
      <c r="EXZ245" s="158"/>
      <c r="EYA245" s="158"/>
      <c r="EYB245" s="159"/>
      <c r="EYC245" s="157" t="s">
        <v>116</v>
      </c>
      <c r="EYD245" s="158"/>
      <c r="EYE245" s="158"/>
      <c r="EYF245" s="158"/>
      <c r="EYG245" s="158"/>
      <c r="EYH245" s="158"/>
      <c r="EYI245" s="158"/>
      <c r="EYJ245" s="159"/>
      <c r="EYK245" s="157" t="s">
        <v>116</v>
      </c>
      <c r="EYL245" s="158"/>
      <c r="EYM245" s="158"/>
      <c r="EYN245" s="158"/>
      <c r="EYO245" s="158"/>
      <c r="EYP245" s="158"/>
      <c r="EYQ245" s="158"/>
      <c r="EYR245" s="159"/>
      <c r="EYS245" s="157" t="s">
        <v>116</v>
      </c>
      <c r="EYT245" s="158"/>
      <c r="EYU245" s="158"/>
      <c r="EYV245" s="158"/>
      <c r="EYW245" s="158"/>
      <c r="EYX245" s="158"/>
      <c r="EYY245" s="158"/>
      <c r="EYZ245" s="159"/>
      <c r="EZA245" s="157" t="s">
        <v>116</v>
      </c>
      <c r="EZB245" s="158"/>
      <c r="EZC245" s="158"/>
      <c r="EZD245" s="158"/>
      <c r="EZE245" s="158"/>
      <c r="EZF245" s="158"/>
      <c r="EZG245" s="158"/>
      <c r="EZH245" s="159"/>
      <c r="EZI245" s="157" t="s">
        <v>116</v>
      </c>
      <c r="EZJ245" s="158"/>
      <c r="EZK245" s="158"/>
      <c r="EZL245" s="158"/>
      <c r="EZM245" s="158"/>
      <c r="EZN245" s="158"/>
      <c r="EZO245" s="158"/>
      <c r="EZP245" s="159"/>
      <c r="EZQ245" s="157" t="s">
        <v>116</v>
      </c>
      <c r="EZR245" s="158"/>
      <c r="EZS245" s="158"/>
      <c r="EZT245" s="158"/>
      <c r="EZU245" s="158"/>
      <c r="EZV245" s="158"/>
      <c r="EZW245" s="158"/>
      <c r="EZX245" s="159"/>
      <c r="EZY245" s="157" t="s">
        <v>116</v>
      </c>
      <c r="EZZ245" s="158"/>
      <c r="FAA245" s="158"/>
      <c r="FAB245" s="158"/>
      <c r="FAC245" s="158"/>
      <c r="FAD245" s="158"/>
      <c r="FAE245" s="158"/>
      <c r="FAF245" s="159"/>
      <c r="FAG245" s="157" t="s">
        <v>116</v>
      </c>
      <c r="FAH245" s="158"/>
      <c r="FAI245" s="158"/>
      <c r="FAJ245" s="158"/>
      <c r="FAK245" s="158"/>
      <c r="FAL245" s="158"/>
      <c r="FAM245" s="158"/>
      <c r="FAN245" s="159"/>
      <c r="FAO245" s="157" t="s">
        <v>116</v>
      </c>
      <c r="FAP245" s="158"/>
      <c r="FAQ245" s="158"/>
      <c r="FAR245" s="158"/>
      <c r="FAS245" s="158"/>
      <c r="FAT245" s="158"/>
      <c r="FAU245" s="158"/>
      <c r="FAV245" s="159"/>
      <c r="FAW245" s="157" t="s">
        <v>116</v>
      </c>
      <c r="FAX245" s="158"/>
      <c r="FAY245" s="158"/>
      <c r="FAZ245" s="158"/>
      <c r="FBA245" s="158"/>
      <c r="FBB245" s="158"/>
      <c r="FBC245" s="158"/>
      <c r="FBD245" s="159"/>
      <c r="FBE245" s="157" t="s">
        <v>116</v>
      </c>
      <c r="FBF245" s="158"/>
      <c r="FBG245" s="158"/>
      <c r="FBH245" s="158"/>
      <c r="FBI245" s="158"/>
      <c r="FBJ245" s="158"/>
      <c r="FBK245" s="158"/>
      <c r="FBL245" s="159"/>
      <c r="FBM245" s="157" t="s">
        <v>116</v>
      </c>
      <c r="FBN245" s="158"/>
      <c r="FBO245" s="158"/>
      <c r="FBP245" s="158"/>
      <c r="FBQ245" s="158"/>
      <c r="FBR245" s="158"/>
      <c r="FBS245" s="158"/>
      <c r="FBT245" s="159"/>
      <c r="FBU245" s="157" t="s">
        <v>116</v>
      </c>
      <c r="FBV245" s="158"/>
      <c r="FBW245" s="158"/>
      <c r="FBX245" s="158"/>
      <c r="FBY245" s="158"/>
      <c r="FBZ245" s="158"/>
      <c r="FCA245" s="158"/>
      <c r="FCB245" s="159"/>
      <c r="FCC245" s="157" t="s">
        <v>116</v>
      </c>
      <c r="FCD245" s="158"/>
      <c r="FCE245" s="158"/>
      <c r="FCF245" s="158"/>
      <c r="FCG245" s="158"/>
      <c r="FCH245" s="158"/>
      <c r="FCI245" s="158"/>
      <c r="FCJ245" s="159"/>
      <c r="FCK245" s="157" t="s">
        <v>116</v>
      </c>
      <c r="FCL245" s="158"/>
      <c r="FCM245" s="158"/>
      <c r="FCN245" s="158"/>
      <c r="FCO245" s="158"/>
      <c r="FCP245" s="158"/>
      <c r="FCQ245" s="158"/>
      <c r="FCR245" s="159"/>
      <c r="FCS245" s="157" t="s">
        <v>116</v>
      </c>
      <c r="FCT245" s="158"/>
      <c r="FCU245" s="158"/>
      <c r="FCV245" s="158"/>
      <c r="FCW245" s="158"/>
      <c r="FCX245" s="158"/>
      <c r="FCY245" s="158"/>
      <c r="FCZ245" s="159"/>
      <c r="FDA245" s="157" t="s">
        <v>116</v>
      </c>
      <c r="FDB245" s="158"/>
      <c r="FDC245" s="158"/>
      <c r="FDD245" s="158"/>
      <c r="FDE245" s="158"/>
      <c r="FDF245" s="158"/>
      <c r="FDG245" s="158"/>
      <c r="FDH245" s="159"/>
      <c r="FDI245" s="157" t="s">
        <v>116</v>
      </c>
      <c r="FDJ245" s="158"/>
      <c r="FDK245" s="158"/>
      <c r="FDL245" s="158"/>
      <c r="FDM245" s="158"/>
      <c r="FDN245" s="158"/>
      <c r="FDO245" s="158"/>
      <c r="FDP245" s="159"/>
      <c r="FDQ245" s="157" t="s">
        <v>116</v>
      </c>
      <c r="FDR245" s="158"/>
      <c r="FDS245" s="158"/>
      <c r="FDT245" s="158"/>
      <c r="FDU245" s="158"/>
      <c r="FDV245" s="158"/>
      <c r="FDW245" s="158"/>
      <c r="FDX245" s="159"/>
      <c r="FDY245" s="157" t="s">
        <v>116</v>
      </c>
      <c r="FDZ245" s="158"/>
      <c r="FEA245" s="158"/>
      <c r="FEB245" s="158"/>
      <c r="FEC245" s="158"/>
      <c r="FED245" s="158"/>
      <c r="FEE245" s="158"/>
      <c r="FEF245" s="159"/>
      <c r="FEG245" s="157" t="s">
        <v>116</v>
      </c>
      <c r="FEH245" s="158"/>
      <c r="FEI245" s="158"/>
      <c r="FEJ245" s="158"/>
      <c r="FEK245" s="158"/>
      <c r="FEL245" s="158"/>
      <c r="FEM245" s="158"/>
      <c r="FEN245" s="159"/>
      <c r="FEO245" s="157" t="s">
        <v>116</v>
      </c>
      <c r="FEP245" s="158"/>
      <c r="FEQ245" s="158"/>
      <c r="FER245" s="158"/>
      <c r="FES245" s="158"/>
      <c r="FET245" s="158"/>
      <c r="FEU245" s="158"/>
      <c r="FEV245" s="159"/>
      <c r="FEW245" s="157" t="s">
        <v>116</v>
      </c>
      <c r="FEX245" s="158"/>
      <c r="FEY245" s="158"/>
      <c r="FEZ245" s="158"/>
      <c r="FFA245" s="158"/>
      <c r="FFB245" s="158"/>
      <c r="FFC245" s="158"/>
      <c r="FFD245" s="159"/>
      <c r="FFE245" s="157" t="s">
        <v>116</v>
      </c>
      <c r="FFF245" s="158"/>
      <c r="FFG245" s="158"/>
      <c r="FFH245" s="158"/>
      <c r="FFI245" s="158"/>
      <c r="FFJ245" s="158"/>
      <c r="FFK245" s="158"/>
      <c r="FFL245" s="159"/>
      <c r="FFM245" s="157" t="s">
        <v>116</v>
      </c>
      <c r="FFN245" s="158"/>
      <c r="FFO245" s="158"/>
      <c r="FFP245" s="158"/>
      <c r="FFQ245" s="158"/>
      <c r="FFR245" s="158"/>
      <c r="FFS245" s="158"/>
      <c r="FFT245" s="159"/>
      <c r="FFU245" s="157" t="s">
        <v>116</v>
      </c>
      <c r="FFV245" s="158"/>
      <c r="FFW245" s="158"/>
      <c r="FFX245" s="158"/>
      <c r="FFY245" s="158"/>
      <c r="FFZ245" s="158"/>
      <c r="FGA245" s="158"/>
      <c r="FGB245" s="159"/>
      <c r="FGC245" s="157" t="s">
        <v>116</v>
      </c>
      <c r="FGD245" s="158"/>
      <c r="FGE245" s="158"/>
      <c r="FGF245" s="158"/>
      <c r="FGG245" s="158"/>
      <c r="FGH245" s="158"/>
      <c r="FGI245" s="158"/>
      <c r="FGJ245" s="159"/>
      <c r="FGK245" s="157" t="s">
        <v>116</v>
      </c>
      <c r="FGL245" s="158"/>
      <c r="FGM245" s="158"/>
      <c r="FGN245" s="158"/>
      <c r="FGO245" s="158"/>
      <c r="FGP245" s="158"/>
      <c r="FGQ245" s="158"/>
      <c r="FGR245" s="159"/>
      <c r="FGS245" s="157" t="s">
        <v>116</v>
      </c>
      <c r="FGT245" s="158"/>
      <c r="FGU245" s="158"/>
      <c r="FGV245" s="158"/>
      <c r="FGW245" s="158"/>
      <c r="FGX245" s="158"/>
      <c r="FGY245" s="158"/>
      <c r="FGZ245" s="159"/>
      <c r="FHA245" s="157" t="s">
        <v>116</v>
      </c>
      <c r="FHB245" s="158"/>
      <c r="FHC245" s="158"/>
      <c r="FHD245" s="158"/>
      <c r="FHE245" s="158"/>
      <c r="FHF245" s="158"/>
      <c r="FHG245" s="158"/>
      <c r="FHH245" s="159"/>
      <c r="FHI245" s="157" t="s">
        <v>116</v>
      </c>
      <c r="FHJ245" s="158"/>
      <c r="FHK245" s="158"/>
      <c r="FHL245" s="158"/>
      <c r="FHM245" s="158"/>
      <c r="FHN245" s="158"/>
      <c r="FHO245" s="158"/>
      <c r="FHP245" s="159"/>
      <c r="FHQ245" s="157" t="s">
        <v>116</v>
      </c>
      <c r="FHR245" s="158"/>
      <c r="FHS245" s="158"/>
      <c r="FHT245" s="158"/>
      <c r="FHU245" s="158"/>
      <c r="FHV245" s="158"/>
      <c r="FHW245" s="158"/>
      <c r="FHX245" s="159"/>
      <c r="FHY245" s="157" t="s">
        <v>116</v>
      </c>
      <c r="FHZ245" s="158"/>
      <c r="FIA245" s="158"/>
      <c r="FIB245" s="158"/>
      <c r="FIC245" s="158"/>
      <c r="FID245" s="158"/>
      <c r="FIE245" s="158"/>
      <c r="FIF245" s="159"/>
      <c r="FIG245" s="157" t="s">
        <v>116</v>
      </c>
      <c r="FIH245" s="158"/>
      <c r="FII245" s="158"/>
      <c r="FIJ245" s="158"/>
      <c r="FIK245" s="158"/>
      <c r="FIL245" s="158"/>
      <c r="FIM245" s="158"/>
      <c r="FIN245" s="159"/>
      <c r="FIO245" s="157" t="s">
        <v>116</v>
      </c>
      <c r="FIP245" s="158"/>
      <c r="FIQ245" s="158"/>
      <c r="FIR245" s="158"/>
      <c r="FIS245" s="158"/>
      <c r="FIT245" s="158"/>
      <c r="FIU245" s="158"/>
      <c r="FIV245" s="159"/>
      <c r="FIW245" s="157" t="s">
        <v>116</v>
      </c>
      <c r="FIX245" s="158"/>
      <c r="FIY245" s="158"/>
      <c r="FIZ245" s="158"/>
      <c r="FJA245" s="158"/>
      <c r="FJB245" s="158"/>
      <c r="FJC245" s="158"/>
      <c r="FJD245" s="159"/>
      <c r="FJE245" s="157" t="s">
        <v>116</v>
      </c>
      <c r="FJF245" s="158"/>
      <c r="FJG245" s="158"/>
      <c r="FJH245" s="158"/>
      <c r="FJI245" s="158"/>
      <c r="FJJ245" s="158"/>
      <c r="FJK245" s="158"/>
      <c r="FJL245" s="159"/>
      <c r="FJM245" s="157" t="s">
        <v>116</v>
      </c>
      <c r="FJN245" s="158"/>
      <c r="FJO245" s="158"/>
      <c r="FJP245" s="158"/>
      <c r="FJQ245" s="158"/>
      <c r="FJR245" s="158"/>
      <c r="FJS245" s="158"/>
      <c r="FJT245" s="159"/>
      <c r="FJU245" s="157" t="s">
        <v>116</v>
      </c>
      <c r="FJV245" s="158"/>
      <c r="FJW245" s="158"/>
      <c r="FJX245" s="158"/>
      <c r="FJY245" s="158"/>
      <c r="FJZ245" s="158"/>
      <c r="FKA245" s="158"/>
      <c r="FKB245" s="159"/>
      <c r="FKC245" s="157" t="s">
        <v>116</v>
      </c>
      <c r="FKD245" s="158"/>
      <c r="FKE245" s="158"/>
      <c r="FKF245" s="158"/>
      <c r="FKG245" s="158"/>
      <c r="FKH245" s="158"/>
      <c r="FKI245" s="158"/>
      <c r="FKJ245" s="159"/>
      <c r="FKK245" s="157" t="s">
        <v>116</v>
      </c>
      <c r="FKL245" s="158"/>
      <c r="FKM245" s="158"/>
      <c r="FKN245" s="158"/>
      <c r="FKO245" s="158"/>
      <c r="FKP245" s="158"/>
      <c r="FKQ245" s="158"/>
      <c r="FKR245" s="159"/>
      <c r="FKS245" s="157" t="s">
        <v>116</v>
      </c>
      <c r="FKT245" s="158"/>
      <c r="FKU245" s="158"/>
      <c r="FKV245" s="158"/>
      <c r="FKW245" s="158"/>
      <c r="FKX245" s="158"/>
      <c r="FKY245" s="158"/>
      <c r="FKZ245" s="159"/>
      <c r="FLA245" s="157" t="s">
        <v>116</v>
      </c>
      <c r="FLB245" s="158"/>
      <c r="FLC245" s="158"/>
      <c r="FLD245" s="158"/>
      <c r="FLE245" s="158"/>
      <c r="FLF245" s="158"/>
      <c r="FLG245" s="158"/>
      <c r="FLH245" s="159"/>
      <c r="FLI245" s="157" t="s">
        <v>116</v>
      </c>
      <c r="FLJ245" s="158"/>
      <c r="FLK245" s="158"/>
      <c r="FLL245" s="158"/>
      <c r="FLM245" s="158"/>
      <c r="FLN245" s="158"/>
      <c r="FLO245" s="158"/>
      <c r="FLP245" s="159"/>
      <c r="FLQ245" s="157" t="s">
        <v>116</v>
      </c>
      <c r="FLR245" s="158"/>
      <c r="FLS245" s="158"/>
      <c r="FLT245" s="158"/>
      <c r="FLU245" s="158"/>
      <c r="FLV245" s="158"/>
      <c r="FLW245" s="158"/>
      <c r="FLX245" s="159"/>
      <c r="FLY245" s="157" t="s">
        <v>116</v>
      </c>
      <c r="FLZ245" s="158"/>
      <c r="FMA245" s="158"/>
      <c r="FMB245" s="158"/>
      <c r="FMC245" s="158"/>
      <c r="FMD245" s="158"/>
      <c r="FME245" s="158"/>
      <c r="FMF245" s="159"/>
      <c r="FMG245" s="157" t="s">
        <v>116</v>
      </c>
      <c r="FMH245" s="158"/>
      <c r="FMI245" s="158"/>
      <c r="FMJ245" s="158"/>
      <c r="FMK245" s="158"/>
      <c r="FML245" s="158"/>
      <c r="FMM245" s="158"/>
      <c r="FMN245" s="159"/>
      <c r="FMO245" s="157" t="s">
        <v>116</v>
      </c>
      <c r="FMP245" s="158"/>
      <c r="FMQ245" s="158"/>
      <c r="FMR245" s="158"/>
      <c r="FMS245" s="158"/>
      <c r="FMT245" s="158"/>
      <c r="FMU245" s="158"/>
      <c r="FMV245" s="159"/>
      <c r="FMW245" s="157" t="s">
        <v>116</v>
      </c>
      <c r="FMX245" s="158"/>
      <c r="FMY245" s="158"/>
      <c r="FMZ245" s="158"/>
      <c r="FNA245" s="158"/>
      <c r="FNB245" s="158"/>
      <c r="FNC245" s="158"/>
      <c r="FND245" s="159"/>
      <c r="FNE245" s="157" t="s">
        <v>116</v>
      </c>
      <c r="FNF245" s="158"/>
      <c r="FNG245" s="158"/>
      <c r="FNH245" s="158"/>
      <c r="FNI245" s="158"/>
      <c r="FNJ245" s="158"/>
      <c r="FNK245" s="158"/>
      <c r="FNL245" s="159"/>
      <c r="FNM245" s="157" t="s">
        <v>116</v>
      </c>
      <c r="FNN245" s="158"/>
      <c r="FNO245" s="158"/>
      <c r="FNP245" s="158"/>
      <c r="FNQ245" s="158"/>
      <c r="FNR245" s="158"/>
      <c r="FNS245" s="158"/>
      <c r="FNT245" s="159"/>
      <c r="FNU245" s="157" t="s">
        <v>116</v>
      </c>
      <c r="FNV245" s="158"/>
      <c r="FNW245" s="158"/>
      <c r="FNX245" s="158"/>
      <c r="FNY245" s="158"/>
      <c r="FNZ245" s="158"/>
      <c r="FOA245" s="158"/>
      <c r="FOB245" s="159"/>
      <c r="FOC245" s="157" t="s">
        <v>116</v>
      </c>
      <c r="FOD245" s="158"/>
      <c r="FOE245" s="158"/>
      <c r="FOF245" s="158"/>
      <c r="FOG245" s="158"/>
      <c r="FOH245" s="158"/>
      <c r="FOI245" s="158"/>
      <c r="FOJ245" s="159"/>
      <c r="FOK245" s="157" t="s">
        <v>116</v>
      </c>
      <c r="FOL245" s="158"/>
      <c r="FOM245" s="158"/>
      <c r="FON245" s="158"/>
      <c r="FOO245" s="158"/>
      <c r="FOP245" s="158"/>
      <c r="FOQ245" s="158"/>
      <c r="FOR245" s="159"/>
      <c r="FOS245" s="157" t="s">
        <v>116</v>
      </c>
      <c r="FOT245" s="158"/>
      <c r="FOU245" s="158"/>
      <c r="FOV245" s="158"/>
      <c r="FOW245" s="158"/>
      <c r="FOX245" s="158"/>
      <c r="FOY245" s="158"/>
      <c r="FOZ245" s="159"/>
      <c r="FPA245" s="157" t="s">
        <v>116</v>
      </c>
      <c r="FPB245" s="158"/>
      <c r="FPC245" s="158"/>
      <c r="FPD245" s="158"/>
      <c r="FPE245" s="158"/>
      <c r="FPF245" s="158"/>
      <c r="FPG245" s="158"/>
      <c r="FPH245" s="159"/>
      <c r="FPI245" s="157" t="s">
        <v>116</v>
      </c>
      <c r="FPJ245" s="158"/>
      <c r="FPK245" s="158"/>
      <c r="FPL245" s="158"/>
      <c r="FPM245" s="158"/>
      <c r="FPN245" s="158"/>
      <c r="FPO245" s="158"/>
      <c r="FPP245" s="159"/>
      <c r="FPQ245" s="157" t="s">
        <v>116</v>
      </c>
      <c r="FPR245" s="158"/>
      <c r="FPS245" s="158"/>
      <c r="FPT245" s="158"/>
      <c r="FPU245" s="158"/>
      <c r="FPV245" s="158"/>
      <c r="FPW245" s="158"/>
      <c r="FPX245" s="159"/>
      <c r="FPY245" s="157" t="s">
        <v>116</v>
      </c>
      <c r="FPZ245" s="158"/>
      <c r="FQA245" s="158"/>
      <c r="FQB245" s="158"/>
      <c r="FQC245" s="158"/>
      <c r="FQD245" s="158"/>
      <c r="FQE245" s="158"/>
      <c r="FQF245" s="159"/>
      <c r="FQG245" s="157" t="s">
        <v>116</v>
      </c>
      <c r="FQH245" s="158"/>
      <c r="FQI245" s="158"/>
      <c r="FQJ245" s="158"/>
      <c r="FQK245" s="158"/>
      <c r="FQL245" s="158"/>
      <c r="FQM245" s="158"/>
      <c r="FQN245" s="159"/>
      <c r="FQO245" s="157" t="s">
        <v>116</v>
      </c>
      <c r="FQP245" s="158"/>
      <c r="FQQ245" s="158"/>
      <c r="FQR245" s="158"/>
      <c r="FQS245" s="158"/>
      <c r="FQT245" s="158"/>
      <c r="FQU245" s="158"/>
      <c r="FQV245" s="159"/>
      <c r="FQW245" s="157" t="s">
        <v>116</v>
      </c>
      <c r="FQX245" s="158"/>
      <c r="FQY245" s="158"/>
      <c r="FQZ245" s="158"/>
      <c r="FRA245" s="158"/>
      <c r="FRB245" s="158"/>
      <c r="FRC245" s="158"/>
      <c r="FRD245" s="159"/>
      <c r="FRE245" s="157" t="s">
        <v>116</v>
      </c>
      <c r="FRF245" s="158"/>
      <c r="FRG245" s="158"/>
      <c r="FRH245" s="158"/>
      <c r="FRI245" s="158"/>
      <c r="FRJ245" s="158"/>
      <c r="FRK245" s="158"/>
      <c r="FRL245" s="159"/>
      <c r="FRM245" s="157" t="s">
        <v>116</v>
      </c>
      <c r="FRN245" s="158"/>
      <c r="FRO245" s="158"/>
      <c r="FRP245" s="158"/>
      <c r="FRQ245" s="158"/>
      <c r="FRR245" s="158"/>
      <c r="FRS245" s="158"/>
      <c r="FRT245" s="159"/>
      <c r="FRU245" s="157" t="s">
        <v>116</v>
      </c>
      <c r="FRV245" s="158"/>
      <c r="FRW245" s="158"/>
      <c r="FRX245" s="158"/>
      <c r="FRY245" s="158"/>
      <c r="FRZ245" s="158"/>
      <c r="FSA245" s="158"/>
      <c r="FSB245" s="159"/>
      <c r="FSC245" s="157" t="s">
        <v>116</v>
      </c>
      <c r="FSD245" s="158"/>
      <c r="FSE245" s="158"/>
      <c r="FSF245" s="158"/>
      <c r="FSG245" s="158"/>
      <c r="FSH245" s="158"/>
      <c r="FSI245" s="158"/>
      <c r="FSJ245" s="159"/>
      <c r="FSK245" s="157" t="s">
        <v>116</v>
      </c>
      <c r="FSL245" s="158"/>
      <c r="FSM245" s="158"/>
      <c r="FSN245" s="158"/>
      <c r="FSO245" s="158"/>
      <c r="FSP245" s="158"/>
      <c r="FSQ245" s="158"/>
      <c r="FSR245" s="159"/>
      <c r="FSS245" s="157" t="s">
        <v>116</v>
      </c>
      <c r="FST245" s="158"/>
      <c r="FSU245" s="158"/>
      <c r="FSV245" s="158"/>
      <c r="FSW245" s="158"/>
      <c r="FSX245" s="158"/>
      <c r="FSY245" s="158"/>
      <c r="FSZ245" s="159"/>
      <c r="FTA245" s="157" t="s">
        <v>116</v>
      </c>
      <c r="FTB245" s="158"/>
      <c r="FTC245" s="158"/>
      <c r="FTD245" s="158"/>
      <c r="FTE245" s="158"/>
      <c r="FTF245" s="158"/>
      <c r="FTG245" s="158"/>
      <c r="FTH245" s="159"/>
      <c r="FTI245" s="157" t="s">
        <v>116</v>
      </c>
      <c r="FTJ245" s="158"/>
      <c r="FTK245" s="158"/>
      <c r="FTL245" s="158"/>
      <c r="FTM245" s="158"/>
      <c r="FTN245" s="158"/>
      <c r="FTO245" s="158"/>
      <c r="FTP245" s="159"/>
      <c r="FTQ245" s="157" t="s">
        <v>116</v>
      </c>
      <c r="FTR245" s="158"/>
      <c r="FTS245" s="158"/>
      <c r="FTT245" s="158"/>
      <c r="FTU245" s="158"/>
      <c r="FTV245" s="158"/>
      <c r="FTW245" s="158"/>
      <c r="FTX245" s="159"/>
      <c r="FTY245" s="157" t="s">
        <v>116</v>
      </c>
      <c r="FTZ245" s="158"/>
      <c r="FUA245" s="158"/>
      <c r="FUB245" s="158"/>
      <c r="FUC245" s="158"/>
      <c r="FUD245" s="158"/>
      <c r="FUE245" s="158"/>
      <c r="FUF245" s="159"/>
      <c r="FUG245" s="157" t="s">
        <v>116</v>
      </c>
      <c r="FUH245" s="158"/>
      <c r="FUI245" s="158"/>
      <c r="FUJ245" s="158"/>
      <c r="FUK245" s="158"/>
      <c r="FUL245" s="158"/>
      <c r="FUM245" s="158"/>
      <c r="FUN245" s="159"/>
      <c r="FUO245" s="157" t="s">
        <v>116</v>
      </c>
      <c r="FUP245" s="158"/>
      <c r="FUQ245" s="158"/>
      <c r="FUR245" s="158"/>
      <c r="FUS245" s="158"/>
      <c r="FUT245" s="158"/>
      <c r="FUU245" s="158"/>
      <c r="FUV245" s="159"/>
      <c r="FUW245" s="157" t="s">
        <v>116</v>
      </c>
      <c r="FUX245" s="158"/>
      <c r="FUY245" s="158"/>
      <c r="FUZ245" s="158"/>
      <c r="FVA245" s="158"/>
      <c r="FVB245" s="158"/>
      <c r="FVC245" s="158"/>
      <c r="FVD245" s="159"/>
      <c r="FVE245" s="157" t="s">
        <v>116</v>
      </c>
      <c r="FVF245" s="158"/>
      <c r="FVG245" s="158"/>
      <c r="FVH245" s="158"/>
      <c r="FVI245" s="158"/>
      <c r="FVJ245" s="158"/>
      <c r="FVK245" s="158"/>
      <c r="FVL245" s="159"/>
      <c r="FVM245" s="157" t="s">
        <v>116</v>
      </c>
      <c r="FVN245" s="158"/>
      <c r="FVO245" s="158"/>
      <c r="FVP245" s="158"/>
      <c r="FVQ245" s="158"/>
      <c r="FVR245" s="158"/>
      <c r="FVS245" s="158"/>
      <c r="FVT245" s="159"/>
      <c r="FVU245" s="157" t="s">
        <v>116</v>
      </c>
      <c r="FVV245" s="158"/>
      <c r="FVW245" s="158"/>
      <c r="FVX245" s="158"/>
      <c r="FVY245" s="158"/>
      <c r="FVZ245" s="158"/>
      <c r="FWA245" s="158"/>
      <c r="FWB245" s="159"/>
      <c r="FWC245" s="157" t="s">
        <v>116</v>
      </c>
      <c r="FWD245" s="158"/>
      <c r="FWE245" s="158"/>
      <c r="FWF245" s="158"/>
      <c r="FWG245" s="158"/>
      <c r="FWH245" s="158"/>
      <c r="FWI245" s="158"/>
      <c r="FWJ245" s="159"/>
      <c r="FWK245" s="157" t="s">
        <v>116</v>
      </c>
      <c r="FWL245" s="158"/>
      <c r="FWM245" s="158"/>
      <c r="FWN245" s="158"/>
      <c r="FWO245" s="158"/>
      <c r="FWP245" s="158"/>
      <c r="FWQ245" s="158"/>
      <c r="FWR245" s="159"/>
      <c r="FWS245" s="157" t="s">
        <v>116</v>
      </c>
      <c r="FWT245" s="158"/>
      <c r="FWU245" s="158"/>
      <c r="FWV245" s="158"/>
      <c r="FWW245" s="158"/>
      <c r="FWX245" s="158"/>
      <c r="FWY245" s="158"/>
      <c r="FWZ245" s="159"/>
      <c r="FXA245" s="157" t="s">
        <v>116</v>
      </c>
      <c r="FXB245" s="158"/>
      <c r="FXC245" s="158"/>
      <c r="FXD245" s="158"/>
      <c r="FXE245" s="158"/>
      <c r="FXF245" s="158"/>
      <c r="FXG245" s="158"/>
      <c r="FXH245" s="159"/>
      <c r="FXI245" s="157" t="s">
        <v>116</v>
      </c>
      <c r="FXJ245" s="158"/>
      <c r="FXK245" s="158"/>
      <c r="FXL245" s="158"/>
      <c r="FXM245" s="158"/>
      <c r="FXN245" s="158"/>
      <c r="FXO245" s="158"/>
      <c r="FXP245" s="159"/>
      <c r="FXQ245" s="157" t="s">
        <v>116</v>
      </c>
      <c r="FXR245" s="158"/>
      <c r="FXS245" s="158"/>
      <c r="FXT245" s="158"/>
      <c r="FXU245" s="158"/>
      <c r="FXV245" s="158"/>
      <c r="FXW245" s="158"/>
      <c r="FXX245" s="159"/>
      <c r="FXY245" s="157" t="s">
        <v>116</v>
      </c>
      <c r="FXZ245" s="158"/>
      <c r="FYA245" s="158"/>
      <c r="FYB245" s="158"/>
      <c r="FYC245" s="158"/>
      <c r="FYD245" s="158"/>
      <c r="FYE245" s="158"/>
      <c r="FYF245" s="159"/>
      <c r="FYG245" s="157" t="s">
        <v>116</v>
      </c>
      <c r="FYH245" s="158"/>
      <c r="FYI245" s="158"/>
      <c r="FYJ245" s="158"/>
      <c r="FYK245" s="158"/>
      <c r="FYL245" s="158"/>
      <c r="FYM245" s="158"/>
      <c r="FYN245" s="159"/>
      <c r="FYO245" s="157" t="s">
        <v>116</v>
      </c>
      <c r="FYP245" s="158"/>
      <c r="FYQ245" s="158"/>
      <c r="FYR245" s="158"/>
      <c r="FYS245" s="158"/>
      <c r="FYT245" s="158"/>
      <c r="FYU245" s="158"/>
      <c r="FYV245" s="159"/>
      <c r="FYW245" s="157" t="s">
        <v>116</v>
      </c>
      <c r="FYX245" s="158"/>
      <c r="FYY245" s="158"/>
      <c r="FYZ245" s="158"/>
      <c r="FZA245" s="158"/>
      <c r="FZB245" s="158"/>
      <c r="FZC245" s="158"/>
      <c r="FZD245" s="159"/>
      <c r="FZE245" s="157" t="s">
        <v>116</v>
      </c>
      <c r="FZF245" s="158"/>
      <c r="FZG245" s="158"/>
      <c r="FZH245" s="158"/>
      <c r="FZI245" s="158"/>
      <c r="FZJ245" s="158"/>
      <c r="FZK245" s="158"/>
      <c r="FZL245" s="159"/>
      <c r="FZM245" s="157" t="s">
        <v>116</v>
      </c>
      <c r="FZN245" s="158"/>
      <c r="FZO245" s="158"/>
      <c r="FZP245" s="158"/>
      <c r="FZQ245" s="158"/>
      <c r="FZR245" s="158"/>
      <c r="FZS245" s="158"/>
      <c r="FZT245" s="159"/>
      <c r="FZU245" s="157" t="s">
        <v>116</v>
      </c>
      <c r="FZV245" s="158"/>
      <c r="FZW245" s="158"/>
      <c r="FZX245" s="158"/>
      <c r="FZY245" s="158"/>
      <c r="FZZ245" s="158"/>
      <c r="GAA245" s="158"/>
      <c r="GAB245" s="159"/>
      <c r="GAC245" s="157" t="s">
        <v>116</v>
      </c>
      <c r="GAD245" s="158"/>
      <c r="GAE245" s="158"/>
      <c r="GAF245" s="158"/>
      <c r="GAG245" s="158"/>
      <c r="GAH245" s="158"/>
      <c r="GAI245" s="158"/>
      <c r="GAJ245" s="159"/>
      <c r="GAK245" s="157" t="s">
        <v>116</v>
      </c>
      <c r="GAL245" s="158"/>
      <c r="GAM245" s="158"/>
      <c r="GAN245" s="158"/>
      <c r="GAO245" s="158"/>
      <c r="GAP245" s="158"/>
      <c r="GAQ245" s="158"/>
      <c r="GAR245" s="159"/>
      <c r="GAS245" s="157" t="s">
        <v>116</v>
      </c>
      <c r="GAT245" s="158"/>
      <c r="GAU245" s="158"/>
      <c r="GAV245" s="158"/>
      <c r="GAW245" s="158"/>
      <c r="GAX245" s="158"/>
      <c r="GAY245" s="158"/>
      <c r="GAZ245" s="159"/>
      <c r="GBA245" s="157" t="s">
        <v>116</v>
      </c>
      <c r="GBB245" s="158"/>
      <c r="GBC245" s="158"/>
      <c r="GBD245" s="158"/>
      <c r="GBE245" s="158"/>
      <c r="GBF245" s="158"/>
      <c r="GBG245" s="158"/>
      <c r="GBH245" s="159"/>
      <c r="GBI245" s="157" t="s">
        <v>116</v>
      </c>
      <c r="GBJ245" s="158"/>
      <c r="GBK245" s="158"/>
      <c r="GBL245" s="158"/>
      <c r="GBM245" s="158"/>
      <c r="GBN245" s="158"/>
      <c r="GBO245" s="158"/>
      <c r="GBP245" s="159"/>
      <c r="GBQ245" s="157" t="s">
        <v>116</v>
      </c>
      <c r="GBR245" s="158"/>
      <c r="GBS245" s="158"/>
      <c r="GBT245" s="158"/>
      <c r="GBU245" s="158"/>
      <c r="GBV245" s="158"/>
      <c r="GBW245" s="158"/>
      <c r="GBX245" s="159"/>
      <c r="GBY245" s="157" t="s">
        <v>116</v>
      </c>
      <c r="GBZ245" s="158"/>
      <c r="GCA245" s="158"/>
      <c r="GCB245" s="158"/>
      <c r="GCC245" s="158"/>
      <c r="GCD245" s="158"/>
      <c r="GCE245" s="158"/>
      <c r="GCF245" s="159"/>
      <c r="GCG245" s="157" t="s">
        <v>116</v>
      </c>
      <c r="GCH245" s="158"/>
      <c r="GCI245" s="158"/>
      <c r="GCJ245" s="158"/>
      <c r="GCK245" s="158"/>
      <c r="GCL245" s="158"/>
      <c r="GCM245" s="158"/>
      <c r="GCN245" s="159"/>
      <c r="GCO245" s="157" t="s">
        <v>116</v>
      </c>
      <c r="GCP245" s="158"/>
      <c r="GCQ245" s="158"/>
      <c r="GCR245" s="158"/>
      <c r="GCS245" s="158"/>
      <c r="GCT245" s="158"/>
      <c r="GCU245" s="158"/>
      <c r="GCV245" s="159"/>
      <c r="GCW245" s="157" t="s">
        <v>116</v>
      </c>
      <c r="GCX245" s="158"/>
      <c r="GCY245" s="158"/>
      <c r="GCZ245" s="158"/>
      <c r="GDA245" s="158"/>
      <c r="GDB245" s="158"/>
      <c r="GDC245" s="158"/>
      <c r="GDD245" s="159"/>
      <c r="GDE245" s="157" t="s">
        <v>116</v>
      </c>
      <c r="GDF245" s="158"/>
      <c r="GDG245" s="158"/>
      <c r="GDH245" s="158"/>
      <c r="GDI245" s="158"/>
      <c r="GDJ245" s="158"/>
      <c r="GDK245" s="158"/>
      <c r="GDL245" s="159"/>
      <c r="GDM245" s="157" t="s">
        <v>116</v>
      </c>
      <c r="GDN245" s="158"/>
      <c r="GDO245" s="158"/>
      <c r="GDP245" s="158"/>
      <c r="GDQ245" s="158"/>
      <c r="GDR245" s="158"/>
      <c r="GDS245" s="158"/>
      <c r="GDT245" s="159"/>
      <c r="GDU245" s="157" t="s">
        <v>116</v>
      </c>
      <c r="GDV245" s="158"/>
      <c r="GDW245" s="158"/>
      <c r="GDX245" s="158"/>
      <c r="GDY245" s="158"/>
      <c r="GDZ245" s="158"/>
      <c r="GEA245" s="158"/>
      <c r="GEB245" s="159"/>
      <c r="GEC245" s="157" t="s">
        <v>116</v>
      </c>
      <c r="GED245" s="158"/>
      <c r="GEE245" s="158"/>
      <c r="GEF245" s="158"/>
      <c r="GEG245" s="158"/>
      <c r="GEH245" s="158"/>
      <c r="GEI245" s="158"/>
      <c r="GEJ245" s="159"/>
      <c r="GEK245" s="157" t="s">
        <v>116</v>
      </c>
      <c r="GEL245" s="158"/>
      <c r="GEM245" s="158"/>
      <c r="GEN245" s="158"/>
      <c r="GEO245" s="158"/>
      <c r="GEP245" s="158"/>
      <c r="GEQ245" s="158"/>
      <c r="GER245" s="159"/>
      <c r="GES245" s="157" t="s">
        <v>116</v>
      </c>
      <c r="GET245" s="158"/>
      <c r="GEU245" s="158"/>
      <c r="GEV245" s="158"/>
      <c r="GEW245" s="158"/>
      <c r="GEX245" s="158"/>
      <c r="GEY245" s="158"/>
      <c r="GEZ245" s="159"/>
      <c r="GFA245" s="157" t="s">
        <v>116</v>
      </c>
      <c r="GFB245" s="158"/>
      <c r="GFC245" s="158"/>
      <c r="GFD245" s="158"/>
      <c r="GFE245" s="158"/>
      <c r="GFF245" s="158"/>
      <c r="GFG245" s="158"/>
      <c r="GFH245" s="159"/>
      <c r="GFI245" s="157" t="s">
        <v>116</v>
      </c>
      <c r="GFJ245" s="158"/>
      <c r="GFK245" s="158"/>
      <c r="GFL245" s="158"/>
      <c r="GFM245" s="158"/>
      <c r="GFN245" s="158"/>
      <c r="GFO245" s="158"/>
      <c r="GFP245" s="159"/>
      <c r="GFQ245" s="157" t="s">
        <v>116</v>
      </c>
      <c r="GFR245" s="158"/>
      <c r="GFS245" s="158"/>
      <c r="GFT245" s="158"/>
      <c r="GFU245" s="158"/>
      <c r="GFV245" s="158"/>
      <c r="GFW245" s="158"/>
      <c r="GFX245" s="159"/>
      <c r="GFY245" s="157" t="s">
        <v>116</v>
      </c>
      <c r="GFZ245" s="158"/>
      <c r="GGA245" s="158"/>
      <c r="GGB245" s="158"/>
      <c r="GGC245" s="158"/>
      <c r="GGD245" s="158"/>
      <c r="GGE245" s="158"/>
      <c r="GGF245" s="159"/>
      <c r="GGG245" s="157" t="s">
        <v>116</v>
      </c>
      <c r="GGH245" s="158"/>
      <c r="GGI245" s="158"/>
      <c r="GGJ245" s="158"/>
      <c r="GGK245" s="158"/>
      <c r="GGL245" s="158"/>
      <c r="GGM245" s="158"/>
      <c r="GGN245" s="159"/>
      <c r="GGO245" s="157" t="s">
        <v>116</v>
      </c>
      <c r="GGP245" s="158"/>
      <c r="GGQ245" s="158"/>
      <c r="GGR245" s="158"/>
      <c r="GGS245" s="158"/>
      <c r="GGT245" s="158"/>
      <c r="GGU245" s="158"/>
      <c r="GGV245" s="159"/>
      <c r="GGW245" s="157" t="s">
        <v>116</v>
      </c>
      <c r="GGX245" s="158"/>
      <c r="GGY245" s="158"/>
      <c r="GGZ245" s="158"/>
      <c r="GHA245" s="158"/>
      <c r="GHB245" s="158"/>
      <c r="GHC245" s="158"/>
      <c r="GHD245" s="159"/>
      <c r="GHE245" s="157" t="s">
        <v>116</v>
      </c>
      <c r="GHF245" s="158"/>
      <c r="GHG245" s="158"/>
      <c r="GHH245" s="158"/>
      <c r="GHI245" s="158"/>
      <c r="GHJ245" s="158"/>
      <c r="GHK245" s="158"/>
      <c r="GHL245" s="159"/>
      <c r="GHM245" s="157" t="s">
        <v>116</v>
      </c>
      <c r="GHN245" s="158"/>
      <c r="GHO245" s="158"/>
      <c r="GHP245" s="158"/>
      <c r="GHQ245" s="158"/>
      <c r="GHR245" s="158"/>
      <c r="GHS245" s="158"/>
      <c r="GHT245" s="159"/>
      <c r="GHU245" s="157" t="s">
        <v>116</v>
      </c>
      <c r="GHV245" s="158"/>
      <c r="GHW245" s="158"/>
      <c r="GHX245" s="158"/>
      <c r="GHY245" s="158"/>
      <c r="GHZ245" s="158"/>
      <c r="GIA245" s="158"/>
      <c r="GIB245" s="159"/>
      <c r="GIC245" s="157" t="s">
        <v>116</v>
      </c>
      <c r="GID245" s="158"/>
      <c r="GIE245" s="158"/>
      <c r="GIF245" s="158"/>
      <c r="GIG245" s="158"/>
      <c r="GIH245" s="158"/>
      <c r="GII245" s="158"/>
      <c r="GIJ245" s="159"/>
      <c r="GIK245" s="157" t="s">
        <v>116</v>
      </c>
      <c r="GIL245" s="158"/>
      <c r="GIM245" s="158"/>
      <c r="GIN245" s="158"/>
      <c r="GIO245" s="158"/>
      <c r="GIP245" s="158"/>
      <c r="GIQ245" s="158"/>
      <c r="GIR245" s="159"/>
      <c r="GIS245" s="157" t="s">
        <v>116</v>
      </c>
      <c r="GIT245" s="158"/>
      <c r="GIU245" s="158"/>
      <c r="GIV245" s="158"/>
      <c r="GIW245" s="158"/>
      <c r="GIX245" s="158"/>
      <c r="GIY245" s="158"/>
      <c r="GIZ245" s="159"/>
      <c r="GJA245" s="157" t="s">
        <v>116</v>
      </c>
      <c r="GJB245" s="158"/>
      <c r="GJC245" s="158"/>
      <c r="GJD245" s="158"/>
      <c r="GJE245" s="158"/>
      <c r="GJF245" s="158"/>
      <c r="GJG245" s="158"/>
      <c r="GJH245" s="159"/>
      <c r="GJI245" s="157" t="s">
        <v>116</v>
      </c>
      <c r="GJJ245" s="158"/>
      <c r="GJK245" s="158"/>
      <c r="GJL245" s="158"/>
      <c r="GJM245" s="158"/>
      <c r="GJN245" s="158"/>
      <c r="GJO245" s="158"/>
      <c r="GJP245" s="159"/>
      <c r="GJQ245" s="157" t="s">
        <v>116</v>
      </c>
      <c r="GJR245" s="158"/>
      <c r="GJS245" s="158"/>
      <c r="GJT245" s="158"/>
      <c r="GJU245" s="158"/>
      <c r="GJV245" s="158"/>
      <c r="GJW245" s="158"/>
      <c r="GJX245" s="159"/>
      <c r="GJY245" s="157" t="s">
        <v>116</v>
      </c>
      <c r="GJZ245" s="158"/>
      <c r="GKA245" s="158"/>
      <c r="GKB245" s="158"/>
      <c r="GKC245" s="158"/>
      <c r="GKD245" s="158"/>
      <c r="GKE245" s="158"/>
      <c r="GKF245" s="159"/>
      <c r="GKG245" s="157" t="s">
        <v>116</v>
      </c>
      <c r="GKH245" s="158"/>
      <c r="GKI245" s="158"/>
      <c r="GKJ245" s="158"/>
      <c r="GKK245" s="158"/>
      <c r="GKL245" s="158"/>
      <c r="GKM245" s="158"/>
      <c r="GKN245" s="159"/>
      <c r="GKO245" s="157" t="s">
        <v>116</v>
      </c>
      <c r="GKP245" s="158"/>
      <c r="GKQ245" s="158"/>
      <c r="GKR245" s="158"/>
      <c r="GKS245" s="158"/>
      <c r="GKT245" s="158"/>
      <c r="GKU245" s="158"/>
      <c r="GKV245" s="159"/>
      <c r="GKW245" s="157" t="s">
        <v>116</v>
      </c>
      <c r="GKX245" s="158"/>
      <c r="GKY245" s="158"/>
      <c r="GKZ245" s="158"/>
      <c r="GLA245" s="158"/>
      <c r="GLB245" s="158"/>
      <c r="GLC245" s="158"/>
      <c r="GLD245" s="159"/>
      <c r="GLE245" s="157" t="s">
        <v>116</v>
      </c>
      <c r="GLF245" s="158"/>
      <c r="GLG245" s="158"/>
      <c r="GLH245" s="158"/>
      <c r="GLI245" s="158"/>
      <c r="GLJ245" s="158"/>
      <c r="GLK245" s="158"/>
      <c r="GLL245" s="159"/>
      <c r="GLM245" s="157" t="s">
        <v>116</v>
      </c>
      <c r="GLN245" s="158"/>
      <c r="GLO245" s="158"/>
      <c r="GLP245" s="158"/>
      <c r="GLQ245" s="158"/>
      <c r="GLR245" s="158"/>
      <c r="GLS245" s="158"/>
      <c r="GLT245" s="159"/>
      <c r="GLU245" s="157" t="s">
        <v>116</v>
      </c>
      <c r="GLV245" s="158"/>
      <c r="GLW245" s="158"/>
      <c r="GLX245" s="158"/>
      <c r="GLY245" s="158"/>
      <c r="GLZ245" s="158"/>
      <c r="GMA245" s="158"/>
      <c r="GMB245" s="159"/>
      <c r="GMC245" s="157" t="s">
        <v>116</v>
      </c>
      <c r="GMD245" s="158"/>
      <c r="GME245" s="158"/>
      <c r="GMF245" s="158"/>
      <c r="GMG245" s="158"/>
      <c r="GMH245" s="158"/>
      <c r="GMI245" s="158"/>
      <c r="GMJ245" s="159"/>
      <c r="GMK245" s="157" t="s">
        <v>116</v>
      </c>
      <c r="GML245" s="158"/>
      <c r="GMM245" s="158"/>
      <c r="GMN245" s="158"/>
      <c r="GMO245" s="158"/>
      <c r="GMP245" s="158"/>
      <c r="GMQ245" s="158"/>
      <c r="GMR245" s="159"/>
      <c r="GMS245" s="157" t="s">
        <v>116</v>
      </c>
      <c r="GMT245" s="158"/>
      <c r="GMU245" s="158"/>
      <c r="GMV245" s="158"/>
      <c r="GMW245" s="158"/>
      <c r="GMX245" s="158"/>
      <c r="GMY245" s="158"/>
      <c r="GMZ245" s="159"/>
      <c r="GNA245" s="157" t="s">
        <v>116</v>
      </c>
      <c r="GNB245" s="158"/>
      <c r="GNC245" s="158"/>
      <c r="GND245" s="158"/>
      <c r="GNE245" s="158"/>
      <c r="GNF245" s="158"/>
      <c r="GNG245" s="158"/>
      <c r="GNH245" s="159"/>
      <c r="GNI245" s="157" t="s">
        <v>116</v>
      </c>
      <c r="GNJ245" s="158"/>
      <c r="GNK245" s="158"/>
      <c r="GNL245" s="158"/>
      <c r="GNM245" s="158"/>
      <c r="GNN245" s="158"/>
      <c r="GNO245" s="158"/>
      <c r="GNP245" s="159"/>
      <c r="GNQ245" s="157" t="s">
        <v>116</v>
      </c>
      <c r="GNR245" s="158"/>
      <c r="GNS245" s="158"/>
      <c r="GNT245" s="158"/>
      <c r="GNU245" s="158"/>
      <c r="GNV245" s="158"/>
      <c r="GNW245" s="158"/>
      <c r="GNX245" s="159"/>
      <c r="GNY245" s="157" t="s">
        <v>116</v>
      </c>
      <c r="GNZ245" s="158"/>
      <c r="GOA245" s="158"/>
      <c r="GOB245" s="158"/>
      <c r="GOC245" s="158"/>
      <c r="GOD245" s="158"/>
      <c r="GOE245" s="158"/>
      <c r="GOF245" s="159"/>
      <c r="GOG245" s="157" t="s">
        <v>116</v>
      </c>
      <c r="GOH245" s="158"/>
      <c r="GOI245" s="158"/>
      <c r="GOJ245" s="158"/>
      <c r="GOK245" s="158"/>
      <c r="GOL245" s="158"/>
      <c r="GOM245" s="158"/>
      <c r="GON245" s="159"/>
      <c r="GOO245" s="157" t="s">
        <v>116</v>
      </c>
      <c r="GOP245" s="158"/>
      <c r="GOQ245" s="158"/>
      <c r="GOR245" s="158"/>
      <c r="GOS245" s="158"/>
      <c r="GOT245" s="158"/>
      <c r="GOU245" s="158"/>
      <c r="GOV245" s="159"/>
      <c r="GOW245" s="157" t="s">
        <v>116</v>
      </c>
      <c r="GOX245" s="158"/>
      <c r="GOY245" s="158"/>
      <c r="GOZ245" s="158"/>
      <c r="GPA245" s="158"/>
      <c r="GPB245" s="158"/>
      <c r="GPC245" s="158"/>
      <c r="GPD245" s="159"/>
      <c r="GPE245" s="157" t="s">
        <v>116</v>
      </c>
      <c r="GPF245" s="158"/>
      <c r="GPG245" s="158"/>
      <c r="GPH245" s="158"/>
      <c r="GPI245" s="158"/>
      <c r="GPJ245" s="158"/>
      <c r="GPK245" s="158"/>
      <c r="GPL245" s="159"/>
      <c r="GPM245" s="157" t="s">
        <v>116</v>
      </c>
      <c r="GPN245" s="158"/>
      <c r="GPO245" s="158"/>
      <c r="GPP245" s="158"/>
      <c r="GPQ245" s="158"/>
      <c r="GPR245" s="158"/>
      <c r="GPS245" s="158"/>
      <c r="GPT245" s="159"/>
      <c r="GPU245" s="157" t="s">
        <v>116</v>
      </c>
      <c r="GPV245" s="158"/>
      <c r="GPW245" s="158"/>
      <c r="GPX245" s="158"/>
      <c r="GPY245" s="158"/>
      <c r="GPZ245" s="158"/>
      <c r="GQA245" s="158"/>
      <c r="GQB245" s="159"/>
      <c r="GQC245" s="157" t="s">
        <v>116</v>
      </c>
      <c r="GQD245" s="158"/>
      <c r="GQE245" s="158"/>
      <c r="GQF245" s="158"/>
      <c r="GQG245" s="158"/>
      <c r="GQH245" s="158"/>
      <c r="GQI245" s="158"/>
      <c r="GQJ245" s="159"/>
      <c r="GQK245" s="157" t="s">
        <v>116</v>
      </c>
      <c r="GQL245" s="158"/>
      <c r="GQM245" s="158"/>
      <c r="GQN245" s="158"/>
      <c r="GQO245" s="158"/>
      <c r="GQP245" s="158"/>
      <c r="GQQ245" s="158"/>
      <c r="GQR245" s="159"/>
      <c r="GQS245" s="157" t="s">
        <v>116</v>
      </c>
      <c r="GQT245" s="158"/>
      <c r="GQU245" s="158"/>
      <c r="GQV245" s="158"/>
      <c r="GQW245" s="158"/>
      <c r="GQX245" s="158"/>
      <c r="GQY245" s="158"/>
      <c r="GQZ245" s="159"/>
      <c r="GRA245" s="157" t="s">
        <v>116</v>
      </c>
      <c r="GRB245" s="158"/>
      <c r="GRC245" s="158"/>
      <c r="GRD245" s="158"/>
      <c r="GRE245" s="158"/>
      <c r="GRF245" s="158"/>
      <c r="GRG245" s="158"/>
      <c r="GRH245" s="159"/>
      <c r="GRI245" s="157" t="s">
        <v>116</v>
      </c>
      <c r="GRJ245" s="158"/>
      <c r="GRK245" s="158"/>
      <c r="GRL245" s="158"/>
      <c r="GRM245" s="158"/>
      <c r="GRN245" s="158"/>
      <c r="GRO245" s="158"/>
      <c r="GRP245" s="159"/>
      <c r="GRQ245" s="157" t="s">
        <v>116</v>
      </c>
      <c r="GRR245" s="158"/>
      <c r="GRS245" s="158"/>
      <c r="GRT245" s="158"/>
      <c r="GRU245" s="158"/>
      <c r="GRV245" s="158"/>
      <c r="GRW245" s="158"/>
      <c r="GRX245" s="159"/>
      <c r="GRY245" s="157" t="s">
        <v>116</v>
      </c>
      <c r="GRZ245" s="158"/>
      <c r="GSA245" s="158"/>
      <c r="GSB245" s="158"/>
      <c r="GSC245" s="158"/>
      <c r="GSD245" s="158"/>
      <c r="GSE245" s="158"/>
      <c r="GSF245" s="159"/>
      <c r="GSG245" s="157" t="s">
        <v>116</v>
      </c>
      <c r="GSH245" s="158"/>
      <c r="GSI245" s="158"/>
      <c r="GSJ245" s="158"/>
      <c r="GSK245" s="158"/>
      <c r="GSL245" s="158"/>
      <c r="GSM245" s="158"/>
      <c r="GSN245" s="159"/>
      <c r="GSO245" s="157" t="s">
        <v>116</v>
      </c>
      <c r="GSP245" s="158"/>
      <c r="GSQ245" s="158"/>
      <c r="GSR245" s="158"/>
      <c r="GSS245" s="158"/>
      <c r="GST245" s="158"/>
      <c r="GSU245" s="158"/>
      <c r="GSV245" s="159"/>
      <c r="GSW245" s="157" t="s">
        <v>116</v>
      </c>
      <c r="GSX245" s="158"/>
      <c r="GSY245" s="158"/>
      <c r="GSZ245" s="158"/>
      <c r="GTA245" s="158"/>
      <c r="GTB245" s="158"/>
      <c r="GTC245" s="158"/>
      <c r="GTD245" s="159"/>
      <c r="GTE245" s="157" t="s">
        <v>116</v>
      </c>
      <c r="GTF245" s="158"/>
      <c r="GTG245" s="158"/>
      <c r="GTH245" s="158"/>
      <c r="GTI245" s="158"/>
      <c r="GTJ245" s="158"/>
      <c r="GTK245" s="158"/>
      <c r="GTL245" s="159"/>
      <c r="GTM245" s="157" t="s">
        <v>116</v>
      </c>
      <c r="GTN245" s="158"/>
      <c r="GTO245" s="158"/>
      <c r="GTP245" s="158"/>
      <c r="GTQ245" s="158"/>
      <c r="GTR245" s="158"/>
      <c r="GTS245" s="158"/>
      <c r="GTT245" s="159"/>
      <c r="GTU245" s="157" t="s">
        <v>116</v>
      </c>
      <c r="GTV245" s="158"/>
      <c r="GTW245" s="158"/>
      <c r="GTX245" s="158"/>
      <c r="GTY245" s="158"/>
      <c r="GTZ245" s="158"/>
      <c r="GUA245" s="158"/>
      <c r="GUB245" s="159"/>
      <c r="GUC245" s="157" t="s">
        <v>116</v>
      </c>
      <c r="GUD245" s="158"/>
      <c r="GUE245" s="158"/>
      <c r="GUF245" s="158"/>
      <c r="GUG245" s="158"/>
      <c r="GUH245" s="158"/>
      <c r="GUI245" s="158"/>
      <c r="GUJ245" s="159"/>
      <c r="GUK245" s="157" t="s">
        <v>116</v>
      </c>
      <c r="GUL245" s="158"/>
      <c r="GUM245" s="158"/>
      <c r="GUN245" s="158"/>
      <c r="GUO245" s="158"/>
      <c r="GUP245" s="158"/>
      <c r="GUQ245" s="158"/>
      <c r="GUR245" s="159"/>
      <c r="GUS245" s="157" t="s">
        <v>116</v>
      </c>
      <c r="GUT245" s="158"/>
      <c r="GUU245" s="158"/>
      <c r="GUV245" s="158"/>
      <c r="GUW245" s="158"/>
      <c r="GUX245" s="158"/>
      <c r="GUY245" s="158"/>
      <c r="GUZ245" s="159"/>
      <c r="GVA245" s="157" t="s">
        <v>116</v>
      </c>
      <c r="GVB245" s="158"/>
      <c r="GVC245" s="158"/>
      <c r="GVD245" s="158"/>
      <c r="GVE245" s="158"/>
      <c r="GVF245" s="158"/>
      <c r="GVG245" s="158"/>
      <c r="GVH245" s="159"/>
      <c r="GVI245" s="157" t="s">
        <v>116</v>
      </c>
      <c r="GVJ245" s="158"/>
      <c r="GVK245" s="158"/>
      <c r="GVL245" s="158"/>
      <c r="GVM245" s="158"/>
      <c r="GVN245" s="158"/>
      <c r="GVO245" s="158"/>
      <c r="GVP245" s="159"/>
      <c r="GVQ245" s="157" t="s">
        <v>116</v>
      </c>
      <c r="GVR245" s="158"/>
      <c r="GVS245" s="158"/>
      <c r="GVT245" s="158"/>
      <c r="GVU245" s="158"/>
      <c r="GVV245" s="158"/>
      <c r="GVW245" s="158"/>
      <c r="GVX245" s="159"/>
      <c r="GVY245" s="157" t="s">
        <v>116</v>
      </c>
      <c r="GVZ245" s="158"/>
      <c r="GWA245" s="158"/>
      <c r="GWB245" s="158"/>
      <c r="GWC245" s="158"/>
      <c r="GWD245" s="158"/>
      <c r="GWE245" s="158"/>
      <c r="GWF245" s="159"/>
      <c r="GWG245" s="157" t="s">
        <v>116</v>
      </c>
      <c r="GWH245" s="158"/>
      <c r="GWI245" s="158"/>
      <c r="GWJ245" s="158"/>
      <c r="GWK245" s="158"/>
      <c r="GWL245" s="158"/>
      <c r="GWM245" s="158"/>
      <c r="GWN245" s="159"/>
      <c r="GWO245" s="157" t="s">
        <v>116</v>
      </c>
      <c r="GWP245" s="158"/>
      <c r="GWQ245" s="158"/>
      <c r="GWR245" s="158"/>
      <c r="GWS245" s="158"/>
      <c r="GWT245" s="158"/>
      <c r="GWU245" s="158"/>
      <c r="GWV245" s="159"/>
      <c r="GWW245" s="157" t="s">
        <v>116</v>
      </c>
      <c r="GWX245" s="158"/>
      <c r="GWY245" s="158"/>
      <c r="GWZ245" s="158"/>
      <c r="GXA245" s="158"/>
      <c r="GXB245" s="158"/>
      <c r="GXC245" s="158"/>
      <c r="GXD245" s="159"/>
      <c r="GXE245" s="157" t="s">
        <v>116</v>
      </c>
      <c r="GXF245" s="158"/>
      <c r="GXG245" s="158"/>
      <c r="GXH245" s="158"/>
      <c r="GXI245" s="158"/>
      <c r="GXJ245" s="158"/>
      <c r="GXK245" s="158"/>
      <c r="GXL245" s="159"/>
      <c r="GXM245" s="157" t="s">
        <v>116</v>
      </c>
      <c r="GXN245" s="158"/>
      <c r="GXO245" s="158"/>
      <c r="GXP245" s="158"/>
      <c r="GXQ245" s="158"/>
      <c r="GXR245" s="158"/>
      <c r="GXS245" s="158"/>
      <c r="GXT245" s="159"/>
      <c r="GXU245" s="157" t="s">
        <v>116</v>
      </c>
      <c r="GXV245" s="158"/>
      <c r="GXW245" s="158"/>
      <c r="GXX245" s="158"/>
      <c r="GXY245" s="158"/>
      <c r="GXZ245" s="158"/>
      <c r="GYA245" s="158"/>
      <c r="GYB245" s="159"/>
      <c r="GYC245" s="157" t="s">
        <v>116</v>
      </c>
      <c r="GYD245" s="158"/>
      <c r="GYE245" s="158"/>
      <c r="GYF245" s="158"/>
      <c r="GYG245" s="158"/>
      <c r="GYH245" s="158"/>
      <c r="GYI245" s="158"/>
      <c r="GYJ245" s="159"/>
      <c r="GYK245" s="157" t="s">
        <v>116</v>
      </c>
      <c r="GYL245" s="158"/>
      <c r="GYM245" s="158"/>
      <c r="GYN245" s="158"/>
      <c r="GYO245" s="158"/>
      <c r="GYP245" s="158"/>
      <c r="GYQ245" s="158"/>
      <c r="GYR245" s="159"/>
      <c r="GYS245" s="157" t="s">
        <v>116</v>
      </c>
      <c r="GYT245" s="158"/>
      <c r="GYU245" s="158"/>
      <c r="GYV245" s="158"/>
      <c r="GYW245" s="158"/>
      <c r="GYX245" s="158"/>
      <c r="GYY245" s="158"/>
      <c r="GYZ245" s="159"/>
      <c r="GZA245" s="157" t="s">
        <v>116</v>
      </c>
      <c r="GZB245" s="158"/>
      <c r="GZC245" s="158"/>
      <c r="GZD245" s="158"/>
      <c r="GZE245" s="158"/>
      <c r="GZF245" s="158"/>
      <c r="GZG245" s="158"/>
      <c r="GZH245" s="159"/>
      <c r="GZI245" s="157" t="s">
        <v>116</v>
      </c>
      <c r="GZJ245" s="158"/>
      <c r="GZK245" s="158"/>
      <c r="GZL245" s="158"/>
      <c r="GZM245" s="158"/>
      <c r="GZN245" s="158"/>
      <c r="GZO245" s="158"/>
      <c r="GZP245" s="159"/>
      <c r="GZQ245" s="157" t="s">
        <v>116</v>
      </c>
      <c r="GZR245" s="158"/>
      <c r="GZS245" s="158"/>
      <c r="GZT245" s="158"/>
      <c r="GZU245" s="158"/>
      <c r="GZV245" s="158"/>
      <c r="GZW245" s="158"/>
      <c r="GZX245" s="159"/>
      <c r="GZY245" s="157" t="s">
        <v>116</v>
      </c>
      <c r="GZZ245" s="158"/>
      <c r="HAA245" s="158"/>
      <c r="HAB245" s="158"/>
      <c r="HAC245" s="158"/>
      <c r="HAD245" s="158"/>
      <c r="HAE245" s="158"/>
      <c r="HAF245" s="159"/>
      <c r="HAG245" s="157" t="s">
        <v>116</v>
      </c>
      <c r="HAH245" s="158"/>
      <c r="HAI245" s="158"/>
      <c r="HAJ245" s="158"/>
      <c r="HAK245" s="158"/>
      <c r="HAL245" s="158"/>
      <c r="HAM245" s="158"/>
      <c r="HAN245" s="159"/>
      <c r="HAO245" s="157" t="s">
        <v>116</v>
      </c>
      <c r="HAP245" s="158"/>
      <c r="HAQ245" s="158"/>
      <c r="HAR245" s="158"/>
      <c r="HAS245" s="158"/>
      <c r="HAT245" s="158"/>
      <c r="HAU245" s="158"/>
      <c r="HAV245" s="159"/>
      <c r="HAW245" s="157" t="s">
        <v>116</v>
      </c>
      <c r="HAX245" s="158"/>
      <c r="HAY245" s="158"/>
      <c r="HAZ245" s="158"/>
      <c r="HBA245" s="158"/>
      <c r="HBB245" s="158"/>
      <c r="HBC245" s="158"/>
      <c r="HBD245" s="159"/>
      <c r="HBE245" s="157" t="s">
        <v>116</v>
      </c>
      <c r="HBF245" s="158"/>
      <c r="HBG245" s="158"/>
      <c r="HBH245" s="158"/>
      <c r="HBI245" s="158"/>
      <c r="HBJ245" s="158"/>
      <c r="HBK245" s="158"/>
      <c r="HBL245" s="159"/>
      <c r="HBM245" s="157" t="s">
        <v>116</v>
      </c>
      <c r="HBN245" s="158"/>
      <c r="HBO245" s="158"/>
      <c r="HBP245" s="158"/>
      <c r="HBQ245" s="158"/>
      <c r="HBR245" s="158"/>
      <c r="HBS245" s="158"/>
      <c r="HBT245" s="159"/>
      <c r="HBU245" s="157" t="s">
        <v>116</v>
      </c>
      <c r="HBV245" s="158"/>
      <c r="HBW245" s="158"/>
      <c r="HBX245" s="158"/>
      <c r="HBY245" s="158"/>
      <c r="HBZ245" s="158"/>
      <c r="HCA245" s="158"/>
      <c r="HCB245" s="159"/>
      <c r="HCC245" s="157" t="s">
        <v>116</v>
      </c>
      <c r="HCD245" s="158"/>
      <c r="HCE245" s="158"/>
      <c r="HCF245" s="158"/>
      <c r="HCG245" s="158"/>
      <c r="HCH245" s="158"/>
      <c r="HCI245" s="158"/>
      <c r="HCJ245" s="159"/>
      <c r="HCK245" s="157" t="s">
        <v>116</v>
      </c>
      <c r="HCL245" s="158"/>
      <c r="HCM245" s="158"/>
      <c r="HCN245" s="158"/>
      <c r="HCO245" s="158"/>
      <c r="HCP245" s="158"/>
      <c r="HCQ245" s="158"/>
      <c r="HCR245" s="159"/>
      <c r="HCS245" s="157" t="s">
        <v>116</v>
      </c>
      <c r="HCT245" s="158"/>
      <c r="HCU245" s="158"/>
      <c r="HCV245" s="158"/>
      <c r="HCW245" s="158"/>
      <c r="HCX245" s="158"/>
      <c r="HCY245" s="158"/>
      <c r="HCZ245" s="159"/>
      <c r="HDA245" s="157" t="s">
        <v>116</v>
      </c>
      <c r="HDB245" s="158"/>
      <c r="HDC245" s="158"/>
      <c r="HDD245" s="158"/>
      <c r="HDE245" s="158"/>
      <c r="HDF245" s="158"/>
      <c r="HDG245" s="158"/>
      <c r="HDH245" s="159"/>
      <c r="HDI245" s="157" t="s">
        <v>116</v>
      </c>
      <c r="HDJ245" s="158"/>
      <c r="HDK245" s="158"/>
      <c r="HDL245" s="158"/>
      <c r="HDM245" s="158"/>
      <c r="HDN245" s="158"/>
      <c r="HDO245" s="158"/>
      <c r="HDP245" s="159"/>
      <c r="HDQ245" s="157" t="s">
        <v>116</v>
      </c>
      <c r="HDR245" s="158"/>
      <c r="HDS245" s="158"/>
      <c r="HDT245" s="158"/>
      <c r="HDU245" s="158"/>
      <c r="HDV245" s="158"/>
      <c r="HDW245" s="158"/>
      <c r="HDX245" s="159"/>
      <c r="HDY245" s="157" t="s">
        <v>116</v>
      </c>
      <c r="HDZ245" s="158"/>
      <c r="HEA245" s="158"/>
      <c r="HEB245" s="158"/>
      <c r="HEC245" s="158"/>
      <c r="HED245" s="158"/>
      <c r="HEE245" s="158"/>
      <c r="HEF245" s="159"/>
      <c r="HEG245" s="157" t="s">
        <v>116</v>
      </c>
      <c r="HEH245" s="158"/>
      <c r="HEI245" s="158"/>
      <c r="HEJ245" s="158"/>
      <c r="HEK245" s="158"/>
      <c r="HEL245" s="158"/>
      <c r="HEM245" s="158"/>
      <c r="HEN245" s="159"/>
      <c r="HEO245" s="157" t="s">
        <v>116</v>
      </c>
      <c r="HEP245" s="158"/>
      <c r="HEQ245" s="158"/>
      <c r="HER245" s="158"/>
      <c r="HES245" s="158"/>
      <c r="HET245" s="158"/>
      <c r="HEU245" s="158"/>
      <c r="HEV245" s="159"/>
      <c r="HEW245" s="157" t="s">
        <v>116</v>
      </c>
      <c r="HEX245" s="158"/>
      <c r="HEY245" s="158"/>
      <c r="HEZ245" s="158"/>
      <c r="HFA245" s="158"/>
      <c r="HFB245" s="158"/>
      <c r="HFC245" s="158"/>
      <c r="HFD245" s="159"/>
      <c r="HFE245" s="157" t="s">
        <v>116</v>
      </c>
      <c r="HFF245" s="158"/>
      <c r="HFG245" s="158"/>
      <c r="HFH245" s="158"/>
      <c r="HFI245" s="158"/>
      <c r="HFJ245" s="158"/>
      <c r="HFK245" s="158"/>
      <c r="HFL245" s="159"/>
      <c r="HFM245" s="157" t="s">
        <v>116</v>
      </c>
      <c r="HFN245" s="158"/>
      <c r="HFO245" s="158"/>
      <c r="HFP245" s="158"/>
      <c r="HFQ245" s="158"/>
      <c r="HFR245" s="158"/>
      <c r="HFS245" s="158"/>
      <c r="HFT245" s="159"/>
      <c r="HFU245" s="157" t="s">
        <v>116</v>
      </c>
      <c r="HFV245" s="158"/>
      <c r="HFW245" s="158"/>
      <c r="HFX245" s="158"/>
      <c r="HFY245" s="158"/>
      <c r="HFZ245" s="158"/>
      <c r="HGA245" s="158"/>
      <c r="HGB245" s="159"/>
      <c r="HGC245" s="157" t="s">
        <v>116</v>
      </c>
      <c r="HGD245" s="158"/>
      <c r="HGE245" s="158"/>
      <c r="HGF245" s="158"/>
      <c r="HGG245" s="158"/>
      <c r="HGH245" s="158"/>
      <c r="HGI245" s="158"/>
      <c r="HGJ245" s="159"/>
      <c r="HGK245" s="157" t="s">
        <v>116</v>
      </c>
      <c r="HGL245" s="158"/>
      <c r="HGM245" s="158"/>
      <c r="HGN245" s="158"/>
      <c r="HGO245" s="158"/>
      <c r="HGP245" s="158"/>
      <c r="HGQ245" s="158"/>
      <c r="HGR245" s="159"/>
      <c r="HGS245" s="157" t="s">
        <v>116</v>
      </c>
      <c r="HGT245" s="158"/>
      <c r="HGU245" s="158"/>
      <c r="HGV245" s="158"/>
      <c r="HGW245" s="158"/>
      <c r="HGX245" s="158"/>
      <c r="HGY245" s="158"/>
      <c r="HGZ245" s="159"/>
      <c r="HHA245" s="157" t="s">
        <v>116</v>
      </c>
      <c r="HHB245" s="158"/>
      <c r="HHC245" s="158"/>
      <c r="HHD245" s="158"/>
      <c r="HHE245" s="158"/>
      <c r="HHF245" s="158"/>
      <c r="HHG245" s="158"/>
      <c r="HHH245" s="159"/>
      <c r="HHI245" s="157" t="s">
        <v>116</v>
      </c>
      <c r="HHJ245" s="158"/>
      <c r="HHK245" s="158"/>
      <c r="HHL245" s="158"/>
      <c r="HHM245" s="158"/>
      <c r="HHN245" s="158"/>
      <c r="HHO245" s="158"/>
      <c r="HHP245" s="159"/>
      <c r="HHQ245" s="157" t="s">
        <v>116</v>
      </c>
      <c r="HHR245" s="158"/>
      <c r="HHS245" s="158"/>
      <c r="HHT245" s="158"/>
      <c r="HHU245" s="158"/>
      <c r="HHV245" s="158"/>
      <c r="HHW245" s="158"/>
      <c r="HHX245" s="159"/>
      <c r="HHY245" s="157" t="s">
        <v>116</v>
      </c>
      <c r="HHZ245" s="158"/>
      <c r="HIA245" s="158"/>
      <c r="HIB245" s="158"/>
      <c r="HIC245" s="158"/>
      <c r="HID245" s="158"/>
      <c r="HIE245" s="158"/>
      <c r="HIF245" s="159"/>
      <c r="HIG245" s="157" t="s">
        <v>116</v>
      </c>
      <c r="HIH245" s="158"/>
      <c r="HII245" s="158"/>
      <c r="HIJ245" s="158"/>
      <c r="HIK245" s="158"/>
      <c r="HIL245" s="158"/>
      <c r="HIM245" s="158"/>
      <c r="HIN245" s="159"/>
      <c r="HIO245" s="157" t="s">
        <v>116</v>
      </c>
      <c r="HIP245" s="158"/>
      <c r="HIQ245" s="158"/>
      <c r="HIR245" s="158"/>
      <c r="HIS245" s="158"/>
      <c r="HIT245" s="158"/>
      <c r="HIU245" s="158"/>
      <c r="HIV245" s="159"/>
      <c r="HIW245" s="157" t="s">
        <v>116</v>
      </c>
      <c r="HIX245" s="158"/>
      <c r="HIY245" s="158"/>
      <c r="HIZ245" s="158"/>
      <c r="HJA245" s="158"/>
      <c r="HJB245" s="158"/>
      <c r="HJC245" s="158"/>
      <c r="HJD245" s="159"/>
      <c r="HJE245" s="157" t="s">
        <v>116</v>
      </c>
      <c r="HJF245" s="158"/>
      <c r="HJG245" s="158"/>
      <c r="HJH245" s="158"/>
      <c r="HJI245" s="158"/>
      <c r="HJJ245" s="158"/>
      <c r="HJK245" s="158"/>
      <c r="HJL245" s="159"/>
      <c r="HJM245" s="157" t="s">
        <v>116</v>
      </c>
      <c r="HJN245" s="158"/>
      <c r="HJO245" s="158"/>
      <c r="HJP245" s="158"/>
      <c r="HJQ245" s="158"/>
      <c r="HJR245" s="158"/>
      <c r="HJS245" s="158"/>
      <c r="HJT245" s="159"/>
      <c r="HJU245" s="157" t="s">
        <v>116</v>
      </c>
      <c r="HJV245" s="158"/>
      <c r="HJW245" s="158"/>
      <c r="HJX245" s="158"/>
      <c r="HJY245" s="158"/>
      <c r="HJZ245" s="158"/>
      <c r="HKA245" s="158"/>
      <c r="HKB245" s="159"/>
      <c r="HKC245" s="157" t="s">
        <v>116</v>
      </c>
      <c r="HKD245" s="158"/>
      <c r="HKE245" s="158"/>
      <c r="HKF245" s="158"/>
      <c r="HKG245" s="158"/>
      <c r="HKH245" s="158"/>
      <c r="HKI245" s="158"/>
      <c r="HKJ245" s="159"/>
      <c r="HKK245" s="157" t="s">
        <v>116</v>
      </c>
      <c r="HKL245" s="158"/>
      <c r="HKM245" s="158"/>
      <c r="HKN245" s="158"/>
      <c r="HKO245" s="158"/>
      <c r="HKP245" s="158"/>
      <c r="HKQ245" s="158"/>
      <c r="HKR245" s="159"/>
      <c r="HKS245" s="157" t="s">
        <v>116</v>
      </c>
      <c r="HKT245" s="158"/>
      <c r="HKU245" s="158"/>
      <c r="HKV245" s="158"/>
      <c r="HKW245" s="158"/>
      <c r="HKX245" s="158"/>
      <c r="HKY245" s="158"/>
      <c r="HKZ245" s="159"/>
      <c r="HLA245" s="157" t="s">
        <v>116</v>
      </c>
      <c r="HLB245" s="158"/>
      <c r="HLC245" s="158"/>
      <c r="HLD245" s="158"/>
      <c r="HLE245" s="158"/>
      <c r="HLF245" s="158"/>
      <c r="HLG245" s="158"/>
      <c r="HLH245" s="159"/>
      <c r="HLI245" s="157" t="s">
        <v>116</v>
      </c>
      <c r="HLJ245" s="158"/>
      <c r="HLK245" s="158"/>
      <c r="HLL245" s="158"/>
      <c r="HLM245" s="158"/>
      <c r="HLN245" s="158"/>
      <c r="HLO245" s="158"/>
      <c r="HLP245" s="159"/>
      <c r="HLQ245" s="157" t="s">
        <v>116</v>
      </c>
      <c r="HLR245" s="158"/>
      <c r="HLS245" s="158"/>
      <c r="HLT245" s="158"/>
      <c r="HLU245" s="158"/>
      <c r="HLV245" s="158"/>
      <c r="HLW245" s="158"/>
      <c r="HLX245" s="159"/>
      <c r="HLY245" s="157" t="s">
        <v>116</v>
      </c>
      <c r="HLZ245" s="158"/>
      <c r="HMA245" s="158"/>
      <c r="HMB245" s="158"/>
      <c r="HMC245" s="158"/>
      <c r="HMD245" s="158"/>
      <c r="HME245" s="158"/>
      <c r="HMF245" s="159"/>
      <c r="HMG245" s="157" t="s">
        <v>116</v>
      </c>
      <c r="HMH245" s="158"/>
      <c r="HMI245" s="158"/>
      <c r="HMJ245" s="158"/>
      <c r="HMK245" s="158"/>
      <c r="HML245" s="158"/>
      <c r="HMM245" s="158"/>
      <c r="HMN245" s="159"/>
      <c r="HMO245" s="157" t="s">
        <v>116</v>
      </c>
      <c r="HMP245" s="158"/>
      <c r="HMQ245" s="158"/>
      <c r="HMR245" s="158"/>
      <c r="HMS245" s="158"/>
      <c r="HMT245" s="158"/>
      <c r="HMU245" s="158"/>
      <c r="HMV245" s="159"/>
      <c r="HMW245" s="157" t="s">
        <v>116</v>
      </c>
      <c r="HMX245" s="158"/>
      <c r="HMY245" s="158"/>
      <c r="HMZ245" s="158"/>
      <c r="HNA245" s="158"/>
      <c r="HNB245" s="158"/>
      <c r="HNC245" s="158"/>
      <c r="HND245" s="159"/>
      <c r="HNE245" s="157" t="s">
        <v>116</v>
      </c>
      <c r="HNF245" s="158"/>
      <c r="HNG245" s="158"/>
      <c r="HNH245" s="158"/>
      <c r="HNI245" s="158"/>
      <c r="HNJ245" s="158"/>
      <c r="HNK245" s="158"/>
      <c r="HNL245" s="159"/>
      <c r="HNM245" s="157" t="s">
        <v>116</v>
      </c>
      <c r="HNN245" s="158"/>
      <c r="HNO245" s="158"/>
      <c r="HNP245" s="158"/>
      <c r="HNQ245" s="158"/>
      <c r="HNR245" s="158"/>
      <c r="HNS245" s="158"/>
      <c r="HNT245" s="159"/>
      <c r="HNU245" s="157" t="s">
        <v>116</v>
      </c>
      <c r="HNV245" s="158"/>
      <c r="HNW245" s="158"/>
      <c r="HNX245" s="158"/>
      <c r="HNY245" s="158"/>
      <c r="HNZ245" s="158"/>
      <c r="HOA245" s="158"/>
      <c r="HOB245" s="159"/>
      <c r="HOC245" s="157" t="s">
        <v>116</v>
      </c>
      <c r="HOD245" s="158"/>
      <c r="HOE245" s="158"/>
      <c r="HOF245" s="158"/>
      <c r="HOG245" s="158"/>
      <c r="HOH245" s="158"/>
      <c r="HOI245" s="158"/>
      <c r="HOJ245" s="159"/>
      <c r="HOK245" s="157" t="s">
        <v>116</v>
      </c>
      <c r="HOL245" s="158"/>
      <c r="HOM245" s="158"/>
      <c r="HON245" s="158"/>
      <c r="HOO245" s="158"/>
      <c r="HOP245" s="158"/>
      <c r="HOQ245" s="158"/>
      <c r="HOR245" s="159"/>
      <c r="HOS245" s="157" t="s">
        <v>116</v>
      </c>
      <c r="HOT245" s="158"/>
      <c r="HOU245" s="158"/>
      <c r="HOV245" s="158"/>
      <c r="HOW245" s="158"/>
      <c r="HOX245" s="158"/>
      <c r="HOY245" s="158"/>
      <c r="HOZ245" s="159"/>
      <c r="HPA245" s="157" t="s">
        <v>116</v>
      </c>
      <c r="HPB245" s="158"/>
      <c r="HPC245" s="158"/>
      <c r="HPD245" s="158"/>
      <c r="HPE245" s="158"/>
      <c r="HPF245" s="158"/>
      <c r="HPG245" s="158"/>
      <c r="HPH245" s="159"/>
      <c r="HPI245" s="157" t="s">
        <v>116</v>
      </c>
      <c r="HPJ245" s="158"/>
      <c r="HPK245" s="158"/>
      <c r="HPL245" s="158"/>
      <c r="HPM245" s="158"/>
      <c r="HPN245" s="158"/>
      <c r="HPO245" s="158"/>
      <c r="HPP245" s="159"/>
      <c r="HPQ245" s="157" t="s">
        <v>116</v>
      </c>
      <c r="HPR245" s="158"/>
      <c r="HPS245" s="158"/>
      <c r="HPT245" s="158"/>
      <c r="HPU245" s="158"/>
      <c r="HPV245" s="158"/>
      <c r="HPW245" s="158"/>
      <c r="HPX245" s="159"/>
      <c r="HPY245" s="157" t="s">
        <v>116</v>
      </c>
      <c r="HPZ245" s="158"/>
      <c r="HQA245" s="158"/>
      <c r="HQB245" s="158"/>
      <c r="HQC245" s="158"/>
      <c r="HQD245" s="158"/>
      <c r="HQE245" s="158"/>
      <c r="HQF245" s="159"/>
      <c r="HQG245" s="157" t="s">
        <v>116</v>
      </c>
      <c r="HQH245" s="158"/>
      <c r="HQI245" s="158"/>
      <c r="HQJ245" s="158"/>
      <c r="HQK245" s="158"/>
      <c r="HQL245" s="158"/>
      <c r="HQM245" s="158"/>
      <c r="HQN245" s="159"/>
      <c r="HQO245" s="157" t="s">
        <v>116</v>
      </c>
      <c r="HQP245" s="158"/>
      <c r="HQQ245" s="158"/>
      <c r="HQR245" s="158"/>
      <c r="HQS245" s="158"/>
      <c r="HQT245" s="158"/>
      <c r="HQU245" s="158"/>
      <c r="HQV245" s="159"/>
      <c r="HQW245" s="157" t="s">
        <v>116</v>
      </c>
      <c r="HQX245" s="158"/>
      <c r="HQY245" s="158"/>
      <c r="HQZ245" s="158"/>
      <c r="HRA245" s="158"/>
      <c r="HRB245" s="158"/>
      <c r="HRC245" s="158"/>
      <c r="HRD245" s="159"/>
      <c r="HRE245" s="157" t="s">
        <v>116</v>
      </c>
      <c r="HRF245" s="158"/>
      <c r="HRG245" s="158"/>
      <c r="HRH245" s="158"/>
      <c r="HRI245" s="158"/>
      <c r="HRJ245" s="158"/>
      <c r="HRK245" s="158"/>
      <c r="HRL245" s="159"/>
      <c r="HRM245" s="157" t="s">
        <v>116</v>
      </c>
      <c r="HRN245" s="158"/>
      <c r="HRO245" s="158"/>
      <c r="HRP245" s="158"/>
      <c r="HRQ245" s="158"/>
      <c r="HRR245" s="158"/>
      <c r="HRS245" s="158"/>
      <c r="HRT245" s="159"/>
      <c r="HRU245" s="157" t="s">
        <v>116</v>
      </c>
      <c r="HRV245" s="158"/>
      <c r="HRW245" s="158"/>
      <c r="HRX245" s="158"/>
      <c r="HRY245" s="158"/>
      <c r="HRZ245" s="158"/>
      <c r="HSA245" s="158"/>
      <c r="HSB245" s="159"/>
      <c r="HSC245" s="157" t="s">
        <v>116</v>
      </c>
      <c r="HSD245" s="158"/>
      <c r="HSE245" s="158"/>
      <c r="HSF245" s="158"/>
      <c r="HSG245" s="158"/>
      <c r="HSH245" s="158"/>
      <c r="HSI245" s="158"/>
      <c r="HSJ245" s="159"/>
      <c r="HSK245" s="157" t="s">
        <v>116</v>
      </c>
      <c r="HSL245" s="158"/>
      <c r="HSM245" s="158"/>
      <c r="HSN245" s="158"/>
      <c r="HSO245" s="158"/>
      <c r="HSP245" s="158"/>
      <c r="HSQ245" s="158"/>
      <c r="HSR245" s="159"/>
      <c r="HSS245" s="157" t="s">
        <v>116</v>
      </c>
      <c r="HST245" s="158"/>
      <c r="HSU245" s="158"/>
      <c r="HSV245" s="158"/>
      <c r="HSW245" s="158"/>
      <c r="HSX245" s="158"/>
      <c r="HSY245" s="158"/>
      <c r="HSZ245" s="159"/>
      <c r="HTA245" s="157" t="s">
        <v>116</v>
      </c>
      <c r="HTB245" s="158"/>
      <c r="HTC245" s="158"/>
      <c r="HTD245" s="158"/>
      <c r="HTE245" s="158"/>
      <c r="HTF245" s="158"/>
      <c r="HTG245" s="158"/>
      <c r="HTH245" s="159"/>
      <c r="HTI245" s="157" t="s">
        <v>116</v>
      </c>
      <c r="HTJ245" s="158"/>
      <c r="HTK245" s="158"/>
      <c r="HTL245" s="158"/>
      <c r="HTM245" s="158"/>
      <c r="HTN245" s="158"/>
      <c r="HTO245" s="158"/>
      <c r="HTP245" s="159"/>
      <c r="HTQ245" s="157" t="s">
        <v>116</v>
      </c>
      <c r="HTR245" s="158"/>
      <c r="HTS245" s="158"/>
      <c r="HTT245" s="158"/>
      <c r="HTU245" s="158"/>
      <c r="HTV245" s="158"/>
      <c r="HTW245" s="158"/>
      <c r="HTX245" s="159"/>
      <c r="HTY245" s="157" t="s">
        <v>116</v>
      </c>
      <c r="HTZ245" s="158"/>
      <c r="HUA245" s="158"/>
      <c r="HUB245" s="158"/>
      <c r="HUC245" s="158"/>
      <c r="HUD245" s="158"/>
      <c r="HUE245" s="158"/>
      <c r="HUF245" s="159"/>
      <c r="HUG245" s="157" t="s">
        <v>116</v>
      </c>
      <c r="HUH245" s="158"/>
      <c r="HUI245" s="158"/>
      <c r="HUJ245" s="158"/>
      <c r="HUK245" s="158"/>
      <c r="HUL245" s="158"/>
      <c r="HUM245" s="158"/>
      <c r="HUN245" s="159"/>
      <c r="HUO245" s="157" t="s">
        <v>116</v>
      </c>
      <c r="HUP245" s="158"/>
      <c r="HUQ245" s="158"/>
      <c r="HUR245" s="158"/>
      <c r="HUS245" s="158"/>
      <c r="HUT245" s="158"/>
      <c r="HUU245" s="158"/>
      <c r="HUV245" s="159"/>
      <c r="HUW245" s="157" t="s">
        <v>116</v>
      </c>
      <c r="HUX245" s="158"/>
      <c r="HUY245" s="158"/>
      <c r="HUZ245" s="158"/>
      <c r="HVA245" s="158"/>
      <c r="HVB245" s="158"/>
      <c r="HVC245" s="158"/>
      <c r="HVD245" s="159"/>
      <c r="HVE245" s="157" t="s">
        <v>116</v>
      </c>
      <c r="HVF245" s="158"/>
      <c r="HVG245" s="158"/>
      <c r="HVH245" s="158"/>
      <c r="HVI245" s="158"/>
      <c r="HVJ245" s="158"/>
      <c r="HVK245" s="158"/>
      <c r="HVL245" s="159"/>
      <c r="HVM245" s="157" t="s">
        <v>116</v>
      </c>
      <c r="HVN245" s="158"/>
      <c r="HVO245" s="158"/>
      <c r="HVP245" s="158"/>
      <c r="HVQ245" s="158"/>
      <c r="HVR245" s="158"/>
      <c r="HVS245" s="158"/>
      <c r="HVT245" s="159"/>
      <c r="HVU245" s="157" t="s">
        <v>116</v>
      </c>
      <c r="HVV245" s="158"/>
      <c r="HVW245" s="158"/>
      <c r="HVX245" s="158"/>
      <c r="HVY245" s="158"/>
      <c r="HVZ245" s="158"/>
      <c r="HWA245" s="158"/>
      <c r="HWB245" s="159"/>
      <c r="HWC245" s="157" t="s">
        <v>116</v>
      </c>
      <c r="HWD245" s="158"/>
      <c r="HWE245" s="158"/>
      <c r="HWF245" s="158"/>
      <c r="HWG245" s="158"/>
      <c r="HWH245" s="158"/>
      <c r="HWI245" s="158"/>
      <c r="HWJ245" s="159"/>
      <c r="HWK245" s="157" t="s">
        <v>116</v>
      </c>
      <c r="HWL245" s="158"/>
      <c r="HWM245" s="158"/>
      <c r="HWN245" s="158"/>
      <c r="HWO245" s="158"/>
      <c r="HWP245" s="158"/>
      <c r="HWQ245" s="158"/>
      <c r="HWR245" s="159"/>
      <c r="HWS245" s="157" t="s">
        <v>116</v>
      </c>
      <c r="HWT245" s="158"/>
      <c r="HWU245" s="158"/>
      <c r="HWV245" s="158"/>
      <c r="HWW245" s="158"/>
      <c r="HWX245" s="158"/>
      <c r="HWY245" s="158"/>
      <c r="HWZ245" s="159"/>
      <c r="HXA245" s="157" t="s">
        <v>116</v>
      </c>
      <c r="HXB245" s="158"/>
      <c r="HXC245" s="158"/>
      <c r="HXD245" s="158"/>
      <c r="HXE245" s="158"/>
      <c r="HXF245" s="158"/>
      <c r="HXG245" s="158"/>
      <c r="HXH245" s="159"/>
      <c r="HXI245" s="157" t="s">
        <v>116</v>
      </c>
      <c r="HXJ245" s="158"/>
      <c r="HXK245" s="158"/>
      <c r="HXL245" s="158"/>
      <c r="HXM245" s="158"/>
      <c r="HXN245" s="158"/>
      <c r="HXO245" s="158"/>
      <c r="HXP245" s="159"/>
      <c r="HXQ245" s="157" t="s">
        <v>116</v>
      </c>
      <c r="HXR245" s="158"/>
      <c r="HXS245" s="158"/>
      <c r="HXT245" s="158"/>
      <c r="HXU245" s="158"/>
      <c r="HXV245" s="158"/>
      <c r="HXW245" s="158"/>
      <c r="HXX245" s="159"/>
      <c r="HXY245" s="157" t="s">
        <v>116</v>
      </c>
      <c r="HXZ245" s="158"/>
      <c r="HYA245" s="158"/>
      <c r="HYB245" s="158"/>
      <c r="HYC245" s="158"/>
      <c r="HYD245" s="158"/>
      <c r="HYE245" s="158"/>
      <c r="HYF245" s="159"/>
      <c r="HYG245" s="157" t="s">
        <v>116</v>
      </c>
      <c r="HYH245" s="158"/>
      <c r="HYI245" s="158"/>
      <c r="HYJ245" s="158"/>
      <c r="HYK245" s="158"/>
      <c r="HYL245" s="158"/>
      <c r="HYM245" s="158"/>
      <c r="HYN245" s="159"/>
      <c r="HYO245" s="157" t="s">
        <v>116</v>
      </c>
      <c r="HYP245" s="158"/>
      <c r="HYQ245" s="158"/>
      <c r="HYR245" s="158"/>
      <c r="HYS245" s="158"/>
      <c r="HYT245" s="158"/>
      <c r="HYU245" s="158"/>
      <c r="HYV245" s="159"/>
      <c r="HYW245" s="157" t="s">
        <v>116</v>
      </c>
      <c r="HYX245" s="158"/>
      <c r="HYY245" s="158"/>
      <c r="HYZ245" s="158"/>
      <c r="HZA245" s="158"/>
      <c r="HZB245" s="158"/>
      <c r="HZC245" s="158"/>
      <c r="HZD245" s="159"/>
      <c r="HZE245" s="157" t="s">
        <v>116</v>
      </c>
      <c r="HZF245" s="158"/>
      <c r="HZG245" s="158"/>
      <c r="HZH245" s="158"/>
      <c r="HZI245" s="158"/>
      <c r="HZJ245" s="158"/>
      <c r="HZK245" s="158"/>
      <c r="HZL245" s="159"/>
      <c r="HZM245" s="157" t="s">
        <v>116</v>
      </c>
      <c r="HZN245" s="158"/>
      <c r="HZO245" s="158"/>
      <c r="HZP245" s="158"/>
      <c r="HZQ245" s="158"/>
      <c r="HZR245" s="158"/>
      <c r="HZS245" s="158"/>
      <c r="HZT245" s="159"/>
      <c r="HZU245" s="157" t="s">
        <v>116</v>
      </c>
      <c r="HZV245" s="158"/>
      <c r="HZW245" s="158"/>
      <c r="HZX245" s="158"/>
      <c r="HZY245" s="158"/>
      <c r="HZZ245" s="158"/>
      <c r="IAA245" s="158"/>
      <c r="IAB245" s="159"/>
      <c r="IAC245" s="157" t="s">
        <v>116</v>
      </c>
      <c r="IAD245" s="158"/>
      <c r="IAE245" s="158"/>
      <c r="IAF245" s="158"/>
      <c r="IAG245" s="158"/>
      <c r="IAH245" s="158"/>
      <c r="IAI245" s="158"/>
      <c r="IAJ245" s="159"/>
      <c r="IAK245" s="157" t="s">
        <v>116</v>
      </c>
      <c r="IAL245" s="158"/>
      <c r="IAM245" s="158"/>
      <c r="IAN245" s="158"/>
      <c r="IAO245" s="158"/>
      <c r="IAP245" s="158"/>
      <c r="IAQ245" s="158"/>
      <c r="IAR245" s="159"/>
      <c r="IAS245" s="157" t="s">
        <v>116</v>
      </c>
      <c r="IAT245" s="158"/>
      <c r="IAU245" s="158"/>
      <c r="IAV245" s="158"/>
      <c r="IAW245" s="158"/>
      <c r="IAX245" s="158"/>
      <c r="IAY245" s="158"/>
      <c r="IAZ245" s="159"/>
      <c r="IBA245" s="157" t="s">
        <v>116</v>
      </c>
      <c r="IBB245" s="158"/>
      <c r="IBC245" s="158"/>
      <c r="IBD245" s="158"/>
      <c r="IBE245" s="158"/>
      <c r="IBF245" s="158"/>
      <c r="IBG245" s="158"/>
      <c r="IBH245" s="159"/>
      <c r="IBI245" s="157" t="s">
        <v>116</v>
      </c>
      <c r="IBJ245" s="158"/>
      <c r="IBK245" s="158"/>
      <c r="IBL245" s="158"/>
      <c r="IBM245" s="158"/>
      <c r="IBN245" s="158"/>
      <c r="IBO245" s="158"/>
      <c r="IBP245" s="159"/>
      <c r="IBQ245" s="157" t="s">
        <v>116</v>
      </c>
      <c r="IBR245" s="158"/>
      <c r="IBS245" s="158"/>
      <c r="IBT245" s="158"/>
      <c r="IBU245" s="158"/>
      <c r="IBV245" s="158"/>
      <c r="IBW245" s="158"/>
      <c r="IBX245" s="159"/>
      <c r="IBY245" s="157" t="s">
        <v>116</v>
      </c>
      <c r="IBZ245" s="158"/>
      <c r="ICA245" s="158"/>
      <c r="ICB245" s="158"/>
      <c r="ICC245" s="158"/>
      <c r="ICD245" s="158"/>
      <c r="ICE245" s="158"/>
      <c r="ICF245" s="159"/>
      <c r="ICG245" s="157" t="s">
        <v>116</v>
      </c>
      <c r="ICH245" s="158"/>
      <c r="ICI245" s="158"/>
      <c r="ICJ245" s="158"/>
      <c r="ICK245" s="158"/>
      <c r="ICL245" s="158"/>
      <c r="ICM245" s="158"/>
      <c r="ICN245" s="159"/>
      <c r="ICO245" s="157" t="s">
        <v>116</v>
      </c>
      <c r="ICP245" s="158"/>
      <c r="ICQ245" s="158"/>
      <c r="ICR245" s="158"/>
      <c r="ICS245" s="158"/>
      <c r="ICT245" s="158"/>
      <c r="ICU245" s="158"/>
      <c r="ICV245" s="159"/>
      <c r="ICW245" s="157" t="s">
        <v>116</v>
      </c>
      <c r="ICX245" s="158"/>
      <c r="ICY245" s="158"/>
      <c r="ICZ245" s="158"/>
      <c r="IDA245" s="158"/>
      <c r="IDB245" s="158"/>
      <c r="IDC245" s="158"/>
      <c r="IDD245" s="159"/>
      <c r="IDE245" s="157" t="s">
        <v>116</v>
      </c>
      <c r="IDF245" s="158"/>
      <c r="IDG245" s="158"/>
      <c r="IDH245" s="158"/>
      <c r="IDI245" s="158"/>
      <c r="IDJ245" s="158"/>
      <c r="IDK245" s="158"/>
      <c r="IDL245" s="159"/>
      <c r="IDM245" s="157" t="s">
        <v>116</v>
      </c>
      <c r="IDN245" s="158"/>
      <c r="IDO245" s="158"/>
      <c r="IDP245" s="158"/>
      <c r="IDQ245" s="158"/>
      <c r="IDR245" s="158"/>
      <c r="IDS245" s="158"/>
      <c r="IDT245" s="159"/>
      <c r="IDU245" s="157" t="s">
        <v>116</v>
      </c>
      <c r="IDV245" s="158"/>
      <c r="IDW245" s="158"/>
      <c r="IDX245" s="158"/>
      <c r="IDY245" s="158"/>
      <c r="IDZ245" s="158"/>
      <c r="IEA245" s="158"/>
      <c r="IEB245" s="159"/>
      <c r="IEC245" s="157" t="s">
        <v>116</v>
      </c>
      <c r="IED245" s="158"/>
      <c r="IEE245" s="158"/>
      <c r="IEF245" s="158"/>
      <c r="IEG245" s="158"/>
      <c r="IEH245" s="158"/>
      <c r="IEI245" s="158"/>
      <c r="IEJ245" s="159"/>
      <c r="IEK245" s="157" t="s">
        <v>116</v>
      </c>
      <c r="IEL245" s="158"/>
      <c r="IEM245" s="158"/>
      <c r="IEN245" s="158"/>
      <c r="IEO245" s="158"/>
      <c r="IEP245" s="158"/>
      <c r="IEQ245" s="158"/>
      <c r="IER245" s="159"/>
      <c r="IES245" s="157" t="s">
        <v>116</v>
      </c>
      <c r="IET245" s="158"/>
      <c r="IEU245" s="158"/>
      <c r="IEV245" s="158"/>
      <c r="IEW245" s="158"/>
      <c r="IEX245" s="158"/>
      <c r="IEY245" s="158"/>
      <c r="IEZ245" s="159"/>
      <c r="IFA245" s="157" t="s">
        <v>116</v>
      </c>
      <c r="IFB245" s="158"/>
      <c r="IFC245" s="158"/>
      <c r="IFD245" s="158"/>
      <c r="IFE245" s="158"/>
      <c r="IFF245" s="158"/>
      <c r="IFG245" s="158"/>
      <c r="IFH245" s="159"/>
      <c r="IFI245" s="157" t="s">
        <v>116</v>
      </c>
      <c r="IFJ245" s="158"/>
      <c r="IFK245" s="158"/>
      <c r="IFL245" s="158"/>
      <c r="IFM245" s="158"/>
      <c r="IFN245" s="158"/>
      <c r="IFO245" s="158"/>
      <c r="IFP245" s="159"/>
      <c r="IFQ245" s="157" t="s">
        <v>116</v>
      </c>
      <c r="IFR245" s="158"/>
      <c r="IFS245" s="158"/>
      <c r="IFT245" s="158"/>
      <c r="IFU245" s="158"/>
      <c r="IFV245" s="158"/>
      <c r="IFW245" s="158"/>
      <c r="IFX245" s="159"/>
      <c r="IFY245" s="157" t="s">
        <v>116</v>
      </c>
      <c r="IFZ245" s="158"/>
      <c r="IGA245" s="158"/>
      <c r="IGB245" s="158"/>
      <c r="IGC245" s="158"/>
      <c r="IGD245" s="158"/>
      <c r="IGE245" s="158"/>
      <c r="IGF245" s="159"/>
      <c r="IGG245" s="157" t="s">
        <v>116</v>
      </c>
      <c r="IGH245" s="158"/>
      <c r="IGI245" s="158"/>
      <c r="IGJ245" s="158"/>
      <c r="IGK245" s="158"/>
      <c r="IGL245" s="158"/>
      <c r="IGM245" s="158"/>
      <c r="IGN245" s="159"/>
      <c r="IGO245" s="157" t="s">
        <v>116</v>
      </c>
      <c r="IGP245" s="158"/>
      <c r="IGQ245" s="158"/>
      <c r="IGR245" s="158"/>
      <c r="IGS245" s="158"/>
      <c r="IGT245" s="158"/>
      <c r="IGU245" s="158"/>
      <c r="IGV245" s="159"/>
      <c r="IGW245" s="157" t="s">
        <v>116</v>
      </c>
      <c r="IGX245" s="158"/>
      <c r="IGY245" s="158"/>
      <c r="IGZ245" s="158"/>
      <c r="IHA245" s="158"/>
      <c r="IHB245" s="158"/>
      <c r="IHC245" s="158"/>
      <c r="IHD245" s="159"/>
      <c r="IHE245" s="157" t="s">
        <v>116</v>
      </c>
      <c r="IHF245" s="158"/>
      <c r="IHG245" s="158"/>
      <c r="IHH245" s="158"/>
      <c r="IHI245" s="158"/>
      <c r="IHJ245" s="158"/>
      <c r="IHK245" s="158"/>
      <c r="IHL245" s="159"/>
      <c r="IHM245" s="157" t="s">
        <v>116</v>
      </c>
      <c r="IHN245" s="158"/>
      <c r="IHO245" s="158"/>
      <c r="IHP245" s="158"/>
      <c r="IHQ245" s="158"/>
      <c r="IHR245" s="158"/>
      <c r="IHS245" s="158"/>
      <c r="IHT245" s="159"/>
      <c r="IHU245" s="157" t="s">
        <v>116</v>
      </c>
      <c r="IHV245" s="158"/>
      <c r="IHW245" s="158"/>
      <c r="IHX245" s="158"/>
      <c r="IHY245" s="158"/>
      <c r="IHZ245" s="158"/>
      <c r="IIA245" s="158"/>
      <c r="IIB245" s="159"/>
      <c r="IIC245" s="157" t="s">
        <v>116</v>
      </c>
      <c r="IID245" s="158"/>
      <c r="IIE245" s="158"/>
      <c r="IIF245" s="158"/>
      <c r="IIG245" s="158"/>
      <c r="IIH245" s="158"/>
      <c r="III245" s="158"/>
      <c r="IIJ245" s="159"/>
      <c r="IIK245" s="157" t="s">
        <v>116</v>
      </c>
      <c r="IIL245" s="158"/>
      <c r="IIM245" s="158"/>
      <c r="IIN245" s="158"/>
      <c r="IIO245" s="158"/>
      <c r="IIP245" s="158"/>
      <c r="IIQ245" s="158"/>
      <c r="IIR245" s="159"/>
      <c r="IIS245" s="157" t="s">
        <v>116</v>
      </c>
      <c r="IIT245" s="158"/>
      <c r="IIU245" s="158"/>
      <c r="IIV245" s="158"/>
      <c r="IIW245" s="158"/>
      <c r="IIX245" s="158"/>
      <c r="IIY245" s="158"/>
      <c r="IIZ245" s="159"/>
      <c r="IJA245" s="157" t="s">
        <v>116</v>
      </c>
      <c r="IJB245" s="158"/>
      <c r="IJC245" s="158"/>
      <c r="IJD245" s="158"/>
      <c r="IJE245" s="158"/>
      <c r="IJF245" s="158"/>
      <c r="IJG245" s="158"/>
      <c r="IJH245" s="159"/>
      <c r="IJI245" s="157" t="s">
        <v>116</v>
      </c>
      <c r="IJJ245" s="158"/>
      <c r="IJK245" s="158"/>
      <c r="IJL245" s="158"/>
      <c r="IJM245" s="158"/>
      <c r="IJN245" s="158"/>
      <c r="IJO245" s="158"/>
      <c r="IJP245" s="159"/>
      <c r="IJQ245" s="157" t="s">
        <v>116</v>
      </c>
      <c r="IJR245" s="158"/>
      <c r="IJS245" s="158"/>
      <c r="IJT245" s="158"/>
      <c r="IJU245" s="158"/>
      <c r="IJV245" s="158"/>
      <c r="IJW245" s="158"/>
      <c r="IJX245" s="159"/>
      <c r="IJY245" s="157" t="s">
        <v>116</v>
      </c>
      <c r="IJZ245" s="158"/>
      <c r="IKA245" s="158"/>
      <c r="IKB245" s="158"/>
      <c r="IKC245" s="158"/>
      <c r="IKD245" s="158"/>
      <c r="IKE245" s="158"/>
      <c r="IKF245" s="159"/>
      <c r="IKG245" s="157" t="s">
        <v>116</v>
      </c>
      <c r="IKH245" s="158"/>
      <c r="IKI245" s="158"/>
      <c r="IKJ245" s="158"/>
      <c r="IKK245" s="158"/>
      <c r="IKL245" s="158"/>
      <c r="IKM245" s="158"/>
      <c r="IKN245" s="159"/>
      <c r="IKO245" s="157" t="s">
        <v>116</v>
      </c>
      <c r="IKP245" s="158"/>
      <c r="IKQ245" s="158"/>
      <c r="IKR245" s="158"/>
      <c r="IKS245" s="158"/>
      <c r="IKT245" s="158"/>
      <c r="IKU245" s="158"/>
      <c r="IKV245" s="159"/>
      <c r="IKW245" s="157" t="s">
        <v>116</v>
      </c>
      <c r="IKX245" s="158"/>
      <c r="IKY245" s="158"/>
      <c r="IKZ245" s="158"/>
      <c r="ILA245" s="158"/>
      <c r="ILB245" s="158"/>
      <c r="ILC245" s="158"/>
      <c r="ILD245" s="159"/>
      <c r="ILE245" s="157" t="s">
        <v>116</v>
      </c>
      <c r="ILF245" s="158"/>
      <c r="ILG245" s="158"/>
      <c r="ILH245" s="158"/>
      <c r="ILI245" s="158"/>
      <c r="ILJ245" s="158"/>
      <c r="ILK245" s="158"/>
      <c r="ILL245" s="159"/>
      <c r="ILM245" s="157" t="s">
        <v>116</v>
      </c>
      <c r="ILN245" s="158"/>
      <c r="ILO245" s="158"/>
      <c r="ILP245" s="158"/>
      <c r="ILQ245" s="158"/>
      <c r="ILR245" s="158"/>
      <c r="ILS245" s="158"/>
      <c r="ILT245" s="159"/>
      <c r="ILU245" s="157" t="s">
        <v>116</v>
      </c>
      <c r="ILV245" s="158"/>
      <c r="ILW245" s="158"/>
      <c r="ILX245" s="158"/>
      <c r="ILY245" s="158"/>
      <c r="ILZ245" s="158"/>
      <c r="IMA245" s="158"/>
      <c r="IMB245" s="159"/>
      <c r="IMC245" s="157" t="s">
        <v>116</v>
      </c>
      <c r="IMD245" s="158"/>
      <c r="IME245" s="158"/>
      <c r="IMF245" s="158"/>
      <c r="IMG245" s="158"/>
      <c r="IMH245" s="158"/>
      <c r="IMI245" s="158"/>
      <c r="IMJ245" s="159"/>
      <c r="IMK245" s="157" t="s">
        <v>116</v>
      </c>
      <c r="IML245" s="158"/>
      <c r="IMM245" s="158"/>
      <c r="IMN245" s="158"/>
      <c r="IMO245" s="158"/>
      <c r="IMP245" s="158"/>
      <c r="IMQ245" s="158"/>
      <c r="IMR245" s="159"/>
      <c r="IMS245" s="157" t="s">
        <v>116</v>
      </c>
      <c r="IMT245" s="158"/>
      <c r="IMU245" s="158"/>
      <c r="IMV245" s="158"/>
      <c r="IMW245" s="158"/>
      <c r="IMX245" s="158"/>
      <c r="IMY245" s="158"/>
      <c r="IMZ245" s="159"/>
      <c r="INA245" s="157" t="s">
        <v>116</v>
      </c>
      <c r="INB245" s="158"/>
      <c r="INC245" s="158"/>
      <c r="IND245" s="158"/>
      <c r="INE245" s="158"/>
      <c r="INF245" s="158"/>
      <c r="ING245" s="158"/>
      <c r="INH245" s="159"/>
      <c r="INI245" s="157" t="s">
        <v>116</v>
      </c>
      <c r="INJ245" s="158"/>
      <c r="INK245" s="158"/>
      <c r="INL245" s="158"/>
      <c r="INM245" s="158"/>
      <c r="INN245" s="158"/>
      <c r="INO245" s="158"/>
      <c r="INP245" s="159"/>
      <c r="INQ245" s="157" t="s">
        <v>116</v>
      </c>
      <c r="INR245" s="158"/>
      <c r="INS245" s="158"/>
      <c r="INT245" s="158"/>
      <c r="INU245" s="158"/>
      <c r="INV245" s="158"/>
      <c r="INW245" s="158"/>
      <c r="INX245" s="159"/>
      <c r="INY245" s="157" t="s">
        <v>116</v>
      </c>
      <c r="INZ245" s="158"/>
      <c r="IOA245" s="158"/>
      <c r="IOB245" s="158"/>
      <c r="IOC245" s="158"/>
      <c r="IOD245" s="158"/>
      <c r="IOE245" s="158"/>
      <c r="IOF245" s="159"/>
      <c r="IOG245" s="157" t="s">
        <v>116</v>
      </c>
      <c r="IOH245" s="158"/>
      <c r="IOI245" s="158"/>
      <c r="IOJ245" s="158"/>
      <c r="IOK245" s="158"/>
      <c r="IOL245" s="158"/>
      <c r="IOM245" s="158"/>
      <c r="ION245" s="159"/>
      <c r="IOO245" s="157" t="s">
        <v>116</v>
      </c>
      <c r="IOP245" s="158"/>
      <c r="IOQ245" s="158"/>
      <c r="IOR245" s="158"/>
      <c r="IOS245" s="158"/>
      <c r="IOT245" s="158"/>
      <c r="IOU245" s="158"/>
      <c r="IOV245" s="159"/>
      <c r="IOW245" s="157" t="s">
        <v>116</v>
      </c>
      <c r="IOX245" s="158"/>
      <c r="IOY245" s="158"/>
      <c r="IOZ245" s="158"/>
      <c r="IPA245" s="158"/>
      <c r="IPB245" s="158"/>
      <c r="IPC245" s="158"/>
      <c r="IPD245" s="159"/>
      <c r="IPE245" s="157" t="s">
        <v>116</v>
      </c>
      <c r="IPF245" s="158"/>
      <c r="IPG245" s="158"/>
      <c r="IPH245" s="158"/>
      <c r="IPI245" s="158"/>
      <c r="IPJ245" s="158"/>
      <c r="IPK245" s="158"/>
      <c r="IPL245" s="159"/>
      <c r="IPM245" s="157" t="s">
        <v>116</v>
      </c>
      <c r="IPN245" s="158"/>
      <c r="IPO245" s="158"/>
      <c r="IPP245" s="158"/>
      <c r="IPQ245" s="158"/>
      <c r="IPR245" s="158"/>
      <c r="IPS245" s="158"/>
      <c r="IPT245" s="159"/>
      <c r="IPU245" s="157" t="s">
        <v>116</v>
      </c>
      <c r="IPV245" s="158"/>
      <c r="IPW245" s="158"/>
      <c r="IPX245" s="158"/>
      <c r="IPY245" s="158"/>
      <c r="IPZ245" s="158"/>
      <c r="IQA245" s="158"/>
      <c r="IQB245" s="159"/>
      <c r="IQC245" s="157" t="s">
        <v>116</v>
      </c>
      <c r="IQD245" s="158"/>
      <c r="IQE245" s="158"/>
      <c r="IQF245" s="158"/>
      <c r="IQG245" s="158"/>
      <c r="IQH245" s="158"/>
      <c r="IQI245" s="158"/>
      <c r="IQJ245" s="159"/>
      <c r="IQK245" s="157" t="s">
        <v>116</v>
      </c>
      <c r="IQL245" s="158"/>
      <c r="IQM245" s="158"/>
      <c r="IQN245" s="158"/>
      <c r="IQO245" s="158"/>
      <c r="IQP245" s="158"/>
      <c r="IQQ245" s="158"/>
      <c r="IQR245" s="159"/>
      <c r="IQS245" s="157" t="s">
        <v>116</v>
      </c>
      <c r="IQT245" s="158"/>
      <c r="IQU245" s="158"/>
      <c r="IQV245" s="158"/>
      <c r="IQW245" s="158"/>
      <c r="IQX245" s="158"/>
      <c r="IQY245" s="158"/>
      <c r="IQZ245" s="159"/>
      <c r="IRA245" s="157" t="s">
        <v>116</v>
      </c>
      <c r="IRB245" s="158"/>
      <c r="IRC245" s="158"/>
      <c r="IRD245" s="158"/>
      <c r="IRE245" s="158"/>
      <c r="IRF245" s="158"/>
      <c r="IRG245" s="158"/>
      <c r="IRH245" s="159"/>
      <c r="IRI245" s="157" t="s">
        <v>116</v>
      </c>
      <c r="IRJ245" s="158"/>
      <c r="IRK245" s="158"/>
      <c r="IRL245" s="158"/>
      <c r="IRM245" s="158"/>
      <c r="IRN245" s="158"/>
      <c r="IRO245" s="158"/>
      <c r="IRP245" s="159"/>
      <c r="IRQ245" s="157" t="s">
        <v>116</v>
      </c>
      <c r="IRR245" s="158"/>
      <c r="IRS245" s="158"/>
      <c r="IRT245" s="158"/>
      <c r="IRU245" s="158"/>
      <c r="IRV245" s="158"/>
      <c r="IRW245" s="158"/>
      <c r="IRX245" s="159"/>
      <c r="IRY245" s="157" t="s">
        <v>116</v>
      </c>
      <c r="IRZ245" s="158"/>
      <c r="ISA245" s="158"/>
      <c r="ISB245" s="158"/>
      <c r="ISC245" s="158"/>
      <c r="ISD245" s="158"/>
      <c r="ISE245" s="158"/>
      <c r="ISF245" s="159"/>
      <c r="ISG245" s="157" t="s">
        <v>116</v>
      </c>
      <c r="ISH245" s="158"/>
      <c r="ISI245" s="158"/>
      <c r="ISJ245" s="158"/>
      <c r="ISK245" s="158"/>
      <c r="ISL245" s="158"/>
      <c r="ISM245" s="158"/>
      <c r="ISN245" s="159"/>
      <c r="ISO245" s="157" t="s">
        <v>116</v>
      </c>
      <c r="ISP245" s="158"/>
      <c r="ISQ245" s="158"/>
      <c r="ISR245" s="158"/>
      <c r="ISS245" s="158"/>
      <c r="IST245" s="158"/>
      <c r="ISU245" s="158"/>
      <c r="ISV245" s="159"/>
      <c r="ISW245" s="157" t="s">
        <v>116</v>
      </c>
      <c r="ISX245" s="158"/>
      <c r="ISY245" s="158"/>
      <c r="ISZ245" s="158"/>
      <c r="ITA245" s="158"/>
      <c r="ITB245" s="158"/>
      <c r="ITC245" s="158"/>
      <c r="ITD245" s="159"/>
      <c r="ITE245" s="157" t="s">
        <v>116</v>
      </c>
      <c r="ITF245" s="158"/>
      <c r="ITG245" s="158"/>
      <c r="ITH245" s="158"/>
      <c r="ITI245" s="158"/>
      <c r="ITJ245" s="158"/>
      <c r="ITK245" s="158"/>
      <c r="ITL245" s="159"/>
      <c r="ITM245" s="157" t="s">
        <v>116</v>
      </c>
      <c r="ITN245" s="158"/>
      <c r="ITO245" s="158"/>
      <c r="ITP245" s="158"/>
      <c r="ITQ245" s="158"/>
      <c r="ITR245" s="158"/>
      <c r="ITS245" s="158"/>
      <c r="ITT245" s="159"/>
      <c r="ITU245" s="157" t="s">
        <v>116</v>
      </c>
      <c r="ITV245" s="158"/>
      <c r="ITW245" s="158"/>
      <c r="ITX245" s="158"/>
      <c r="ITY245" s="158"/>
      <c r="ITZ245" s="158"/>
      <c r="IUA245" s="158"/>
      <c r="IUB245" s="159"/>
      <c r="IUC245" s="157" t="s">
        <v>116</v>
      </c>
      <c r="IUD245" s="158"/>
      <c r="IUE245" s="158"/>
      <c r="IUF245" s="158"/>
      <c r="IUG245" s="158"/>
      <c r="IUH245" s="158"/>
      <c r="IUI245" s="158"/>
      <c r="IUJ245" s="159"/>
      <c r="IUK245" s="157" t="s">
        <v>116</v>
      </c>
      <c r="IUL245" s="158"/>
      <c r="IUM245" s="158"/>
      <c r="IUN245" s="158"/>
      <c r="IUO245" s="158"/>
      <c r="IUP245" s="158"/>
      <c r="IUQ245" s="158"/>
      <c r="IUR245" s="159"/>
      <c r="IUS245" s="157" t="s">
        <v>116</v>
      </c>
      <c r="IUT245" s="158"/>
      <c r="IUU245" s="158"/>
      <c r="IUV245" s="158"/>
      <c r="IUW245" s="158"/>
      <c r="IUX245" s="158"/>
      <c r="IUY245" s="158"/>
      <c r="IUZ245" s="159"/>
      <c r="IVA245" s="157" t="s">
        <v>116</v>
      </c>
      <c r="IVB245" s="158"/>
      <c r="IVC245" s="158"/>
      <c r="IVD245" s="158"/>
      <c r="IVE245" s="158"/>
      <c r="IVF245" s="158"/>
      <c r="IVG245" s="158"/>
      <c r="IVH245" s="159"/>
      <c r="IVI245" s="157" t="s">
        <v>116</v>
      </c>
      <c r="IVJ245" s="158"/>
      <c r="IVK245" s="158"/>
      <c r="IVL245" s="158"/>
      <c r="IVM245" s="158"/>
      <c r="IVN245" s="158"/>
      <c r="IVO245" s="158"/>
      <c r="IVP245" s="159"/>
      <c r="IVQ245" s="157" t="s">
        <v>116</v>
      </c>
      <c r="IVR245" s="158"/>
      <c r="IVS245" s="158"/>
      <c r="IVT245" s="158"/>
      <c r="IVU245" s="158"/>
      <c r="IVV245" s="158"/>
      <c r="IVW245" s="158"/>
      <c r="IVX245" s="159"/>
      <c r="IVY245" s="157" t="s">
        <v>116</v>
      </c>
      <c r="IVZ245" s="158"/>
      <c r="IWA245" s="158"/>
      <c r="IWB245" s="158"/>
      <c r="IWC245" s="158"/>
      <c r="IWD245" s="158"/>
      <c r="IWE245" s="158"/>
      <c r="IWF245" s="159"/>
      <c r="IWG245" s="157" t="s">
        <v>116</v>
      </c>
      <c r="IWH245" s="158"/>
      <c r="IWI245" s="158"/>
      <c r="IWJ245" s="158"/>
      <c r="IWK245" s="158"/>
      <c r="IWL245" s="158"/>
      <c r="IWM245" s="158"/>
      <c r="IWN245" s="159"/>
      <c r="IWO245" s="157" t="s">
        <v>116</v>
      </c>
      <c r="IWP245" s="158"/>
      <c r="IWQ245" s="158"/>
      <c r="IWR245" s="158"/>
      <c r="IWS245" s="158"/>
      <c r="IWT245" s="158"/>
      <c r="IWU245" s="158"/>
      <c r="IWV245" s="159"/>
      <c r="IWW245" s="157" t="s">
        <v>116</v>
      </c>
      <c r="IWX245" s="158"/>
      <c r="IWY245" s="158"/>
      <c r="IWZ245" s="158"/>
      <c r="IXA245" s="158"/>
      <c r="IXB245" s="158"/>
      <c r="IXC245" s="158"/>
      <c r="IXD245" s="159"/>
      <c r="IXE245" s="157" t="s">
        <v>116</v>
      </c>
      <c r="IXF245" s="158"/>
      <c r="IXG245" s="158"/>
      <c r="IXH245" s="158"/>
      <c r="IXI245" s="158"/>
      <c r="IXJ245" s="158"/>
      <c r="IXK245" s="158"/>
      <c r="IXL245" s="159"/>
      <c r="IXM245" s="157" t="s">
        <v>116</v>
      </c>
      <c r="IXN245" s="158"/>
      <c r="IXO245" s="158"/>
      <c r="IXP245" s="158"/>
      <c r="IXQ245" s="158"/>
      <c r="IXR245" s="158"/>
      <c r="IXS245" s="158"/>
      <c r="IXT245" s="159"/>
      <c r="IXU245" s="157" t="s">
        <v>116</v>
      </c>
      <c r="IXV245" s="158"/>
      <c r="IXW245" s="158"/>
      <c r="IXX245" s="158"/>
      <c r="IXY245" s="158"/>
      <c r="IXZ245" s="158"/>
      <c r="IYA245" s="158"/>
      <c r="IYB245" s="159"/>
      <c r="IYC245" s="157" t="s">
        <v>116</v>
      </c>
      <c r="IYD245" s="158"/>
      <c r="IYE245" s="158"/>
      <c r="IYF245" s="158"/>
      <c r="IYG245" s="158"/>
      <c r="IYH245" s="158"/>
      <c r="IYI245" s="158"/>
      <c r="IYJ245" s="159"/>
      <c r="IYK245" s="157" t="s">
        <v>116</v>
      </c>
      <c r="IYL245" s="158"/>
      <c r="IYM245" s="158"/>
      <c r="IYN245" s="158"/>
      <c r="IYO245" s="158"/>
      <c r="IYP245" s="158"/>
      <c r="IYQ245" s="158"/>
      <c r="IYR245" s="159"/>
      <c r="IYS245" s="157" t="s">
        <v>116</v>
      </c>
      <c r="IYT245" s="158"/>
      <c r="IYU245" s="158"/>
      <c r="IYV245" s="158"/>
      <c r="IYW245" s="158"/>
      <c r="IYX245" s="158"/>
      <c r="IYY245" s="158"/>
      <c r="IYZ245" s="159"/>
      <c r="IZA245" s="157" t="s">
        <v>116</v>
      </c>
      <c r="IZB245" s="158"/>
      <c r="IZC245" s="158"/>
      <c r="IZD245" s="158"/>
      <c r="IZE245" s="158"/>
      <c r="IZF245" s="158"/>
      <c r="IZG245" s="158"/>
      <c r="IZH245" s="159"/>
      <c r="IZI245" s="157" t="s">
        <v>116</v>
      </c>
      <c r="IZJ245" s="158"/>
      <c r="IZK245" s="158"/>
      <c r="IZL245" s="158"/>
      <c r="IZM245" s="158"/>
      <c r="IZN245" s="158"/>
      <c r="IZO245" s="158"/>
      <c r="IZP245" s="159"/>
      <c r="IZQ245" s="157" t="s">
        <v>116</v>
      </c>
      <c r="IZR245" s="158"/>
      <c r="IZS245" s="158"/>
      <c r="IZT245" s="158"/>
      <c r="IZU245" s="158"/>
      <c r="IZV245" s="158"/>
      <c r="IZW245" s="158"/>
      <c r="IZX245" s="159"/>
      <c r="IZY245" s="157" t="s">
        <v>116</v>
      </c>
      <c r="IZZ245" s="158"/>
      <c r="JAA245" s="158"/>
      <c r="JAB245" s="158"/>
      <c r="JAC245" s="158"/>
      <c r="JAD245" s="158"/>
      <c r="JAE245" s="158"/>
      <c r="JAF245" s="159"/>
      <c r="JAG245" s="157" t="s">
        <v>116</v>
      </c>
      <c r="JAH245" s="158"/>
      <c r="JAI245" s="158"/>
      <c r="JAJ245" s="158"/>
      <c r="JAK245" s="158"/>
      <c r="JAL245" s="158"/>
      <c r="JAM245" s="158"/>
      <c r="JAN245" s="159"/>
      <c r="JAO245" s="157" t="s">
        <v>116</v>
      </c>
      <c r="JAP245" s="158"/>
      <c r="JAQ245" s="158"/>
      <c r="JAR245" s="158"/>
      <c r="JAS245" s="158"/>
      <c r="JAT245" s="158"/>
      <c r="JAU245" s="158"/>
      <c r="JAV245" s="159"/>
      <c r="JAW245" s="157" t="s">
        <v>116</v>
      </c>
      <c r="JAX245" s="158"/>
      <c r="JAY245" s="158"/>
      <c r="JAZ245" s="158"/>
      <c r="JBA245" s="158"/>
      <c r="JBB245" s="158"/>
      <c r="JBC245" s="158"/>
      <c r="JBD245" s="159"/>
      <c r="JBE245" s="157" t="s">
        <v>116</v>
      </c>
      <c r="JBF245" s="158"/>
      <c r="JBG245" s="158"/>
      <c r="JBH245" s="158"/>
      <c r="JBI245" s="158"/>
      <c r="JBJ245" s="158"/>
      <c r="JBK245" s="158"/>
      <c r="JBL245" s="159"/>
      <c r="JBM245" s="157" t="s">
        <v>116</v>
      </c>
      <c r="JBN245" s="158"/>
      <c r="JBO245" s="158"/>
      <c r="JBP245" s="158"/>
      <c r="JBQ245" s="158"/>
      <c r="JBR245" s="158"/>
      <c r="JBS245" s="158"/>
      <c r="JBT245" s="159"/>
      <c r="JBU245" s="157" t="s">
        <v>116</v>
      </c>
      <c r="JBV245" s="158"/>
      <c r="JBW245" s="158"/>
      <c r="JBX245" s="158"/>
      <c r="JBY245" s="158"/>
      <c r="JBZ245" s="158"/>
      <c r="JCA245" s="158"/>
      <c r="JCB245" s="159"/>
      <c r="JCC245" s="157" t="s">
        <v>116</v>
      </c>
      <c r="JCD245" s="158"/>
      <c r="JCE245" s="158"/>
      <c r="JCF245" s="158"/>
      <c r="JCG245" s="158"/>
      <c r="JCH245" s="158"/>
      <c r="JCI245" s="158"/>
      <c r="JCJ245" s="159"/>
      <c r="JCK245" s="157" t="s">
        <v>116</v>
      </c>
      <c r="JCL245" s="158"/>
      <c r="JCM245" s="158"/>
      <c r="JCN245" s="158"/>
      <c r="JCO245" s="158"/>
      <c r="JCP245" s="158"/>
      <c r="JCQ245" s="158"/>
      <c r="JCR245" s="159"/>
      <c r="JCS245" s="157" t="s">
        <v>116</v>
      </c>
      <c r="JCT245" s="158"/>
      <c r="JCU245" s="158"/>
      <c r="JCV245" s="158"/>
      <c r="JCW245" s="158"/>
      <c r="JCX245" s="158"/>
      <c r="JCY245" s="158"/>
      <c r="JCZ245" s="159"/>
      <c r="JDA245" s="157" t="s">
        <v>116</v>
      </c>
      <c r="JDB245" s="158"/>
      <c r="JDC245" s="158"/>
      <c r="JDD245" s="158"/>
      <c r="JDE245" s="158"/>
      <c r="JDF245" s="158"/>
      <c r="JDG245" s="158"/>
      <c r="JDH245" s="159"/>
      <c r="JDI245" s="157" t="s">
        <v>116</v>
      </c>
      <c r="JDJ245" s="158"/>
      <c r="JDK245" s="158"/>
      <c r="JDL245" s="158"/>
      <c r="JDM245" s="158"/>
      <c r="JDN245" s="158"/>
      <c r="JDO245" s="158"/>
      <c r="JDP245" s="159"/>
      <c r="JDQ245" s="157" t="s">
        <v>116</v>
      </c>
      <c r="JDR245" s="158"/>
      <c r="JDS245" s="158"/>
      <c r="JDT245" s="158"/>
      <c r="JDU245" s="158"/>
      <c r="JDV245" s="158"/>
      <c r="JDW245" s="158"/>
      <c r="JDX245" s="159"/>
      <c r="JDY245" s="157" t="s">
        <v>116</v>
      </c>
      <c r="JDZ245" s="158"/>
      <c r="JEA245" s="158"/>
      <c r="JEB245" s="158"/>
      <c r="JEC245" s="158"/>
      <c r="JED245" s="158"/>
      <c r="JEE245" s="158"/>
      <c r="JEF245" s="159"/>
      <c r="JEG245" s="157" t="s">
        <v>116</v>
      </c>
      <c r="JEH245" s="158"/>
      <c r="JEI245" s="158"/>
      <c r="JEJ245" s="158"/>
      <c r="JEK245" s="158"/>
      <c r="JEL245" s="158"/>
      <c r="JEM245" s="158"/>
      <c r="JEN245" s="159"/>
      <c r="JEO245" s="157" t="s">
        <v>116</v>
      </c>
      <c r="JEP245" s="158"/>
      <c r="JEQ245" s="158"/>
      <c r="JER245" s="158"/>
      <c r="JES245" s="158"/>
      <c r="JET245" s="158"/>
      <c r="JEU245" s="158"/>
      <c r="JEV245" s="159"/>
      <c r="JEW245" s="157" t="s">
        <v>116</v>
      </c>
      <c r="JEX245" s="158"/>
      <c r="JEY245" s="158"/>
      <c r="JEZ245" s="158"/>
      <c r="JFA245" s="158"/>
      <c r="JFB245" s="158"/>
      <c r="JFC245" s="158"/>
      <c r="JFD245" s="159"/>
      <c r="JFE245" s="157" t="s">
        <v>116</v>
      </c>
      <c r="JFF245" s="158"/>
      <c r="JFG245" s="158"/>
      <c r="JFH245" s="158"/>
      <c r="JFI245" s="158"/>
      <c r="JFJ245" s="158"/>
      <c r="JFK245" s="158"/>
      <c r="JFL245" s="159"/>
      <c r="JFM245" s="157" t="s">
        <v>116</v>
      </c>
      <c r="JFN245" s="158"/>
      <c r="JFO245" s="158"/>
      <c r="JFP245" s="158"/>
      <c r="JFQ245" s="158"/>
      <c r="JFR245" s="158"/>
      <c r="JFS245" s="158"/>
      <c r="JFT245" s="159"/>
      <c r="JFU245" s="157" t="s">
        <v>116</v>
      </c>
      <c r="JFV245" s="158"/>
      <c r="JFW245" s="158"/>
      <c r="JFX245" s="158"/>
      <c r="JFY245" s="158"/>
      <c r="JFZ245" s="158"/>
      <c r="JGA245" s="158"/>
      <c r="JGB245" s="159"/>
      <c r="JGC245" s="157" t="s">
        <v>116</v>
      </c>
      <c r="JGD245" s="158"/>
      <c r="JGE245" s="158"/>
      <c r="JGF245" s="158"/>
      <c r="JGG245" s="158"/>
      <c r="JGH245" s="158"/>
      <c r="JGI245" s="158"/>
      <c r="JGJ245" s="159"/>
      <c r="JGK245" s="157" t="s">
        <v>116</v>
      </c>
      <c r="JGL245" s="158"/>
      <c r="JGM245" s="158"/>
      <c r="JGN245" s="158"/>
      <c r="JGO245" s="158"/>
      <c r="JGP245" s="158"/>
      <c r="JGQ245" s="158"/>
      <c r="JGR245" s="159"/>
      <c r="JGS245" s="157" t="s">
        <v>116</v>
      </c>
      <c r="JGT245" s="158"/>
      <c r="JGU245" s="158"/>
      <c r="JGV245" s="158"/>
      <c r="JGW245" s="158"/>
      <c r="JGX245" s="158"/>
      <c r="JGY245" s="158"/>
      <c r="JGZ245" s="159"/>
      <c r="JHA245" s="157" t="s">
        <v>116</v>
      </c>
      <c r="JHB245" s="158"/>
      <c r="JHC245" s="158"/>
      <c r="JHD245" s="158"/>
      <c r="JHE245" s="158"/>
      <c r="JHF245" s="158"/>
      <c r="JHG245" s="158"/>
      <c r="JHH245" s="159"/>
      <c r="JHI245" s="157" t="s">
        <v>116</v>
      </c>
      <c r="JHJ245" s="158"/>
      <c r="JHK245" s="158"/>
      <c r="JHL245" s="158"/>
      <c r="JHM245" s="158"/>
      <c r="JHN245" s="158"/>
      <c r="JHO245" s="158"/>
      <c r="JHP245" s="159"/>
      <c r="JHQ245" s="157" t="s">
        <v>116</v>
      </c>
      <c r="JHR245" s="158"/>
      <c r="JHS245" s="158"/>
      <c r="JHT245" s="158"/>
      <c r="JHU245" s="158"/>
      <c r="JHV245" s="158"/>
      <c r="JHW245" s="158"/>
      <c r="JHX245" s="159"/>
      <c r="JHY245" s="157" t="s">
        <v>116</v>
      </c>
      <c r="JHZ245" s="158"/>
      <c r="JIA245" s="158"/>
      <c r="JIB245" s="158"/>
      <c r="JIC245" s="158"/>
      <c r="JID245" s="158"/>
      <c r="JIE245" s="158"/>
      <c r="JIF245" s="159"/>
      <c r="JIG245" s="157" t="s">
        <v>116</v>
      </c>
      <c r="JIH245" s="158"/>
      <c r="JII245" s="158"/>
      <c r="JIJ245" s="158"/>
      <c r="JIK245" s="158"/>
      <c r="JIL245" s="158"/>
      <c r="JIM245" s="158"/>
      <c r="JIN245" s="159"/>
      <c r="JIO245" s="157" t="s">
        <v>116</v>
      </c>
      <c r="JIP245" s="158"/>
      <c r="JIQ245" s="158"/>
      <c r="JIR245" s="158"/>
      <c r="JIS245" s="158"/>
      <c r="JIT245" s="158"/>
      <c r="JIU245" s="158"/>
      <c r="JIV245" s="159"/>
      <c r="JIW245" s="157" t="s">
        <v>116</v>
      </c>
      <c r="JIX245" s="158"/>
      <c r="JIY245" s="158"/>
      <c r="JIZ245" s="158"/>
      <c r="JJA245" s="158"/>
      <c r="JJB245" s="158"/>
      <c r="JJC245" s="158"/>
      <c r="JJD245" s="159"/>
      <c r="JJE245" s="157" t="s">
        <v>116</v>
      </c>
      <c r="JJF245" s="158"/>
      <c r="JJG245" s="158"/>
      <c r="JJH245" s="158"/>
      <c r="JJI245" s="158"/>
      <c r="JJJ245" s="158"/>
      <c r="JJK245" s="158"/>
      <c r="JJL245" s="159"/>
      <c r="JJM245" s="157" t="s">
        <v>116</v>
      </c>
      <c r="JJN245" s="158"/>
      <c r="JJO245" s="158"/>
      <c r="JJP245" s="158"/>
      <c r="JJQ245" s="158"/>
      <c r="JJR245" s="158"/>
      <c r="JJS245" s="158"/>
      <c r="JJT245" s="159"/>
      <c r="JJU245" s="157" t="s">
        <v>116</v>
      </c>
      <c r="JJV245" s="158"/>
      <c r="JJW245" s="158"/>
      <c r="JJX245" s="158"/>
      <c r="JJY245" s="158"/>
      <c r="JJZ245" s="158"/>
      <c r="JKA245" s="158"/>
      <c r="JKB245" s="159"/>
      <c r="JKC245" s="157" t="s">
        <v>116</v>
      </c>
      <c r="JKD245" s="158"/>
      <c r="JKE245" s="158"/>
      <c r="JKF245" s="158"/>
      <c r="JKG245" s="158"/>
      <c r="JKH245" s="158"/>
      <c r="JKI245" s="158"/>
      <c r="JKJ245" s="159"/>
      <c r="JKK245" s="157" t="s">
        <v>116</v>
      </c>
      <c r="JKL245" s="158"/>
      <c r="JKM245" s="158"/>
      <c r="JKN245" s="158"/>
      <c r="JKO245" s="158"/>
      <c r="JKP245" s="158"/>
      <c r="JKQ245" s="158"/>
      <c r="JKR245" s="159"/>
      <c r="JKS245" s="157" t="s">
        <v>116</v>
      </c>
      <c r="JKT245" s="158"/>
      <c r="JKU245" s="158"/>
      <c r="JKV245" s="158"/>
      <c r="JKW245" s="158"/>
      <c r="JKX245" s="158"/>
      <c r="JKY245" s="158"/>
      <c r="JKZ245" s="159"/>
      <c r="JLA245" s="157" t="s">
        <v>116</v>
      </c>
      <c r="JLB245" s="158"/>
      <c r="JLC245" s="158"/>
      <c r="JLD245" s="158"/>
      <c r="JLE245" s="158"/>
      <c r="JLF245" s="158"/>
      <c r="JLG245" s="158"/>
      <c r="JLH245" s="159"/>
      <c r="JLI245" s="157" t="s">
        <v>116</v>
      </c>
      <c r="JLJ245" s="158"/>
      <c r="JLK245" s="158"/>
      <c r="JLL245" s="158"/>
      <c r="JLM245" s="158"/>
      <c r="JLN245" s="158"/>
      <c r="JLO245" s="158"/>
      <c r="JLP245" s="159"/>
      <c r="JLQ245" s="157" t="s">
        <v>116</v>
      </c>
      <c r="JLR245" s="158"/>
      <c r="JLS245" s="158"/>
      <c r="JLT245" s="158"/>
      <c r="JLU245" s="158"/>
      <c r="JLV245" s="158"/>
      <c r="JLW245" s="158"/>
      <c r="JLX245" s="159"/>
      <c r="JLY245" s="157" t="s">
        <v>116</v>
      </c>
      <c r="JLZ245" s="158"/>
      <c r="JMA245" s="158"/>
      <c r="JMB245" s="158"/>
      <c r="JMC245" s="158"/>
      <c r="JMD245" s="158"/>
      <c r="JME245" s="158"/>
      <c r="JMF245" s="159"/>
      <c r="JMG245" s="157" t="s">
        <v>116</v>
      </c>
      <c r="JMH245" s="158"/>
      <c r="JMI245" s="158"/>
      <c r="JMJ245" s="158"/>
      <c r="JMK245" s="158"/>
      <c r="JML245" s="158"/>
      <c r="JMM245" s="158"/>
      <c r="JMN245" s="159"/>
      <c r="JMO245" s="157" t="s">
        <v>116</v>
      </c>
      <c r="JMP245" s="158"/>
      <c r="JMQ245" s="158"/>
      <c r="JMR245" s="158"/>
      <c r="JMS245" s="158"/>
      <c r="JMT245" s="158"/>
      <c r="JMU245" s="158"/>
      <c r="JMV245" s="159"/>
      <c r="JMW245" s="157" t="s">
        <v>116</v>
      </c>
      <c r="JMX245" s="158"/>
      <c r="JMY245" s="158"/>
      <c r="JMZ245" s="158"/>
      <c r="JNA245" s="158"/>
      <c r="JNB245" s="158"/>
      <c r="JNC245" s="158"/>
      <c r="JND245" s="159"/>
      <c r="JNE245" s="157" t="s">
        <v>116</v>
      </c>
      <c r="JNF245" s="158"/>
      <c r="JNG245" s="158"/>
      <c r="JNH245" s="158"/>
      <c r="JNI245" s="158"/>
      <c r="JNJ245" s="158"/>
      <c r="JNK245" s="158"/>
      <c r="JNL245" s="159"/>
      <c r="JNM245" s="157" t="s">
        <v>116</v>
      </c>
      <c r="JNN245" s="158"/>
      <c r="JNO245" s="158"/>
      <c r="JNP245" s="158"/>
      <c r="JNQ245" s="158"/>
      <c r="JNR245" s="158"/>
      <c r="JNS245" s="158"/>
      <c r="JNT245" s="159"/>
      <c r="JNU245" s="157" t="s">
        <v>116</v>
      </c>
      <c r="JNV245" s="158"/>
      <c r="JNW245" s="158"/>
      <c r="JNX245" s="158"/>
      <c r="JNY245" s="158"/>
      <c r="JNZ245" s="158"/>
      <c r="JOA245" s="158"/>
      <c r="JOB245" s="159"/>
      <c r="JOC245" s="157" t="s">
        <v>116</v>
      </c>
      <c r="JOD245" s="158"/>
      <c r="JOE245" s="158"/>
      <c r="JOF245" s="158"/>
      <c r="JOG245" s="158"/>
      <c r="JOH245" s="158"/>
      <c r="JOI245" s="158"/>
      <c r="JOJ245" s="159"/>
      <c r="JOK245" s="157" t="s">
        <v>116</v>
      </c>
      <c r="JOL245" s="158"/>
      <c r="JOM245" s="158"/>
      <c r="JON245" s="158"/>
      <c r="JOO245" s="158"/>
      <c r="JOP245" s="158"/>
      <c r="JOQ245" s="158"/>
      <c r="JOR245" s="159"/>
      <c r="JOS245" s="157" t="s">
        <v>116</v>
      </c>
      <c r="JOT245" s="158"/>
      <c r="JOU245" s="158"/>
      <c r="JOV245" s="158"/>
      <c r="JOW245" s="158"/>
      <c r="JOX245" s="158"/>
      <c r="JOY245" s="158"/>
      <c r="JOZ245" s="159"/>
      <c r="JPA245" s="157" t="s">
        <v>116</v>
      </c>
      <c r="JPB245" s="158"/>
      <c r="JPC245" s="158"/>
      <c r="JPD245" s="158"/>
      <c r="JPE245" s="158"/>
      <c r="JPF245" s="158"/>
      <c r="JPG245" s="158"/>
      <c r="JPH245" s="159"/>
      <c r="JPI245" s="157" t="s">
        <v>116</v>
      </c>
      <c r="JPJ245" s="158"/>
      <c r="JPK245" s="158"/>
      <c r="JPL245" s="158"/>
      <c r="JPM245" s="158"/>
      <c r="JPN245" s="158"/>
      <c r="JPO245" s="158"/>
      <c r="JPP245" s="159"/>
      <c r="JPQ245" s="157" t="s">
        <v>116</v>
      </c>
      <c r="JPR245" s="158"/>
      <c r="JPS245" s="158"/>
      <c r="JPT245" s="158"/>
      <c r="JPU245" s="158"/>
      <c r="JPV245" s="158"/>
      <c r="JPW245" s="158"/>
      <c r="JPX245" s="159"/>
      <c r="JPY245" s="157" t="s">
        <v>116</v>
      </c>
      <c r="JPZ245" s="158"/>
      <c r="JQA245" s="158"/>
      <c r="JQB245" s="158"/>
      <c r="JQC245" s="158"/>
      <c r="JQD245" s="158"/>
      <c r="JQE245" s="158"/>
      <c r="JQF245" s="159"/>
      <c r="JQG245" s="157" t="s">
        <v>116</v>
      </c>
      <c r="JQH245" s="158"/>
      <c r="JQI245" s="158"/>
      <c r="JQJ245" s="158"/>
      <c r="JQK245" s="158"/>
      <c r="JQL245" s="158"/>
      <c r="JQM245" s="158"/>
      <c r="JQN245" s="159"/>
      <c r="JQO245" s="157" t="s">
        <v>116</v>
      </c>
      <c r="JQP245" s="158"/>
      <c r="JQQ245" s="158"/>
      <c r="JQR245" s="158"/>
      <c r="JQS245" s="158"/>
      <c r="JQT245" s="158"/>
      <c r="JQU245" s="158"/>
      <c r="JQV245" s="159"/>
      <c r="JQW245" s="157" t="s">
        <v>116</v>
      </c>
      <c r="JQX245" s="158"/>
      <c r="JQY245" s="158"/>
      <c r="JQZ245" s="158"/>
      <c r="JRA245" s="158"/>
      <c r="JRB245" s="158"/>
      <c r="JRC245" s="158"/>
      <c r="JRD245" s="159"/>
      <c r="JRE245" s="157" t="s">
        <v>116</v>
      </c>
      <c r="JRF245" s="158"/>
      <c r="JRG245" s="158"/>
      <c r="JRH245" s="158"/>
      <c r="JRI245" s="158"/>
      <c r="JRJ245" s="158"/>
      <c r="JRK245" s="158"/>
      <c r="JRL245" s="159"/>
      <c r="JRM245" s="157" t="s">
        <v>116</v>
      </c>
      <c r="JRN245" s="158"/>
      <c r="JRO245" s="158"/>
      <c r="JRP245" s="158"/>
      <c r="JRQ245" s="158"/>
      <c r="JRR245" s="158"/>
      <c r="JRS245" s="158"/>
      <c r="JRT245" s="159"/>
      <c r="JRU245" s="157" t="s">
        <v>116</v>
      </c>
      <c r="JRV245" s="158"/>
      <c r="JRW245" s="158"/>
      <c r="JRX245" s="158"/>
      <c r="JRY245" s="158"/>
      <c r="JRZ245" s="158"/>
      <c r="JSA245" s="158"/>
      <c r="JSB245" s="159"/>
      <c r="JSC245" s="157" t="s">
        <v>116</v>
      </c>
      <c r="JSD245" s="158"/>
      <c r="JSE245" s="158"/>
      <c r="JSF245" s="158"/>
      <c r="JSG245" s="158"/>
      <c r="JSH245" s="158"/>
      <c r="JSI245" s="158"/>
      <c r="JSJ245" s="159"/>
      <c r="JSK245" s="157" t="s">
        <v>116</v>
      </c>
      <c r="JSL245" s="158"/>
      <c r="JSM245" s="158"/>
      <c r="JSN245" s="158"/>
      <c r="JSO245" s="158"/>
      <c r="JSP245" s="158"/>
      <c r="JSQ245" s="158"/>
      <c r="JSR245" s="159"/>
      <c r="JSS245" s="157" t="s">
        <v>116</v>
      </c>
      <c r="JST245" s="158"/>
      <c r="JSU245" s="158"/>
      <c r="JSV245" s="158"/>
      <c r="JSW245" s="158"/>
      <c r="JSX245" s="158"/>
      <c r="JSY245" s="158"/>
      <c r="JSZ245" s="159"/>
      <c r="JTA245" s="157" t="s">
        <v>116</v>
      </c>
      <c r="JTB245" s="158"/>
      <c r="JTC245" s="158"/>
      <c r="JTD245" s="158"/>
      <c r="JTE245" s="158"/>
      <c r="JTF245" s="158"/>
      <c r="JTG245" s="158"/>
      <c r="JTH245" s="159"/>
      <c r="JTI245" s="157" t="s">
        <v>116</v>
      </c>
      <c r="JTJ245" s="158"/>
      <c r="JTK245" s="158"/>
      <c r="JTL245" s="158"/>
      <c r="JTM245" s="158"/>
      <c r="JTN245" s="158"/>
      <c r="JTO245" s="158"/>
      <c r="JTP245" s="159"/>
      <c r="JTQ245" s="157" t="s">
        <v>116</v>
      </c>
      <c r="JTR245" s="158"/>
      <c r="JTS245" s="158"/>
      <c r="JTT245" s="158"/>
      <c r="JTU245" s="158"/>
      <c r="JTV245" s="158"/>
      <c r="JTW245" s="158"/>
      <c r="JTX245" s="159"/>
      <c r="JTY245" s="157" t="s">
        <v>116</v>
      </c>
      <c r="JTZ245" s="158"/>
      <c r="JUA245" s="158"/>
      <c r="JUB245" s="158"/>
      <c r="JUC245" s="158"/>
      <c r="JUD245" s="158"/>
      <c r="JUE245" s="158"/>
      <c r="JUF245" s="159"/>
      <c r="JUG245" s="157" t="s">
        <v>116</v>
      </c>
      <c r="JUH245" s="158"/>
      <c r="JUI245" s="158"/>
      <c r="JUJ245" s="158"/>
      <c r="JUK245" s="158"/>
      <c r="JUL245" s="158"/>
      <c r="JUM245" s="158"/>
      <c r="JUN245" s="159"/>
      <c r="JUO245" s="157" t="s">
        <v>116</v>
      </c>
      <c r="JUP245" s="158"/>
      <c r="JUQ245" s="158"/>
      <c r="JUR245" s="158"/>
      <c r="JUS245" s="158"/>
      <c r="JUT245" s="158"/>
      <c r="JUU245" s="158"/>
      <c r="JUV245" s="159"/>
      <c r="JUW245" s="157" t="s">
        <v>116</v>
      </c>
      <c r="JUX245" s="158"/>
      <c r="JUY245" s="158"/>
      <c r="JUZ245" s="158"/>
      <c r="JVA245" s="158"/>
      <c r="JVB245" s="158"/>
      <c r="JVC245" s="158"/>
      <c r="JVD245" s="159"/>
      <c r="JVE245" s="157" t="s">
        <v>116</v>
      </c>
      <c r="JVF245" s="158"/>
      <c r="JVG245" s="158"/>
      <c r="JVH245" s="158"/>
      <c r="JVI245" s="158"/>
      <c r="JVJ245" s="158"/>
      <c r="JVK245" s="158"/>
      <c r="JVL245" s="159"/>
      <c r="JVM245" s="157" t="s">
        <v>116</v>
      </c>
      <c r="JVN245" s="158"/>
      <c r="JVO245" s="158"/>
      <c r="JVP245" s="158"/>
      <c r="JVQ245" s="158"/>
      <c r="JVR245" s="158"/>
      <c r="JVS245" s="158"/>
      <c r="JVT245" s="159"/>
      <c r="JVU245" s="157" t="s">
        <v>116</v>
      </c>
      <c r="JVV245" s="158"/>
      <c r="JVW245" s="158"/>
      <c r="JVX245" s="158"/>
      <c r="JVY245" s="158"/>
      <c r="JVZ245" s="158"/>
      <c r="JWA245" s="158"/>
      <c r="JWB245" s="159"/>
      <c r="JWC245" s="157" t="s">
        <v>116</v>
      </c>
      <c r="JWD245" s="158"/>
      <c r="JWE245" s="158"/>
      <c r="JWF245" s="158"/>
      <c r="JWG245" s="158"/>
      <c r="JWH245" s="158"/>
      <c r="JWI245" s="158"/>
      <c r="JWJ245" s="159"/>
      <c r="JWK245" s="157" t="s">
        <v>116</v>
      </c>
      <c r="JWL245" s="158"/>
      <c r="JWM245" s="158"/>
      <c r="JWN245" s="158"/>
      <c r="JWO245" s="158"/>
      <c r="JWP245" s="158"/>
      <c r="JWQ245" s="158"/>
      <c r="JWR245" s="159"/>
      <c r="JWS245" s="157" t="s">
        <v>116</v>
      </c>
      <c r="JWT245" s="158"/>
      <c r="JWU245" s="158"/>
      <c r="JWV245" s="158"/>
      <c r="JWW245" s="158"/>
      <c r="JWX245" s="158"/>
      <c r="JWY245" s="158"/>
      <c r="JWZ245" s="159"/>
      <c r="JXA245" s="157" t="s">
        <v>116</v>
      </c>
      <c r="JXB245" s="158"/>
      <c r="JXC245" s="158"/>
      <c r="JXD245" s="158"/>
      <c r="JXE245" s="158"/>
      <c r="JXF245" s="158"/>
      <c r="JXG245" s="158"/>
      <c r="JXH245" s="159"/>
      <c r="JXI245" s="157" t="s">
        <v>116</v>
      </c>
      <c r="JXJ245" s="158"/>
      <c r="JXK245" s="158"/>
      <c r="JXL245" s="158"/>
      <c r="JXM245" s="158"/>
      <c r="JXN245" s="158"/>
      <c r="JXO245" s="158"/>
      <c r="JXP245" s="159"/>
      <c r="JXQ245" s="157" t="s">
        <v>116</v>
      </c>
      <c r="JXR245" s="158"/>
      <c r="JXS245" s="158"/>
      <c r="JXT245" s="158"/>
      <c r="JXU245" s="158"/>
      <c r="JXV245" s="158"/>
      <c r="JXW245" s="158"/>
      <c r="JXX245" s="159"/>
      <c r="JXY245" s="157" t="s">
        <v>116</v>
      </c>
      <c r="JXZ245" s="158"/>
      <c r="JYA245" s="158"/>
      <c r="JYB245" s="158"/>
      <c r="JYC245" s="158"/>
      <c r="JYD245" s="158"/>
      <c r="JYE245" s="158"/>
      <c r="JYF245" s="159"/>
      <c r="JYG245" s="157" t="s">
        <v>116</v>
      </c>
      <c r="JYH245" s="158"/>
      <c r="JYI245" s="158"/>
      <c r="JYJ245" s="158"/>
      <c r="JYK245" s="158"/>
      <c r="JYL245" s="158"/>
      <c r="JYM245" s="158"/>
      <c r="JYN245" s="159"/>
      <c r="JYO245" s="157" t="s">
        <v>116</v>
      </c>
      <c r="JYP245" s="158"/>
      <c r="JYQ245" s="158"/>
      <c r="JYR245" s="158"/>
      <c r="JYS245" s="158"/>
      <c r="JYT245" s="158"/>
      <c r="JYU245" s="158"/>
      <c r="JYV245" s="159"/>
      <c r="JYW245" s="157" t="s">
        <v>116</v>
      </c>
      <c r="JYX245" s="158"/>
      <c r="JYY245" s="158"/>
      <c r="JYZ245" s="158"/>
      <c r="JZA245" s="158"/>
      <c r="JZB245" s="158"/>
      <c r="JZC245" s="158"/>
      <c r="JZD245" s="159"/>
      <c r="JZE245" s="157" t="s">
        <v>116</v>
      </c>
      <c r="JZF245" s="158"/>
      <c r="JZG245" s="158"/>
      <c r="JZH245" s="158"/>
      <c r="JZI245" s="158"/>
      <c r="JZJ245" s="158"/>
      <c r="JZK245" s="158"/>
      <c r="JZL245" s="159"/>
      <c r="JZM245" s="157" t="s">
        <v>116</v>
      </c>
      <c r="JZN245" s="158"/>
      <c r="JZO245" s="158"/>
      <c r="JZP245" s="158"/>
      <c r="JZQ245" s="158"/>
      <c r="JZR245" s="158"/>
      <c r="JZS245" s="158"/>
      <c r="JZT245" s="159"/>
      <c r="JZU245" s="157" t="s">
        <v>116</v>
      </c>
      <c r="JZV245" s="158"/>
      <c r="JZW245" s="158"/>
      <c r="JZX245" s="158"/>
      <c r="JZY245" s="158"/>
      <c r="JZZ245" s="158"/>
      <c r="KAA245" s="158"/>
      <c r="KAB245" s="159"/>
      <c r="KAC245" s="157" t="s">
        <v>116</v>
      </c>
      <c r="KAD245" s="158"/>
      <c r="KAE245" s="158"/>
      <c r="KAF245" s="158"/>
      <c r="KAG245" s="158"/>
      <c r="KAH245" s="158"/>
      <c r="KAI245" s="158"/>
      <c r="KAJ245" s="159"/>
      <c r="KAK245" s="157" t="s">
        <v>116</v>
      </c>
      <c r="KAL245" s="158"/>
      <c r="KAM245" s="158"/>
      <c r="KAN245" s="158"/>
      <c r="KAO245" s="158"/>
      <c r="KAP245" s="158"/>
      <c r="KAQ245" s="158"/>
      <c r="KAR245" s="159"/>
      <c r="KAS245" s="157" t="s">
        <v>116</v>
      </c>
      <c r="KAT245" s="158"/>
      <c r="KAU245" s="158"/>
      <c r="KAV245" s="158"/>
      <c r="KAW245" s="158"/>
      <c r="KAX245" s="158"/>
      <c r="KAY245" s="158"/>
      <c r="KAZ245" s="159"/>
      <c r="KBA245" s="157" t="s">
        <v>116</v>
      </c>
      <c r="KBB245" s="158"/>
      <c r="KBC245" s="158"/>
      <c r="KBD245" s="158"/>
      <c r="KBE245" s="158"/>
      <c r="KBF245" s="158"/>
      <c r="KBG245" s="158"/>
      <c r="KBH245" s="159"/>
      <c r="KBI245" s="157" t="s">
        <v>116</v>
      </c>
      <c r="KBJ245" s="158"/>
      <c r="KBK245" s="158"/>
      <c r="KBL245" s="158"/>
      <c r="KBM245" s="158"/>
      <c r="KBN245" s="158"/>
      <c r="KBO245" s="158"/>
      <c r="KBP245" s="159"/>
      <c r="KBQ245" s="157" t="s">
        <v>116</v>
      </c>
      <c r="KBR245" s="158"/>
      <c r="KBS245" s="158"/>
      <c r="KBT245" s="158"/>
      <c r="KBU245" s="158"/>
      <c r="KBV245" s="158"/>
      <c r="KBW245" s="158"/>
      <c r="KBX245" s="159"/>
      <c r="KBY245" s="157" t="s">
        <v>116</v>
      </c>
      <c r="KBZ245" s="158"/>
      <c r="KCA245" s="158"/>
      <c r="KCB245" s="158"/>
      <c r="KCC245" s="158"/>
      <c r="KCD245" s="158"/>
      <c r="KCE245" s="158"/>
      <c r="KCF245" s="159"/>
      <c r="KCG245" s="157" t="s">
        <v>116</v>
      </c>
      <c r="KCH245" s="158"/>
      <c r="KCI245" s="158"/>
      <c r="KCJ245" s="158"/>
      <c r="KCK245" s="158"/>
      <c r="KCL245" s="158"/>
      <c r="KCM245" s="158"/>
      <c r="KCN245" s="159"/>
      <c r="KCO245" s="157" t="s">
        <v>116</v>
      </c>
      <c r="KCP245" s="158"/>
      <c r="KCQ245" s="158"/>
      <c r="KCR245" s="158"/>
      <c r="KCS245" s="158"/>
      <c r="KCT245" s="158"/>
      <c r="KCU245" s="158"/>
      <c r="KCV245" s="159"/>
      <c r="KCW245" s="157" t="s">
        <v>116</v>
      </c>
      <c r="KCX245" s="158"/>
      <c r="KCY245" s="158"/>
      <c r="KCZ245" s="158"/>
      <c r="KDA245" s="158"/>
      <c r="KDB245" s="158"/>
      <c r="KDC245" s="158"/>
      <c r="KDD245" s="159"/>
      <c r="KDE245" s="157" t="s">
        <v>116</v>
      </c>
      <c r="KDF245" s="158"/>
      <c r="KDG245" s="158"/>
      <c r="KDH245" s="158"/>
      <c r="KDI245" s="158"/>
      <c r="KDJ245" s="158"/>
      <c r="KDK245" s="158"/>
      <c r="KDL245" s="159"/>
      <c r="KDM245" s="157" t="s">
        <v>116</v>
      </c>
      <c r="KDN245" s="158"/>
      <c r="KDO245" s="158"/>
      <c r="KDP245" s="158"/>
      <c r="KDQ245" s="158"/>
      <c r="KDR245" s="158"/>
      <c r="KDS245" s="158"/>
      <c r="KDT245" s="159"/>
      <c r="KDU245" s="157" t="s">
        <v>116</v>
      </c>
      <c r="KDV245" s="158"/>
      <c r="KDW245" s="158"/>
      <c r="KDX245" s="158"/>
      <c r="KDY245" s="158"/>
      <c r="KDZ245" s="158"/>
      <c r="KEA245" s="158"/>
      <c r="KEB245" s="159"/>
      <c r="KEC245" s="157" t="s">
        <v>116</v>
      </c>
      <c r="KED245" s="158"/>
      <c r="KEE245" s="158"/>
      <c r="KEF245" s="158"/>
      <c r="KEG245" s="158"/>
      <c r="KEH245" s="158"/>
      <c r="KEI245" s="158"/>
      <c r="KEJ245" s="159"/>
      <c r="KEK245" s="157" t="s">
        <v>116</v>
      </c>
      <c r="KEL245" s="158"/>
      <c r="KEM245" s="158"/>
      <c r="KEN245" s="158"/>
      <c r="KEO245" s="158"/>
      <c r="KEP245" s="158"/>
      <c r="KEQ245" s="158"/>
      <c r="KER245" s="159"/>
      <c r="KES245" s="157" t="s">
        <v>116</v>
      </c>
      <c r="KET245" s="158"/>
      <c r="KEU245" s="158"/>
      <c r="KEV245" s="158"/>
      <c r="KEW245" s="158"/>
      <c r="KEX245" s="158"/>
      <c r="KEY245" s="158"/>
      <c r="KEZ245" s="159"/>
      <c r="KFA245" s="157" t="s">
        <v>116</v>
      </c>
      <c r="KFB245" s="158"/>
      <c r="KFC245" s="158"/>
      <c r="KFD245" s="158"/>
      <c r="KFE245" s="158"/>
      <c r="KFF245" s="158"/>
      <c r="KFG245" s="158"/>
      <c r="KFH245" s="159"/>
      <c r="KFI245" s="157" t="s">
        <v>116</v>
      </c>
      <c r="KFJ245" s="158"/>
      <c r="KFK245" s="158"/>
      <c r="KFL245" s="158"/>
      <c r="KFM245" s="158"/>
      <c r="KFN245" s="158"/>
      <c r="KFO245" s="158"/>
      <c r="KFP245" s="159"/>
      <c r="KFQ245" s="157" t="s">
        <v>116</v>
      </c>
      <c r="KFR245" s="158"/>
      <c r="KFS245" s="158"/>
      <c r="KFT245" s="158"/>
      <c r="KFU245" s="158"/>
      <c r="KFV245" s="158"/>
      <c r="KFW245" s="158"/>
      <c r="KFX245" s="159"/>
      <c r="KFY245" s="157" t="s">
        <v>116</v>
      </c>
      <c r="KFZ245" s="158"/>
      <c r="KGA245" s="158"/>
      <c r="KGB245" s="158"/>
      <c r="KGC245" s="158"/>
      <c r="KGD245" s="158"/>
      <c r="KGE245" s="158"/>
      <c r="KGF245" s="159"/>
      <c r="KGG245" s="157" t="s">
        <v>116</v>
      </c>
      <c r="KGH245" s="158"/>
      <c r="KGI245" s="158"/>
      <c r="KGJ245" s="158"/>
      <c r="KGK245" s="158"/>
      <c r="KGL245" s="158"/>
      <c r="KGM245" s="158"/>
      <c r="KGN245" s="159"/>
      <c r="KGO245" s="157" t="s">
        <v>116</v>
      </c>
      <c r="KGP245" s="158"/>
      <c r="KGQ245" s="158"/>
      <c r="KGR245" s="158"/>
      <c r="KGS245" s="158"/>
      <c r="KGT245" s="158"/>
      <c r="KGU245" s="158"/>
      <c r="KGV245" s="159"/>
      <c r="KGW245" s="157" t="s">
        <v>116</v>
      </c>
      <c r="KGX245" s="158"/>
      <c r="KGY245" s="158"/>
      <c r="KGZ245" s="158"/>
      <c r="KHA245" s="158"/>
      <c r="KHB245" s="158"/>
      <c r="KHC245" s="158"/>
      <c r="KHD245" s="159"/>
      <c r="KHE245" s="157" t="s">
        <v>116</v>
      </c>
      <c r="KHF245" s="158"/>
      <c r="KHG245" s="158"/>
      <c r="KHH245" s="158"/>
      <c r="KHI245" s="158"/>
      <c r="KHJ245" s="158"/>
      <c r="KHK245" s="158"/>
      <c r="KHL245" s="159"/>
      <c r="KHM245" s="157" t="s">
        <v>116</v>
      </c>
      <c r="KHN245" s="158"/>
      <c r="KHO245" s="158"/>
      <c r="KHP245" s="158"/>
      <c r="KHQ245" s="158"/>
      <c r="KHR245" s="158"/>
      <c r="KHS245" s="158"/>
      <c r="KHT245" s="159"/>
      <c r="KHU245" s="157" t="s">
        <v>116</v>
      </c>
      <c r="KHV245" s="158"/>
      <c r="KHW245" s="158"/>
      <c r="KHX245" s="158"/>
      <c r="KHY245" s="158"/>
      <c r="KHZ245" s="158"/>
      <c r="KIA245" s="158"/>
      <c r="KIB245" s="159"/>
      <c r="KIC245" s="157" t="s">
        <v>116</v>
      </c>
      <c r="KID245" s="158"/>
      <c r="KIE245" s="158"/>
      <c r="KIF245" s="158"/>
      <c r="KIG245" s="158"/>
      <c r="KIH245" s="158"/>
      <c r="KII245" s="158"/>
      <c r="KIJ245" s="159"/>
      <c r="KIK245" s="157" t="s">
        <v>116</v>
      </c>
      <c r="KIL245" s="158"/>
      <c r="KIM245" s="158"/>
      <c r="KIN245" s="158"/>
      <c r="KIO245" s="158"/>
      <c r="KIP245" s="158"/>
      <c r="KIQ245" s="158"/>
      <c r="KIR245" s="159"/>
      <c r="KIS245" s="157" t="s">
        <v>116</v>
      </c>
      <c r="KIT245" s="158"/>
      <c r="KIU245" s="158"/>
      <c r="KIV245" s="158"/>
      <c r="KIW245" s="158"/>
      <c r="KIX245" s="158"/>
      <c r="KIY245" s="158"/>
      <c r="KIZ245" s="159"/>
      <c r="KJA245" s="157" t="s">
        <v>116</v>
      </c>
      <c r="KJB245" s="158"/>
      <c r="KJC245" s="158"/>
      <c r="KJD245" s="158"/>
      <c r="KJE245" s="158"/>
      <c r="KJF245" s="158"/>
      <c r="KJG245" s="158"/>
      <c r="KJH245" s="159"/>
      <c r="KJI245" s="157" t="s">
        <v>116</v>
      </c>
      <c r="KJJ245" s="158"/>
      <c r="KJK245" s="158"/>
      <c r="KJL245" s="158"/>
      <c r="KJM245" s="158"/>
      <c r="KJN245" s="158"/>
      <c r="KJO245" s="158"/>
      <c r="KJP245" s="159"/>
      <c r="KJQ245" s="157" t="s">
        <v>116</v>
      </c>
      <c r="KJR245" s="158"/>
      <c r="KJS245" s="158"/>
      <c r="KJT245" s="158"/>
      <c r="KJU245" s="158"/>
      <c r="KJV245" s="158"/>
      <c r="KJW245" s="158"/>
      <c r="KJX245" s="159"/>
      <c r="KJY245" s="157" t="s">
        <v>116</v>
      </c>
      <c r="KJZ245" s="158"/>
      <c r="KKA245" s="158"/>
      <c r="KKB245" s="158"/>
      <c r="KKC245" s="158"/>
      <c r="KKD245" s="158"/>
      <c r="KKE245" s="158"/>
      <c r="KKF245" s="159"/>
      <c r="KKG245" s="157" t="s">
        <v>116</v>
      </c>
      <c r="KKH245" s="158"/>
      <c r="KKI245" s="158"/>
      <c r="KKJ245" s="158"/>
      <c r="KKK245" s="158"/>
      <c r="KKL245" s="158"/>
      <c r="KKM245" s="158"/>
      <c r="KKN245" s="159"/>
      <c r="KKO245" s="157" t="s">
        <v>116</v>
      </c>
      <c r="KKP245" s="158"/>
      <c r="KKQ245" s="158"/>
      <c r="KKR245" s="158"/>
      <c r="KKS245" s="158"/>
      <c r="KKT245" s="158"/>
      <c r="KKU245" s="158"/>
      <c r="KKV245" s="159"/>
      <c r="KKW245" s="157" t="s">
        <v>116</v>
      </c>
      <c r="KKX245" s="158"/>
      <c r="KKY245" s="158"/>
      <c r="KKZ245" s="158"/>
      <c r="KLA245" s="158"/>
      <c r="KLB245" s="158"/>
      <c r="KLC245" s="158"/>
      <c r="KLD245" s="159"/>
      <c r="KLE245" s="157" t="s">
        <v>116</v>
      </c>
      <c r="KLF245" s="158"/>
      <c r="KLG245" s="158"/>
      <c r="KLH245" s="158"/>
      <c r="KLI245" s="158"/>
      <c r="KLJ245" s="158"/>
      <c r="KLK245" s="158"/>
      <c r="KLL245" s="159"/>
      <c r="KLM245" s="157" t="s">
        <v>116</v>
      </c>
      <c r="KLN245" s="158"/>
      <c r="KLO245" s="158"/>
      <c r="KLP245" s="158"/>
      <c r="KLQ245" s="158"/>
      <c r="KLR245" s="158"/>
      <c r="KLS245" s="158"/>
      <c r="KLT245" s="159"/>
      <c r="KLU245" s="157" t="s">
        <v>116</v>
      </c>
      <c r="KLV245" s="158"/>
      <c r="KLW245" s="158"/>
      <c r="KLX245" s="158"/>
      <c r="KLY245" s="158"/>
      <c r="KLZ245" s="158"/>
      <c r="KMA245" s="158"/>
      <c r="KMB245" s="159"/>
      <c r="KMC245" s="157" t="s">
        <v>116</v>
      </c>
      <c r="KMD245" s="158"/>
      <c r="KME245" s="158"/>
      <c r="KMF245" s="158"/>
      <c r="KMG245" s="158"/>
      <c r="KMH245" s="158"/>
      <c r="KMI245" s="158"/>
      <c r="KMJ245" s="159"/>
      <c r="KMK245" s="157" t="s">
        <v>116</v>
      </c>
      <c r="KML245" s="158"/>
      <c r="KMM245" s="158"/>
      <c r="KMN245" s="158"/>
      <c r="KMO245" s="158"/>
      <c r="KMP245" s="158"/>
      <c r="KMQ245" s="158"/>
      <c r="KMR245" s="159"/>
      <c r="KMS245" s="157" t="s">
        <v>116</v>
      </c>
      <c r="KMT245" s="158"/>
      <c r="KMU245" s="158"/>
      <c r="KMV245" s="158"/>
      <c r="KMW245" s="158"/>
      <c r="KMX245" s="158"/>
      <c r="KMY245" s="158"/>
      <c r="KMZ245" s="159"/>
      <c r="KNA245" s="157" t="s">
        <v>116</v>
      </c>
      <c r="KNB245" s="158"/>
      <c r="KNC245" s="158"/>
      <c r="KND245" s="158"/>
      <c r="KNE245" s="158"/>
      <c r="KNF245" s="158"/>
      <c r="KNG245" s="158"/>
      <c r="KNH245" s="159"/>
      <c r="KNI245" s="157" t="s">
        <v>116</v>
      </c>
      <c r="KNJ245" s="158"/>
      <c r="KNK245" s="158"/>
      <c r="KNL245" s="158"/>
      <c r="KNM245" s="158"/>
      <c r="KNN245" s="158"/>
      <c r="KNO245" s="158"/>
      <c r="KNP245" s="159"/>
      <c r="KNQ245" s="157" t="s">
        <v>116</v>
      </c>
      <c r="KNR245" s="158"/>
      <c r="KNS245" s="158"/>
      <c r="KNT245" s="158"/>
      <c r="KNU245" s="158"/>
      <c r="KNV245" s="158"/>
      <c r="KNW245" s="158"/>
      <c r="KNX245" s="159"/>
      <c r="KNY245" s="157" t="s">
        <v>116</v>
      </c>
      <c r="KNZ245" s="158"/>
      <c r="KOA245" s="158"/>
      <c r="KOB245" s="158"/>
      <c r="KOC245" s="158"/>
      <c r="KOD245" s="158"/>
      <c r="KOE245" s="158"/>
      <c r="KOF245" s="159"/>
      <c r="KOG245" s="157" t="s">
        <v>116</v>
      </c>
      <c r="KOH245" s="158"/>
      <c r="KOI245" s="158"/>
      <c r="KOJ245" s="158"/>
      <c r="KOK245" s="158"/>
      <c r="KOL245" s="158"/>
      <c r="KOM245" s="158"/>
      <c r="KON245" s="159"/>
      <c r="KOO245" s="157" t="s">
        <v>116</v>
      </c>
      <c r="KOP245" s="158"/>
      <c r="KOQ245" s="158"/>
      <c r="KOR245" s="158"/>
      <c r="KOS245" s="158"/>
      <c r="KOT245" s="158"/>
      <c r="KOU245" s="158"/>
      <c r="KOV245" s="159"/>
      <c r="KOW245" s="157" t="s">
        <v>116</v>
      </c>
      <c r="KOX245" s="158"/>
      <c r="KOY245" s="158"/>
      <c r="KOZ245" s="158"/>
      <c r="KPA245" s="158"/>
      <c r="KPB245" s="158"/>
      <c r="KPC245" s="158"/>
      <c r="KPD245" s="159"/>
      <c r="KPE245" s="157" t="s">
        <v>116</v>
      </c>
      <c r="KPF245" s="158"/>
      <c r="KPG245" s="158"/>
      <c r="KPH245" s="158"/>
      <c r="KPI245" s="158"/>
      <c r="KPJ245" s="158"/>
      <c r="KPK245" s="158"/>
      <c r="KPL245" s="159"/>
      <c r="KPM245" s="157" t="s">
        <v>116</v>
      </c>
      <c r="KPN245" s="158"/>
      <c r="KPO245" s="158"/>
      <c r="KPP245" s="158"/>
      <c r="KPQ245" s="158"/>
      <c r="KPR245" s="158"/>
      <c r="KPS245" s="158"/>
      <c r="KPT245" s="159"/>
      <c r="KPU245" s="157" t="s">
        <v>116</v>
      </c>
      <c r="KPV245" s="158"/>
      <c r="KPW245" s="158"/>
      <c r="KPX245" s="158"/>
      <c r="KPY245" s="158"/>
      <c r="KPZ245" s="158"/>
      <c r="KQA245" s="158"/>
      <c r="KQB245" s="159"/>
      <c r="KQC245" s="157" t="s">
        <v>116</v>
      </c>
      <c r="KQD245" s="158"/>
      <c r="KQE245" s="158"/>
      <c r="KQF245" s="158"/>
      <c r="KQG245" s="158"/>
      <c r="KQH245" s="158"/>
      <c r="KQI245" s="158"/>
      <c r="KQJ245" s="159"/>
      <c r="KQK245" s="157" t="s">
        <v>116</v>
      </c>
      <c r="KQL245" s="158"/>
      <c r="KQM245" s="158"/>
      <c r="KQN245" s="158"/>
      <c r="KQO245" s="158"/>
      <c r="KQP245" s="158"/>
      <c r="KQQ245" s="158"/>
      <c r="KQR245" s="159"/>
      <c r="KQS245" s="157" t="s">
        <v>116</v>
      </c>
      <c r="KQT245" s="158"/>
      <c r="KQU245" s="158"/>
      <c r="KQV245" s="158"/>
      <c r="KQW245" s="158"/>
      <c r="KQX245" s="158"/>
      <c r="KQY245" s="158"/>
      <c r="KQZ245" s="159"/>
      <c r="KRA245" s="157" t="s">
        <v>116</v>
      </c>
      <c r="KRB245" s="158"/>
      <c r="KRC245" s="158"/>
      <c r="KRD245" s="158"/>
      <c r="KRE245" s="158"/>
      <c r="KRF245" s="158"/>
      <c r="KRG245" s="158"/>
      <c r="KRH245" s="159"/>
      <c r="KRI245" s="157" t="s">
        <v>116</v>
      </c>
      <c r="KRJ245" s="158"/>
      <c r="KRK245" s="158"/>
      <c r="KRL245" s="158"/>
      <c r="KRM245" s="158"/>
      <c r="KRN245" s="158"/>
      <c r="KRO245" s="158"/>
      <c r="KRP245" s="159"/>
      <c r="KRQ245" s="157" t="s">
        <v>116</v>
      </c>
      <c r="KRR245" s="158"/>
      <c r="KRS245" s="158"/>
      <c r="KRT245" s="158"/>
      <c r="KRU245" s="158"/>
      <c r="KRV245" s="158"/>
      <c r="KRW245" s="158"/>
      <c r="KRX245" s="159"/>
      <c r="KRY245" s="157" t="s">
        <v>116</v>
      </c>
      <c r="KRZ245" s="158"/>
      <c r="KSA245" s="158"/>
      <c r="KSB245" s="158"/>
      <c r="KSC245" s="158"/>
      <c r="KSD245" s="158"/>
      <c r="KSE245" s="158"/>
      <c r="KSF245" s="159"/>
      <c r="KSG245" s="157" t="s">
        <v>116</v>
      </c>
      <c r="KSH245" s="158"/>
      <c r="KSI245" s="158"/>
      <c r="KSJ245" s="158"/>
      <c r="KSK245" s="158"/>
      <c r="KSL245" s="158"/>
      <c r="KSM245" s="158"/>
      <c r="KSN245" s="159"/>
      <c r="KSO245" s="157" t="s">
        <v>116</v>
      </c>
      <c r="KSP245" s="158"/>
      <c r="KSQ245" s="158"/>
      <c r="KSR245" s="158"/>
      <c r="KSS245" s="158"/>
      <c r="KST245" s="158"/>
      <c r="KSU245" s="158"/>
      <c r="KSV245" s="159"/>
      <c r="KSW245" s="157" t="s">
        <v>116</v>
      </c>
      <c r="KSX245" s="158"/>
      <c r="KSY245" s="158"/>
      <c r="KSZ245" s="158"/>
      <c r="KTA245" s="158"/>
      <c r="KTB245" s="158"/>
      <c r="KTC245" s="158"/>
      <c r="KTD245" s="159"/>
      <c r="KTE245" s="157" t="s">
        <v>116</v>
      </c>
      <c r="KTF245" s="158"/>
      <c r="KTG245" s="158"/>
      <c r="KTH245" s="158"/>
      <c r="KTI245" s="158"/>
      <c r="KTJ245" s="158"/>
      <c r="KTK245" s="158"/>
      <c r="KTL245" s="159"/>
      <c r="KTM245" s="157" t="s">
        <v>116</v>
      </c>
      <c r="KTN245" s="158"/>
      <c r="KTO245" s="158"/>
      <c r="KTP245" s="158"/>
      <c r="KTQ245" s="158"/>
      <c r="KTR245" s="158"/>
      <c r="KTS245" s="158"/>
      <c r="KTT245" s="159"/>
      <c r="KTU245" s="157" t="s">
        <v>116</v>
      </c>
      <c r="KTV245" s="158"/>
      <c r="KTW245" s="158"/>
      <c r="KTX245" s="158"/>
      <c r="KTY245" s="158"/>
      <c r="KTZ245" s="158"/>
      <c r="KUA245" s="158"/>
      <c r="KUB245" s="159"/>
      <c r="KUC245" s="157" t="s">
        <v>116</v>
      </c>
      <c r="KUD245" s="158"/>
      <c r="KUE245" s="158"/>
      <c r="KUF245" s="158"/>
      <c r="KUG245" s="158"/>
      <c r="KUH245" s="158"/>
      <c r="KUI245" s="158"/>
      <c r="KUJ245" s="159"/>
      <c r="KUK245" s="157" t="s">
        <v>116</v>
      </c>
      <c r="KUL245" s="158"/>
      <c r="KUM245" s="158"/>
      <c r="KUN245" s="158"/>
      <c r="KUO245" s="158"/>
      <c r="KUP245" s="158"/>
      <c r="KUQ245" s="158"/>
      <c r="KUR245" s="159"/>
      <c r="KUS245" s="157" t="s">
        <v>116</v>
      </c>
      <c r="KUT245" s="158"/>
      <c r="KUU245" s="158"/>
      <c r="KUV245" s="158"/>
      <c r="KUW245" s="158"/>
      <c r="KUX245" s="158"/>
      <c r="KUY245" s="158"/>
      <c r="KUZ245" s="159"/>
      <c r="KVA245" s="157" t="s">
        <v>116</v>
      </c>
      <c r="KVB245" s="158"/>
      <c r="KVC245" s="158"/>
      <c r="KVD245" s="158"/>
      <c r="KVE245" s="158"/>
      <c r="KVF245" s="158"/>
      <c r="KVG245" s="158"/>
      <c r="KVH245" s="159"/>
      <c r="KVI245" s="157" t="s">
        <v>116</v>
      </c>
      <c r="KVJ245" s="158"/>
      <c r="KVK245" s="158"/>
      <c r="KVL245" s="158"/>
      <c r="KVM245" s="158"/>
      <c r="KVN245" s="158"/>
      <c r="KVO245" s="158"/>
      <c r="KVP245" s="159"/>
      <c r="KVQ245" s="157" t="s">
        <v>116</v>
      </c>
      <c r="KVR245" s="158"/>
      <c r="KVS245" s="158"/>
      <c r="KVT245" s="158"/>
      <c r="KVU245" s="158"/>
      <c r="KVV245" s="158"/>
      <c r="KVW245" s="158"/>
      <c r="KVX245" s="159"/>
      <c r="KVY245" s="157" t="s">
        <v>116</v>
      </c>
      <c r="KVZ245" s="158"/>
      <c r="KWA245" s="158"/>
      <c r="KWB245" s="158"/>
      <c r="KWC245" s="158"/>
      <c r="KWD245" s="158"/>
      <c r="KWE245" s="158"/>
      <c r="KWF245" s="159"/>
      <c r="KWG245" s="157" t="s">
        <v>116</v>
      </c>
      <c r="KWH245" s="158"/>
      <c r="KWI245" s="158"/>
      <c r="KWJ245" s="158"/>
      <c r="KWK245" s="158"/>
      <c r="KWL245" s="158"/>
      <c r="KWM245" s="158"/>
      <c r="KWN245" s="159"/>
      <c r="KWO245" s="157" t="s">
        <v>116</v>
      </c>
      <c r="KWP245" s="158"/>
      <c r="KWQ245" s="158"/>
      <c r="KWR245" s="158"/>
      <c r="KWS245" s="158"/>
      <c r="KWT245" s="158"/>
      <c r="KWU245" s="158"/>
      <c r="KWV245" s="159"/>
      <c r="KWW245" s="157" t="s">
        <v>116</v>
      </c>
      <c r="KWX245" s="158"/>
      <c r="KWY245" s="158"/>
      <c r="KWZ245" s="158"/>
      <c r="KXA245" s="158"/>
      <c r="KXB245" s="158"/>
      <c r="KXC245" s="158"/>
      <c r="KXD245" s="159"/>
      <c r="KXE245" s="157" t="s">
        <v>116</v>
      </c>
      <c r="KXF245" s="158"/>
      <c r="KXG245" s="158"/>
      <c r="KXH245" s="158"/>
      <c r="KXI245" s="158"/>
      <c r="KXJ245" s="158"/>
      <c r="KXK245" s="158"/>
      <c r="KXL245" s="159"/>
      <c r="KXM245" s="157" t="s">
        <v>116</v>
      </c>
      <c r="KXN245" s="158"/>
      <c r="KXO245" s="158"/>
      <c r="KXP245" s="158"/>
      <c r="KXQ245" s="158"/>
      <c r="KXR245" s="158"/>
      <c r="KXS245" s="158"/>
      <c r="KXT245" s="159"/>
      <c r="KXU245" s="157" t="s">
        <v>116</v>
      </c>
      <c r="KXV245" s="158"/>
      <c r="KXW245" s="158"/>
      <c r="KXX245" s="158"/>
      <c r="KXY245" s="158"/>
      <c r="KXZ245" s="158"/>
      <c r="KYA245" s="158"/>
      <c r="KYB245" s="159"/>
      <c r="KYC245" s="157" t="s">
        <v>116</v>
      </c>
      <c r="KYD245" s="158"/>
      <c r="KYE245" s="158"/>
      <c r="KYF245" s="158"/>
      <c r="KYG245" s="158"/>
      <c r="KYH245" s="158"/>
      <c r="KYI245" s="158"/>
      <c r="KYJ245" s="159"/>
      <c r="KYK245" s="157" t="s">
        <v>116</v>
      </c>
      <c r="KYL245" s="158"/>
      <c r="KYM245" s="158"/>
      <c r="KYN245" s="158"/>
      <c r="KYO245" s="158"/>
      <c r="KYP245" s="158"/>
      <c r="KYQ245" s="158"/>
      <c r="KYR245" s="159"/>
      <c r="KYS245" s="157" t="s">
        <v>116</v>
      </c>
      <c r="KYT245" s="158"/>
      <c r="KYU245" s="158"/>
      <c r="KYV245" s="158"/>
      <c r="KYW245" s="158"/>
      <c r="KYX245" s="158"/>
      <c r="KYY245" s="158"/>
      <c r="KYZ245" s="159"/>
      <c r="KZA245" s="157" t="s">
        <v>116</v>
      </c>
      <c r="KZB245" s="158"/>
      <c r="KZC245" s="158"/>
      <c r="KZD245" s="158"/>
      <c r="KZE245" s="158"/>
      <c r="KZF245" s="158"/>
      <c r="KZG245" s="158"/>
      <c r="KZH245" s="159"/>
      <c r="KZI245" s="157" t="s">
        <v>116</v>
      </c>
      <c r="KZJ245" s="158"/>
      <c r="KZK245" s="158"/>
      <c r="KZL245" s="158"/>
      <c r="KZM245" s="158"/>
      <c r="KZN245" s="158"/>
      <c r="KZO245" s="158"/>
      <c r="KZP245" s="159"/>
      <c r="KZQ245" s="157" t="s">
        <v>116</v>
      </c>
      <c r="KZR245" s="158"/>
      <c r="KZS245" s="158"/>
      <c r="KZT245" s="158"/>
      <c r="KZU245" s="158"/>
      <c r="KZV245" s="158"/>
      <c r="KZW245" s="158"/>
      <c r="KZX245" s="159"/>
      <c r="KZY245" s="157" t="s">
        <v>116</v>
      </c>
      <c r="KZZ245" s="158"/>
      <c r="LAA245" s="158"/>
      <c r="LAB245" s="158"/>
      <c r="LAC245" s="158"/>
      <c r="LAD245" s="158"/>
      <c r="LAE245" s="158"/>
      <c r="LAF245" s="159"/>
      <c r="LAG245" s="157" t="s">
        <v>116</v>
      </c>
      <c r="LAH245" s="158"/>
      <c r="LAI245" s="158"/>
      <c r="LAJ245" s="158"/>
      <c r="LAK245" s="158"/>
      <c r="LAL245" s="158"/>
      <c r="LAM245" s="158"/>
      <c r="LAN245" s="159"/>
      <c r="LAO245" s="157" t="s">
        <v>116</v>
      </c>
      <c r="LAP245" s="158"/>
      <c r="LAQ245" s="158"/>
      <c r="LAR245" s="158"/>
      <c r="LAS245" s="158"/>
      <c r="LAT245" s="158"/>
      <c r="LAU245" s="158"/>
      <c r="LAV245" s="159"/>
      <c r="LAW245" s="157" t="s">
        <v>116</v>
      </c>
      <c r="LAX245" s="158"/>
      <c r="LAY245" s="158"/>
      <c r="LAZ245" s="158"/>
      <c r="LBA245" s="158"/>
      <c r="LBB245" s="158"/>
      <c r="LBC245" s="158"/>
      <c r="LBD245" s="159"/>
      <c r="LBE245" s="157" t="s">
        <v>116</v>
      </c>
      <c r="LBF245" s="158"/>
      <c r="LBG245" s="158"/>
      <c r="LBH245" s="158"/>
      <c r="LBI245" s="158"/>
      <c r="LBJ245" s="158"/>
      <c r="LBK245" s="158"/>
      <c r="LBL245" s="159"/>
      <c r="LBM245" s="157" t="s">
        <v>116</v>
      </c>
      <c r="LBN245" s="158"/>
      <c r="LBO245" s="158"/>
      <c r="LBP245" s="158"/>
      <c r="LBQ245" s="158"/>
      <c r="LBR245" s="158"/>
      <c r="LBS245" s="158"/>
      <c r="LBT245" s="159"/>
      <c r="LBU245" s="157" t="s">
        <v>116</v>
      </c>
      <c r="LBV245" s="158"/>
      <c r="LBW245" s="158"/>
      <c r="LBX245" s="158"/>
      <c r="LBY245" s="158"/>
      <c r="LBZ245" s="158"/>
      <c r="LCA245" s="158"/>
      <c r="LCB245" s="159"/>
      <c r="LCC245" s="157" t="s">
        <v>116</v>
      </c>
      <c r="LCD245" s="158"/>
      <c r="LCE245" s="158"/>
      <c r="LCF245" s="158"/>
      <c r="LCG245" s="158"/>
      <c r="LCH245" s="158"/>
      <c r="LCI245" s="158"/>
      <c r="LCJ245" s="159"/>
      <c r="LCK245" s="157" t="s">
        <v>116</v>
      </c>
      <c r="LCL245" s="158"/>
      <c r="LCM245" s="158"/>
      <c r="LCN245" s="158"/>
      <c r="LCO245" s="158"/>
      <c r="LCP245" s="158"/>
      <c r="LCQ245" s="158"/>
      <c r="LCR245" s="159"/>
      <c r="LCS245" s="157" t="s">
        <v>116</v>
      </c>
      <c r="LCT245" s="158"/>
      <c r="LCU245" s="158"/>
      <c r="LCV245" s="158"/>
      <c r="LCW245" s="158"/>
      <c r="LCX245" s="158"/>
      <c r="LCY245" s="158"/>
      <c r="LCZ245" s="159"/>
      <c r="LDA245" s="157" t="s">
        <v>116</v>
      </c>
      <c r="LDB245" s="158"/>
      <c r="LDC245" s="158"/>
      <c r="LDD245" s="158"/>
      <c r="LDE245" s="158"/>
      <c r="LDF245" s="158"/>
      <c r="LDG245" s="158"/>
      <c r="LDH245" s="159"/>
      <c r="LDI245" s="157" t="s">
        <v>116</v>
      </c>
      <c r="LDJ245" s="158"/>
      <c r="LDK245" s="158"/>
      <c r="LDL245" s="158"/>
      <c r="LDM245" s="158"/>
      <c r="LDN245" s="158"/>
      <c r="LDO245" s="158"/>
      <c r="LDP245" s="159"/>
      <c r="LDQ245" s="157" t="s">
        <v>116</v>
      </c>
      <c r="LDR245" s="158"/>
      <c r="LDS245" s="158"/>
      <c r="LDT245" s="158"/>
      <c r="LDU245" s="158"/>
      <c r="LDV245" s="158"/>
      <c r="LDW245" s="158"/>
      <c r="LDX245" s="159"/>
      <c r="LDY245" s="157" t="s">
        <v>116</v>
      </c>
      <c r="LDZ245" s="158"/>
      <c r="LEA245" s="158"/>
      <c r="LEB245" s="158"/>
      <c r="LEC245" s="158"/>
      <c r="LED245" s="158"/>
      <c r="LEE245" s="158"/>
      <c r="LEF245" s="159"/>
      <c r="LEG245" s="157" t="s">
        <v>116</v>
      </c>
      <c r="LEH245" s="158"/>
      <c r="LEI245" s="158"/>
      <c r="LEJ245" s="158"/>
      <c r="LEK245" s="158"/>
      <c r="LEL245" s="158"/>
      <c r="LEM245" s="158"/>
      <c r="LEN245" s="159"/>
      <c r="LEO245" s="157" t="s">
        <v>116</v>
      </c>
      <c r="LEP245" s="158"/>
      <c r="LEQ245" s="158"/>
      <c r="LER245" s="158"/>
      <c r="LES245" s="158"/>
      <c r="LET245" s="158"/>
      <c r="LEU245" s="158"/>
      <c r="LEV245" s="159"/>
      <c r="LEW245" s="157" t="s">
        <v>116</v>
      </c>
      <c r="LEX245" s="158"/>
      <c r="LEY245" s="158"/>
      <c r="LEZ245" s="158"/>
      <c r="LFA245" s="158"/>
      <c r="LFB245" s="158"/>
      <c r="LFC245" s="158"/>
      <c r="LFD245" s="159"/>
      <c r="LFE245" s="157" t="s">
        <v>116</v>
      </c>
      <c r="LFF245" s="158"/>
      <c r="LFG245" s="158"/>
      <c r="LFH245" s="158"/>
      <c r="LFI245" s="158"/>
      <c r="LFJ245" s="158"/>
      <c r="LFK245" s="158"/>
      <c r="LFL245" s="159"/>
      <c r="LFM245" s="157" t="s">
        <v>116</v>
      </c>
      <c r="LFN245" s="158"/>
      <c r="LFO245" s="158"/>
      <c r="LFP245" s="158"/>
      <c r="LFQ245" s="158"/>
      <c r="LFR245" s="158"/>
      <c r="LFS245" s="158"/>
      <c r="LFT245" s="159"/>
      <c r="LFU245" s="157" t="s">
        <v>116</v>
      </c>
      <c r="LFV245" s="158"/>
      <c r="LFW245" s="158"/>
      <c r="LFX245" s="158"/>
      <c r="LFY245" s="158"/>
      <c r="LFZ245" s="158"/>
      <c r="LGA245" s="158"/>
      <c r="LGB245" s="159"/>
      <c r="LGC245" s="157" t="s">
        <v>116</v>
      </c>
      <c r="LGD245" s="158"/>
      <c r="LGE245" s="158"/>
      <c r="LGF245" s="158"/>
      <c r="LGG245" s="158"/>
      <c r="LGH245" s="158"/>
      <c r="LGI245" s="158"/>
      <c r="LGJ245" s="159"/>
      <c r="LGK245" s="157" t="s">
        <v>116</v>
      </c>
      <c r="LGL245" s="158"/>
      <c r="LGM245" s="158"/>
      <c r="LGN245" s="158"/>
      <c r="LGO245" s="158"/>
      <c r="LGP245" s="158"/>
      <c r="LGQ245" s="158"/>
      <c r="LGR245" s="159"/>
      <c r="LGS245" s="157" t="s">
        <v>116</v>
      </c>
      <c r="LGT245" s="158"/>
      <c r="LGU245" s="158"/>
      <c r="LGV245" s="158"/>
      <c r="LGW245" s="158"/>
      <c r="LGX245" s="158"/>
      <c r="LGY245" s="158"/>
      <c r="LGZ245" s="159"/>
      <c r="LHA245" s="157" t="s">
        <v>116</v>
      </c>
      <c r="LHB245" s="158"/>
      <c r="LHC245" s="158"/>
      <c r="LHD245" s="158"/>
      <c r="LHE245" s="158"/>
      <c r="LHF245" s="158"/>
      <c r="LHG245" s="158"/>
      <c r="LHH245" s="159"/>
      <c r="LHI245" s="157" t="s">
        <v>116</v>
      </c>
      <c r="LHJ245" s="158"/>
      <c r="LHK245" s="158"/>
      <c r="LHL245" s="158"/>
      <c r="LHM245" s="158"/>
      <c r="LHN245" s="158"/>
      <c r="LHO245" s="158"/>
      <c r="LHP245" s="159"/>
      <c r="LHQ245" s="157" t="s">
        <v>116</v>
      </c>
      <c r="LHR245" s="158"/>
      <c r="LHS245" s="158"/>
      <c r="LHT245" s="158"/>
      <c r="LHU245" s="158"/>
      <c r="LHV245" s="158"/>
      <c r="LHW245" s="158"/>
      <c r="LHX245" s="159"/>
      <c r="LHY245" s="157" t="s">
        <v>116</v>
      </c>
      <c r="LHZ245" s="158"/>
      <c r="LIA245" s="158"/>
      <c r="LIB245" s="158"/>
      <c r="LIC245" s="158"/>
      <c r="LID245" s="158"/>
      <c r="LIE245" s="158"/>
      <c r="LIF245" s="159"/>
      <c r="LIG245" s="157" t="s">
        <v>116</v>
      </c>
      <c r="LIH245" s="158"/>
      <c r="LII245" s="158"/>
      <c r="LIJ245" s="158"/>
      <c r="LIK245" s="158"/>
      <c r="LIL245" s="158"/>
      <c r="LIM245" s="158"/>
      <c r="LIN245" s="159"/>
      <c r="LIO245" s="157" t="s">
        <v>116</v>
      </c>
      <c r="LIP245" s="158"/>
      <c r="LIQ245" s="158"/>
      <c r="LIR245" s="158"/>
      <c r="LIS245" s="158"/>
      <c r="LIT245" s="158"/>
      <c r="LIU245" s="158"/>
      <c r="LIV245" s="159"/>
      <c r="LIW245" s="157" t="s">
        <v>116</v>
      </c>
      <c r="LIX245" s="158"/>
      <c r="LIY245" s="158"/>
      <c r="LIZ245" s="158"/>
      <c r="LJA245" s="158"/>
      <c r="LJB245" s="158"/>
      <c r="LJC245" s="158"/>
      <c r="LJD245" s="159"/>
      <c r="LJE245" s="157" t="s">
        <v>116</v>
      </c>
      <c r="LJF245" s="158"/>
      <c r="LJG245" s="158"/>
      <c r="LJH245" s="158"/>
      <c r="LJI245" s="158"/>
      <c r="LJJ245" s="158"/>
      <c r="LJK245" s="158"/>
      <c r="LJL245" s="159"/>
      <c r="LJM245" s="157" t="s">
        <v>116</v>
      </c>
      <c r="LJN245" s="158"/>
      <c r="LJO245" s="158"/>
      <c r="LJP245" s="158"/>
      <c r="LJQ245" s="158"/>
      <c r="LJR245" s="158"/>
      <c r="LJS245" s="158"/>
      <c r="LJT245" s="159"/>
      <c r="LJU245" s="157" t="s">
        <v>116</v>
      </c>
      <c r="LJV245" s="158"/>
      <c r="LJW245" s="158"/>
      <c r="LJX245" s="158"/>
      <c r="LJY245" s="158"/>
      <c r="LJZ245" s="158"/>
      <c r="LKA245" s="158"/>
      <c r="LKB245" s="159"/>
      <c r="LKC245" s="157" t="s">
        <v>116</v>
      </c>
      <c r="LKD245" s="158"/>
      <c r="LKE245" s="158"/>
      <c r="LKF245" s="158"/>
      <c r="LKG245" s="158"/>
      <c r="LKH245" s="158"/>
      <c r="LKI245" s="158"/>
      <c r="LKJ245" s="159"/>
      <c r="LKK245" s="157" t="s">
        <v>116</v>
      </c>
      <c r="LKL245" s="158"/>
      <c r="LKM245" s="158"/>
      <c r="LKN245" s="158"/>
      <c r="LKO245" s="158"/>
      <c r="LKP245" s="158"/>
      <c r="LKQ245" s="158"/>
      <c r="LKR245" s="159"/>
      <c r="LKS245" s="157" t="s">
        <v>116</v>
      </c>
      <c r="LKT245" s="158"/>
      <c r="LKU245" s="158"/>
      <c r="LKV245" s="158"/>
      <c r="LKW245" s="158"/>
      <c r="LKX245" s="158"/>
      <c r="LKY245" s="158"/>
      <c r="LKZ245" s="159"/>
      <c r="LLA245" s="157" t="s">
        <v>116</v>
      </c>
      <c r="LLB245" s="158"/>
      <c r="LLC245" s="158"/>
      <c r="LLD245" s="158"/>
      <c r="LLE245" s="158"/>
      <c r="LLF245" s="158"/>
      <c r="LLG245" s="158"/>
      <c r="LLH245" s="159"/>
      <c r="LLI245" s="157" t="s">
        <v>116</v>
      </c>
      <c r="LLJ245" s="158"/>
      <c r="LLK245" s="158"/>
      <c r="LLL245" s="158"/>
      <c r="LLM245" s="158"/>
      <c r="LLN245" s="158"/>
      <c r="LLO245" s="158"/>
      <c r="LLP245" s="159"/>
      <c r="LLQ245" s="157" t="s">
        <v>116</v>
      </c>
      <c r="LLR245" s="158"/>
      <c r="LLS245" s="158"/>
      <c r="LLT245" s="158"/>
      <c r="LLU245" s="158"/>
      <c r="LLV245" s="158"/>
      <c r="LLW245" s="158"/>
      <c r="LLX245" s="159"/>
      <c r="LLY245" s="157" t="s">
        <v>116</v>
      </c>
      <c r="LLZ245" s="158"/>
      <c r="LMA245" s="158"/>
      <c r="LMB245" s="158"/>
      <c r="LMC245" s="158"/>
      <c r="LMD245" s="158"/>
      <c r="LME245" s="158"/>
      <c r="LMF245" s="159"/>
      <c r="LMG245" s="157" t="s">
        <v>116</v>
      </c>
      <c r="LMH245" s="158"/>
      <c r="LMI245" s="158"/>
      <c r="LMJ245" s="158"/>
      <c r="LMK245" s="158"/>
      <c r="LML245" s="158"/>
      <c r="LMM245" s="158"/>
      <c r="LMN245" s="159"/>
      <c r="LMO245" s="157" t="s">
        <v>116</v>
      </c>
      <c r="LMP245" s="158"/>
      <c r="LMQ245" s="158"/>
      <c r="LMR245" s="158"/>
      <c r="LMS245" s="158"/>
      <c r="LMT245" s="158"/>
      <c r="LMU245" s="158"/>
      <c r="LMV245" s="159"/>
      <c r="LMW245" s="157" t="s">
        <v>116</v>
      </c>
      <c r="LMX245" s="158"/>
      <c r="LMY245" s="158"/>
      <c r="LMZ245" s="158"/>
      <c r="LNA245" s="158"/>
      <c r="LNB245" s="158"/>
      <c r="LNC245" s="158"/>
      <c r="LND245" s="159"/>
      <c r="LNE245" s="157" t="s">
        <v>116</v>
      </c>
      <c r="LNF245" s="158"/>
      <c r="LNG245" s="158"/>
      <c r="LNH245" s="158"/>
      <c r="LNI245" s="158"/>
      <c r="LNJ245" s="158"/>
      <c r="LNK245" s="158"/>
      <c r="LNL245" s="159"/>
      <c r="LNM245" s="157" t="s">
        <v>116</v>
      </c>
      <c r="LNN245" s="158"/>
      <c r="LNO245" s="158"/>
      <c r="LNP245" s="158"/>
      <c r="LNQ245" s="158"/>
      <c r="LNR245" s="158"/>
      <c r="LNS245" s="158"/>
      <c r="LNT245" s="159"/>
      <c r="LNU245" s="157" t="s">
        <v>116</v>
      </c>
      <c r="LNV245" s="158"/>
      <c r="LNW245" s="158"/>
      <c r="LNX245" s="158"/>
      <c r="LNY245" s="158"/>
      <c r="LNZ245" s="158"/>
      <c r="LOA245" s="158"/>
      <c r="LOB245" s="159"/>
      <c r="LOC245" s="157" t="s">
        <v>116</v>
      </c>
      <c r="LOD245" s="158"/>
      <c r="LOE245" s="158"/>
      <c r="LOF245" s="158"/>
      <c r="LOG245" s="158"/>
      <c r="LOH245" s="158"/>
      <c r="LOI245" s="158"/>
      <c r="LOJ245" s="159"/>
      <c r="LOK245" s="157" t="s">
        <v>116</v>
      </c>
      <c r="LOL245" s="158"/>
      <c r="LOM245" s="158"/>
      <c r="LON245" s="158"/>
      <c r="LOO245" s="158"/>
      <c r="LOP245" s="158"/>
      <c r="LOQ245" s="158"/>
      <c r="LOR245" s="159"/>
      <c r="LOS245" s="157" t="s">
        <v>116</v>
      </c>
      <c r="LOT245" s="158"/>
      <c r="LOU245" s="158"/>
      <c r="LOV245" s="158"/>
      <c r="LOW245" s="158"/>
      <c r="LOX245" s="158"/>
      <c r="LOY245" s="158"/>
      <c r="LOZ245" s="159"/>
      <c r="LPA245" s="157" t="s">
        <v>116</v>
      </c>
      <c r="LPB245" s="158"/>
      <c r="LPC245" s="158"/>
      <c r="LPD245" s="158"/>
      <c r="LPE245" s="158"/>
      <c r="LPF245" s="158"/>
      <c r="LPG245" s="158"/>
      <c r="LPH245" s="159"/>
      <c r="LPI245" s="157" t="s">
        <v>116</v>
      </c>
      <c r="LPJ245" s="158"/>
      <c r="LPK245" s="158"/>
      <c r="LPL245" s="158"/>
      <c r="LPM245" s="158"/>
      <c r="LPN245" s="158"/>
      <c r="LPO245" s="158"/>
      <c r="LPP245" s="159"/>
      <c r="LPQ245" s="157" t="s">
        <v>116</v>
      </c>
      <c r="LPR245" s="158"/>
      <c r="LPS245" s="158"/>
      <c r="LPT245" s="158"/>
      <c r="LPU245" s="158"/>
      <c r="LPV245" s="158"/>
      <c r="LPW245" s="158"/>
      <c r="LPX245" s="159"/>
      <c r="LPY245" s="157" t="s">
        <v>116</v>
      </c>
      <c r="LPZ245" s="158"/>
      <c r="LQA245" s="158"/>
      <c r="LQB245" s="158"/>
      <c r="LQC245" s="158"/>
      <c r="LQD245" s="158"/>
      <c r="LQE245" s="158"/>
      <c r="LQF245" s="159"/>
      <c r="LQG245" s="157" t="s">
        <v>116</v>
      </c>
      <c r="LQH245" s="158"/>
      <c r="LQI245" s="158"/>
      <c r="LQJ245" s="158"/>
      <c r="LQK245" s="158"/>
      <c r="LQL245" s="158"/>
      <c r="LQM245" s="158"/>
      <c r="LQN245" s="159"/>
      <c r="LQO245" s="157" t="s">
        <v>116</v>
      </c>
      <c r="LQP245" s="158"/>
      <c r="LQQ245" s="158"/>
      <c r="LQR245" s="158"/>
      <c r="LQS245" s="158"/>
      <c r="LQT245" s="158"/>
      <c r="LQU245" s="158"/>
      <c r="LQV245" s="159"/>
      <c r="LQW245" s="157" t="s">
        <v>116</v>
      </c>
      <c r="LQX245" s="158"/>
      <c r="LQY245" s="158"/>
      <c r="LQZ245" s="158"/>
      <c r="LRA245" s="158"/>
      <c r="LRB245" s="158"/>
      <c r="LRC245" s="158"/>
      <c r="LRD245" s="159"/>
      <c r="LRE245" s="157" t="s">
        <v>116</v>
      </c>
      <c r="LRF245" s="158"/>
      <c r="LRG245" s="158"/>
      <c r="LRH245" s="158"/>
      <c r="LRI245" s="158"/>
      <c r="LRJ245" s="158"/>
      <c r="LRK245" s="158"/>
      <c r="LRL245" s="159"/>
      <c r="LRM245" s="157" t="s">
        <v>116</v>
      </c>
      <c r="LRN245" s="158"/>
      <c r="LRO245" s="158"/>
      <c r="LRP245" s="158"/>
      <c r="LRQ245" s="158"/>
      <c r="LRR245" s="158"/>
      <c r="LRS245" s="158"/>
      <c r="LRT245" s="159"/>
      <c r="LRU245" s="157" t="s">
        <v>116</v>
      </c>
      <c r="LRV245" s="158"/>
      <c r="LRW245" s="158"/>
      <c r="LRX245" s="158"/>
      <c r="LRY245" s="158"/>
      <c r="LRZ245" s="158"/>
      <c r="LSA245" s="158"/>
      <c r="LSB245" s="159"/>
      <c r="LSC245" s="157" t="s">
        <v>116</v>
      </c>
      <c r="LSD245" s="158"/>
      <c r="LSE245" s="158"/>
      <c r="LSF245" s="158"/>
      <c r="LSG245" s="158"/>
      <c r="LSH245" s="158"/>
      <c r="LSI245" s="158"/>
      <c r="LSJ245" s="159"/>
      <c r="LSK245" s="157" t="s">
        <v>116</v>
      </c>
      <c r="LSL245" s="158"/>
      <c r="LSM245" s="158"/>
      <c r="LSN245" s="158"/>
      <c r="LSO245" s="158"/>
      <c r="LSP245" s="158"/>
      <c r="LSQ245" s="158"/>
      <c r="LSR245" s="159"/>
      <c r="LSS245" s="157" t="s">
        <v>116</v>
      </c>
      <c r="LST245" s="158"/>
      <c r="LSU245" s="158"/>
      <c r="LSV245" s="158"/>
      <c r="LSW245" s="158"/>
      <c r="LSX245" s="158"/>
      <c r="LSY245" s="158"/>
      <c r="LSZ245" s="159"/>
      <c r="LTA245" s="157" t="s">
        <v>116</v>
      </c>
      <c r="LTB245" s="158"/>
      <c r="LTC245" s="158"/>
      <c r="LTD245" s="158"/>
      <c r="LTE245" s="158"/>
      <c r="LTF245" s="158"/>
      <c r="LTG245" s="158"/>
      <c r="LTH245" s="159"/>
      <c r="LTI245" s="157" t="s">
        <v>116</v>
      </c>
      <c r="LTJ245" s="158"/>
      <c r="LTK245" s="158"/>
      <c r="LTL245" s="158"/>
      <c r="LTM245" s="158"/>
      <c r="LTN245" s="158"/>
      <c r="LTO245" s="158"/>
      <c r="LTP245" s="159"/>
      <c r="LTQ245" s="157" t="s">
        <v>116</v>
      </c>
      <c r="LTR245" s="158"/>
      <c r="LTS245" s="158"/>
      <c r="LTT245" s="158"/>
      <c r="LTU245" s="158"/>
      <c r="LTV245" s="158"/>
      <c r="LTW245" s="158"/>
      <c r="LTX245" s="159"/>
      <c r="LTY245" s="157" t="s">
        <v>116</v>
      </c>
      <c r="LTZ245" s="158"/>
      <c r="LUA245" s="158"/>
      <c r="LUB245" s="158"/>
      <c r="LUC245" s="158"/>
      <c r="LUD245" s="158"/>
      <c r="LUE245" s="158"/>
      <c r="LUF245" s="159"/>
      <c r="LUG245" s="157" t="s">
        <v>116</v>
      </c>
      <c r="LUH245" s="158"/>
      <c r="LUI245" s="158"/>
      <c r="LUJ245" s="158"/>
      <c r="LUK245" s="158"/>
      <c r="LUL245" s="158"/>
      <c r="LUM245" s="158"/>
      <c r="LUN245" s="159"/>
      <c r="LUO245" s="157" t="s">
        <v>116</v>
      </c>
      <c r="LUP245" s="158"/>
      <c r="LUQ245" s="158"/>
      <c r="LUR245" s="158"/>
      <c r="LUS245" s="158"/>
      <c r="LUT245" s="158"/>
      <c r="LUU245" s="158"/>
      <c r="LUV245" s="159"/>
      <c r="LUW245" s="157" t="s">
        <v>116</v>
      </c>
      <c r="LUX245" s="158"/>
      <c r="LUY245" s="158"/>
      <c r="LUZ245" s="158"/>
      <c r="LVA245" s="158"/>
      <c r="LVB245" s="158"/>
      <c r="LVC245" s="158"/>
      <c r="LVD245" s="159"/>
      <c r="LVE245" s="157" t="s">
        <v>116</v>
      </c>
      <c r="LVF245" s="158"/>
      <c r="LVG245" s="158"/>
      <c r="LVH245" s="158"/>
      <c r="LVI245" s="158"/>
      <c r="LVJ245" s="158"/>
      <c r="LVK245" s="158"/>
      <c r="LVL245" s="159"/>
      <c r="LVM245" s="157" t="s">
        <v>116</v>
      </c>
      <c r="LVN245" s="158"/>
      <c r="LVO245" s="158"/>
      <c r="LVP245" s="158"/>
      <c r="LVQ245" s="158"/>
      <c r="LVR245" s="158"/>
      <c r="LVS245" s="158"/>
      <c r="LVT245" s="159"/>
      <c r="LVU245" s="157" t="s">
        <v>116</v>
      </c>
      <c r="LVV245" s="158"/>
      <c r="LVW245" s="158"/>
      <c r="LVX245" s="158"/>
      <c r="LVY245" s="158"/>
      <c r="LVZ245" s="158"/>
      <c r="LWA245" s="158"/>
      <c r="LWB245" s="159"/>
      <c r="LWC245" s="157" t="s">
        <v>116</v>
      </c>
      <c r="LWD245" s="158"/>
      <c r="LWE245" s="158"/>
      <c r="LWF245" s="158"/>
      <c r="LWG245" s="158"/>
      <c r="LWH245" s="158"/>
      <c r="LWI245" s="158"/>
      <c r="LWJ245" s="159"/>
      <c r="LWK245" s="157" t="s">
        <v>116</v>
      </c>
      <c r="LWL245" s="158"/>
      <c r="LWM245" s="158"/>
      <c r="LWN245" s="158"/>
      <c r="LWO245" s="158"/>
      <c r="LWP245" s="158"/>
      <c r="LWQ245" s="158"/>
      <c r="LWR245" s="159"/>
      <c r="LWS245" s="157" t="s">
        <v>116</v>
      </c>
      <c r="LWT245" s="158"/>
      <c r="LWU245" s="158"/>
      <c r="LWV245" s="158"/>
      <c r="LWW245" s="158"/>
      <c r="LWX245" s="158"/>
      <c r="LWY245" s="158"/>
      <c r="LWZ245" s="159"/>
      <c r="LXA245" s="157" t="s">
        <v>116</v>
      </c>
      <c r="LXB245" s="158"/>
      <c r="LXC245" s="158"/>
      <c r="LXD245" s="158"/>
      <c r="LXE245" s="158"/>
      <c r="LXF245" s="158"/>
      <c r="LXG245" s="158"/>
      <c r="LXH245" s="159"/>
      <c r="LXI245" s="157" t="s">
        <v>116</v>
      </c>
      <c r="LXJ245" s="158"/>
      <c r="LXK245" s="158"/>
      <c r="LXL245" s="158"/>
      <c r="LXM245" s="158"/>
      <c r="LXN245" s="158"/>
      <c r="LXO245" s="158"/>
      <c r="LXP245" s="159"/>
      <c r="LXQ245" s="157" t="s">
        <v>116</v>
      </c>
      <c r="LXR245" s="158"/>
      <c r="LXS245" s="158"/>
      <c r="LXT245" s="158"/>
      <c r="LXU245" s="158"/>
      <c r="LXV245" s="158"/>
      <c r="LXW245" s="158"/>
      <c r="LXX245" s="159"/>
      <c r="LXY245" s="157" t="s">
        <v>116</v>
      </c>
      <c r="LXZ245" s="158"/>
      <c r="LYA245" s="158"/>
      <c r="LYB245" s="158"/>
      <c r="LYC245" s="158"/>
      <c r="LYD245" s="158"/>
      <c r="LYE245" s="158"/>
      <c r="LYF245" s="159"/>
      <c r="LYG245" s="157" t="s">
        <v>116</v>
      </c>
      <c r="LYH245" s="158"/>
      <c r="LYI245" s="158"/>
      <c r="LYJ245" s="158"/>
      <c r="LYK245" s="158"/>
      <c r="LYL245" s="158"/>
      <c r="LYM245" s="158"/>
      <c r="LYN245" s="159"/>
      <c r="LYO245" s="157" t="s">
        <v>116</v>
      </c>
      <c r="LYP245" s="158"/>
      <c r="LYQ245" s="158"/>
      <c r="LYR245" s="158"/>
      <c r="LYS245" s="158"/>
      <c r="LYT245" s="158"/>
      <c r="LYU245" s="158"/>
      <c r="LYV245" s="159"/>
      <c r="LYW245" s="157" t="s">
        <v>116</v>
      </c>
      <c r="LYX245" s="158"/>
      <c r="LYY245" s="158"/>
      <c r="LYZ245" s="158"/>
      <c r="LZA245" s="158"/>
      <c r="LZB245" s="158"/>
      <c r="LZC245" s="158"/>
      <c r="LZD245" s="159"/>
      <c r="LZE245" s="157" t="s">
        <v>116</v>
      </c>
      <c r="LZF245" s="158"/>
      <c r="LZG245" s="158"/>
      <c r="LZH245" s="158"/>
      <c r="LZI245" s="158"/>
      <c r="LZJ245" s="158"/>
      <c r="LZK245" s="158"/>
      <c r="LZL245" s="159"/>
      <c r="LZM245" s="157" t="s">
        <v>116</v>
      </c>
      <c r="LZN245" s="158"/>
      <c r="LZO245" s="158"/>
      <c r="LZP245" s="158"/>
      <c r="LZQ245" s="158"/>
      <c r="LZR245" s="158"/>
      <c r="LZS245" s="158"/>
      <c r="LZT245" s="159"/>
      <c r="LZU245" s="157" t="s">
        <v>116</v>
      </c>
      <c r="LZV245" s="158"/>
      <c r="LZW245" s="158"/>
      <c r="LZX245" s="158"/>
      <c r="LZY245" s="158"/>
      <c r="LZZ245" s="158"/>
      <c r="MAA245" s="158"/>
      <c r="MAB245" s="159"/>
      <c r="MAC245" s="157" t="s">
        <v>116</v>
      </c>
      <c r="MAD245" s="158"/>
      <c r="MAE245" s="158"/>
      <c r="MAF245" s="158"/>
      <c r="MAG245" s="158"/>
      <c r="MAH245" s="158"/>
      <c r="MAI245" s="158"/>
      <c r="MAJ245" s="159"/>
      <c r="MAK245" s="157" t="s">
        <v>116</v>
      </c>
      <c r="MAL245" s="158"/>
      <c r="MAM245" s="158"/>
      <c r="MAN245" s="158"/>
      <c r="MAO245" s="158"/>
      <c r="MAP245" s="158"/>
      <c r="MAQ245" s="158"/>
      <c r="MAR245" s="159"/>
      <c r="MAS245" s="157" t="s">
        <v>116</v>
      </c>
      <c r="MAT245" s="158"/>
      <c r="MAU245" s="158"/>
      <c r="MAV245" s="158"/>
      <c r="MAW245" s="158"/>
      <c r="MAX245" s="158"/>
      <c r="MAY245" s="158"/>
      <c r="MAZ245" s="159"/>
      <c r="MBA245" s="157" t="s">
        <v>116</v>
      </c>
      <c r="MBB245" s="158"/>
      <c r="MBC245" s="158"/>
      <c r="MBD245" s="158"/>
      <c r="MBE245" s="158"/>
      <c r="MBF245" s="158"/>
      <c r="MBG245" s="158"/>
      <c r="MBH245" s="159"/>
      <c r="MBI245" s="157" t="s">
        <v>116</v>
      </c>
      <c r="MBJ245" s="158"/>
      <c r="MBK245" s="158"/>
      <c r="MBL245" s="158"/>
      <c r="MBM245" s="158"/>
      <c r="MBN245" s="158"/>
      <c r="MBO245" s="158"/>
      <c r="MBP245" s="159"/>
      <c r="MBQ245" s="157" t="s">
        <v>116</v>
      </c>
      <c r="MBR245" s="158"/>
      <c r="MBS245" s="158"/>
      <c r="MBT245" s="158"/>
      <c r="MBU245" s="158"/>
      <c r="MBV245" s="158"/>
      <c r="MBW245" s="158"/>
      <c r="MBX245" s="159"/>
      <c r="MBY245" s="157" t="s">
        <v>116</v>
      </c>
      <c r="MBZ245" s="158"/>
      <c r="MCA245" s="158"/>
      <c r="MCB245" s="158"/>
      <c r="MCC245" s="158"/>
      <c r="MCD245" s="158"/>
      <c r="MCE245" s="158"/>
      <c r="MCF245" s="159"/>
      <c r="MCG245" s="157" t="s">
        <v>116</v>
      </c>
      <c r="MCH245" s="158"/>
      <c r="MCI245" s="158"/>
      <c r="MCJ245" s="158"/>
      <c r="MCK245" s="158"/>
      <c r="MCL245" s="158"/>
      <c r="MCM245" s="158"/>
      <c r="MCN245" s="159"/>
      <c r="MCO245" s="157" t="s">
        <v>116</v>
      </c>
      <c r="MCP245" s="158"/>
      <c r="MCQ245" s="158"/>
      <c r="MCR245" s="158"/>
      <c r="MCS245" s="158"/>
      <c r="MCT245" s="158"/>
      <c r="MCU245" s="158"/>
      <c r="MCV245" s="159"/>
      <c r="MCW245" s="157" t="s">
        <v>116</v>
      </c>
      <c r="MCX245" s="158"/>
      <c r="MCY245" s="158"/>
      <c r="MCZ245" s="158"/>
      <c r="MDA245" s="158"/>
      <c r="MDB245" s="158"/>
      <c r="MDC245" s="158"/>
      <c r="MDD245" s="159"/>
      <c r="MDE245" s="157" t="s">
        <v>116</v>
      </c>
      <c r="MDF245" s="158"/>
      <c r="MDG245" s="158"/>
      <c r="MDH245" s="158"/>
      <c r="MDI245" s="158"/>
      <c r="MDJ245" s="158"/>
      <c r="MDK245" s="158"/>
      <c r="MDL245" s="159"/>
      <c r="MDM245" s="157" t="s">
        <v>116</v>
      </c>
      <c r="MDN245" s="158"/>
      <c r="MDO245" s="158"/>
      <c r="MDP245" s="158"/>
      <c r="MDQ245" s="158"/>
      <c r="MDR245" s="158"/>
      <c r="MDS245" s="158"/>
      <c r="MDT245" s="159"/>
      <c r="MDU245" s="157" t="s">
        <v>116</v>
      </c>
      <c r="MDV245" s="158"/>
      <c r="MDW245" s="158"/>
      <c r="MDX245" s="158"/>
      <c r="MDY245" s="158"/>
      <c r="MDZ245" s="158"/>
      <c r="MEA245" s="158"/>
      <c r="MEB245" s="159"/>
      <c r="MEC245" s="157" t="s">
        <v>116</v>
      </c>
      <c r="MED245" s="158"/>
      <c r="MEE245" s="158"/>
      <c r="MEF245" s="158"/>
      <c r="MEG245" s="158"/>
      <c r="MEH245" s="158"/>
      <c r="MEI245" s="158"/>
      <c r="MEJ245" s="159"/>
      <c r="MEK245" s="157" t="s">
        <v>116</v>
      </c>
      <c r="MEL245" s="158"/>
      <c r="MEM245" s="158"/>
      <c r="MEN245" s="158"/>
      <c r="MEO245" s="158"/>
      <c r="MEP245" s="158"/>
      <c r="MEQ245" s="158"/>
      <c r="MER245" s="159"/>
      <c r="MES245" s="157" t="s">
        <v>116</v>
      </c>
      <c r="MET245" s="158"/>
      <c r="MEU245" s="158"/>
      <c r="MEV245" s="158"/>
      <c r="MEW245" s="158"/>
      <c r="MEX245" s="158"/>
      <c r="MEY245" s="158"/>
      <c r="MEZ245" s="159"/>
      <c r="MFA245" s="157" t="s">
        <v>116</v>
      </c>
      <c r="MFB245" s="158"/>
      <c r="MFC245" s="158"/>
      <c r="MFD245" s="158"/>
      <c r="MFE245" s="158"/>
      <c r="MFF245" s="158"/>
      <c r="MFG245" s="158"/>
      <c r="MFH245" s="159"/>
      <c r="MFI245" s="157" t="s">
        <v>116</v>
      </c>
      <c r="MFJ245" s="158"/>
      <c r="MFK245" s="158"/>
      <c r="MFL245" s="158"/>
      <c r="MFM245" s="158"/>
      <c r="MFN245" s="158"/>
      <c r="MFO245" s="158"/>
      <c r="MFP245" s="159"/>
      <c r="MFQ245" s="157" t="s">
        <v>116</v>
      </c>
      <c r="MFR245" s="158"/>
      <c r="MFS245" s="158"/>
      <c r="MFT245" s="158"/>
      <c r="MFU245" s="158"/>
      <c r="MFV245" s="158"/>
      <c r="MFW245" s="158"/>
      <c r="MFX245" s="159"/>
      <c r="MFY245" s="157" t="s">
        <v>116</v>
      </c>
      <c r="MFZ245" s="158"/>
      <c r="MGA245" s="158"/>
      <c r="MGB245" s="158"/>
      <c r="MGC245" s="158"/>
      <c r="MGD245" s="158"/>
      <c r="MGE245" s="158"/>
      <c r="MGF245" s="159"/>
      <c r="MGG245" s="157" t="s">
        <v>116</v>
      </c>
      <c r="MGH245" s="158"/>
      <c r="MGI245" s="158"/>
      <c r="MGJ245" s="158"/>
      <c r="MGK245" s="158"/>
      <c r="MGL245" s="158"/>
      <c r="MGM245" s="158"/>
      <c r="MGN245" s="159"/>
      <c r="MGO245" s="157" t="s">
        <v>116</v>
      </c>
      <c r="MGP245" s="158"/>
      <c r="MGQ245" s="158"/>
      <c r="MGR245" s="158"/>
      <c r="MGS245" s="158"/>
      <c r="MGT245" s="158"/>
      <c r="MGU245" s="158"/>
      <c r="MGV245" s="159"/>
      <c r="MGW245" s="157" t="s">
        <v>116</v>
      </c>
      <c r="MGX245" s="158"/>
      <c r="MGY245" s="158"/>
      <c r="MGZ245" s="158"/>
      <c r="MHA245" s="158"/>
      <c r="MHB245" s="158"/>
      <c r="MHC245" s="158"/>
      <c r="MHD245" s="159"/>
      <c r="MHE245" s="157" t="s">
        <v>116</v>
      </c>
      <c r="MHF245" s="158"/>
      <c r="MHG245" s="158"/>
      <c r="MHH245" s="158"/>
      <c r="MHI245" s="158"/>
      <c r="MHJ245" s="158"/>
      <c r="MHK245" s="158"/>
      <c r="MHL245" s="159"/>
      <c r="MHM245" s="157" t="s">
        <v>116</v>
      </c>
      <c r="MHN245" s="158"/>
      <c r="MHO245" s="158"/>
      <c r="MHP245" s="158"/>
      <c r="MHQ245" s="158"/>
      <c r="MHR245" s="158"/>
      <c r="MHS245" s="158"/>
      <c r="MHT245" s="159"/>
      <c r="MHU245" s="157" t="s">
        <v>116</v>
      </c>
      <c r="MHV245" s="158"/>
      <c r="MHW245" s="158"/>
      <c r="MHX245" s="158"/>
      <c r="MHY245" s="158"/>
      <c r="MHZ245" s="158"/>
      <c r="MIA245" s="158"/>
      <c r="MIB245" s="159"/>
      <c r="MIC245" s="157" t="s">
        <v>116</v>
      </c>
      <c r="MID245" s="158"/>
      <c r="MIE245" s="158"/>
      <c r="MIF245" s="158"/>
      <c r="MIG245" s="158"/>
      <c r="MIH245" s="158"/>
      <c r="MII245" s="158"/>
      <c r="MIJ245" s="159"/>
      <c r="MIK245" s="157" t="s">
        <v>116</v>
      </c>
      <c r="MIL245" s="158"/>
      <c r="MIM245" s="158"/>
      <c r="MIN245" s="158"/>
      <c r="MIO245" s="158"/>
      <c r="MIP245" s="158"/>
      <c r="MIQ245" s="158"/>
      <c r="MIR245" s="159"/>
      <c r="MIS245" s="157" t="s">
        <v>116</v>
      </c>
      <c r="MIT245" s="158"/>
      <c r="MIU245" s="158"/>
      <c r="MIV245" s="158"/>
      <c r="MIW245" s="158"/>
      <c r="MIX245" s="158"/>
      <c r="MIY245" s="158"/>
      <c r="MIZ245" s="159"/>
      <c r="MJA245" s="157" t="s">
        <v>116</v>
      </c>
      <c r="MJB245" s="158"/>
      <c r="MJC245" s="158"/>
      <c r="MJD245" s="158"/>
      <c r="MJE245" s="158"/>
      <c r="MJF245" s="158"/>
      <c r="MJG245" s="158"/>
      <c r="MJH245" s="159"/>
      <c r="MJI245" s="157" t="s">
        <v>116</v>
      </c>
      <c r="MJJ245" s="158"/>
      <c r="MJK245" s="158"/>
      <c r="MJL245" s="158"/>
      <c r="MJM245" s="158"/>
      <c r="MJN245" s="158"/>
      <c r="MJO245" s="158"/>
      <c r="MJP245" s="159"/>
      <c r="MJQ245" s="157" t="s">
        <v>116</v>
      </c>
      <c r="MJR245" s="158"/>
      <c r="MJS245" s="158"/>
      <c r="MJT245" s="158"/>
      <c r="MJU245" s="158"/>
      <c r="MJV245" s="158"/>
      <c r="MJW245" s="158"/>
      <c r="MJX245" s="159"/>
      <c r="MJY245" s="157" t="s">
        <v>116</v>
      </c>
      <c r="MJZ245" s="158"/>
      <c r="MKA245" s="158"/>
      <c r="MKB245" s="158"/>
      <c r="MKC245" s="158"/>
      <c r="MKD245" s="158"/>
      <c r="MKE245" s="158"/>
      <c r="MKF245" s="159"/>
      <c r="MKG245" s="157" t="s">
        <v>116</v>
      </c>
      <c r="MKH245" s="158"/>
      <c r="MKI245" s="158"/>
      <c r="MKJ245" s="158"/>
      <c r="MKK245" s="158"/>
      <c r="MKL245" s="158"/>
      <c r="MKM245" s="158"/>
      <c r="MKN245" s="159"/>
      <c r="MKO245" s="157" t="s">
        <v>116</v>
      </c>
      <c r="MKP245" s="158"/>
      <c r="MKQ245" s="158"/>
      <c r="MKR245" s="158"/>
      <c r="MKS245" s="158"/>
      <c r="MKT245" s="158"/>
      <c r="MKU245" s="158"/>
      <c r="MKV245" s="159"/>
      <c r="MKW245" s="157" t="s">
        <v>116</v>
      </c>
      <c r="MKX245" s="158"/>
      <c r="MKY245" s="158"/>
      <c r="MKZ245" s="158"/>
      <c r="MLA245" s="158"/>
      <c r="MLB245" s="158"/>
      <c r="MLC245" s="158"/>
      <c r="MLD245" s="159"/>
      <c r="MLE245" s="157" t="s">
        <v>116</v>
      </c>
      <c r="MLF245" s="158"/>
      <c r="MLG245" s="158"/>
      <c r="MLH245" s="158"/>
      <c r="MLI245" s="158"/>
      <c r="MLJ245" s="158"/>
      <c r="MLK245" s="158"/>
      <c r="MLL245" s="159"/>
      <c r="MLM245" s="157" t="s">
        <v>116</v>
      </c>
      <c r="MLN245" s="158"/>
      <c r="MLO245" s="158"/>
      <c r="MLP245" s="158"/>
      <c r="MLQ245" s="158"/>
      <c r="MLR245" s="158"/>
      <c r="MLS245" s="158"/>
      <c r="MLT245" s="159"/>
      <c r="MLU245" s="157" t="s">
        <v>116</v>
      </c>
      <c r="MLV245" s="158"/>
      <c r="MLW245" s="158"/>
      <c r="MLX245" s="158"/>
      <c r="MLY245" s="158"/>
      <c r="MLZ245" s="158"/>
      <c r="MMA245" s="158"/>
      <c r="MMB245" s="159"/>
      <c r="MMC245" s="157" t="s">
        <v>116</v>
      </c>
      <c r="MMD245" s="158"/>
      <c r="MME245" s="158"/>
      <c r="MMF245" s="158"/>
      <c r="MMG245" s="158"/>
      <c r="MMH245" s="158"/>
      <c r="MMI245" s="158"/>
      <c r="MMJ245" s="159"/>
      <c r="MMK245" s="157" t="s">
        <v>116</v>
      </c>
      <c r="MML245" s="158"/>
      <c r="MMM245" s="158"/>
      <c r="MMN245" s="158"/>
      <c r="MMO245" s="158"/>
      <c r="MMP245" s="158"/>
      <c r="MMQ245" s="158"/>
      <c r="MMR245" s="159"/>
      <c r="MMS245" s="157" t="s">
        <v>116</v>
      </c>
      <c r="MMT245" s="158"/>
      <c r="MMU245" s="158"/>
      <c r="MMV245" s="158"/>
      <c r="MMW245" s="158"/>
      <c r="MMX245" s="158"/>
      <c r="MMY245" s="158"/>
      <c r="MMZ245" s="159"/>
      <c r="MNA245" s="157" t="s">
        <v>116</v>
      </c>
      <c r="MNB245" s="158"/>
      <c r="MNC245" s="158"/>
      <c r="MND245" s="158"/>
      <c r="MNE245" s="158"/>
      <c r="MNF245" s="158"/>
      <c r="MNG245" s="158"/>
      <c r="MNH245" s="159"/>
      <c r="MNI245" s="157" t="s">
        <v>116</v>
      </c>
      <c r="MNJ245" s="158"/>
      <c r="MNK245" s="158"/>
      <c r="MNL245" s="158"/>
      <c r="MNM245" s="158"/>
      <c r="MNN245" s="158"/>
      <c r="MNO245" s="158"/>
      <c r="MNP245" s="159"/>
      <c r="MNQ245" s="157" t="s">
        <v>116</v>
      </c>
      <c r="MNR245" s="158"/>
      <c r="MNS245" s="158"/>
      <c r="MNT245" s="158"/>
      <c r="MNU245" s="158"/>
      <c r="MNV245" s="158"/>
      <c r="MNW245" s="158"/>
      <c r="MNX245" s="159"/>
      <c r="MNY245" s="157" t="s">
        <v>116</v>
      </c>
      <c r="MNZ245" s="158"/>
      <c r="MOA245" s="158"/>
      <c r="MOB245" s="158"/>
      <c r="MOC245" s="158"/>
      <c r="MOD245" s="158"/>
      <c r="MOE245" s="158"/>
      <c r="MOF245" s="159"/>
      <c r="MOG245" s="157" t="s">
        <v>116</v>
      </c>
      <c r="MOH245" s="158"/>
      <c r="MOI245" s="158"/>
      <c r="MOJ245" s="158"/>
      <c r="MOK245" s="158"/>
      <c r="MOL245" s="158"/>
      <c r="MOM245" s="158"/>
      <c r="MON245" s="159"/>
      <c r="MOO245" s="157" t="s">
        <v>116</v>
      </c>
      <c r="MOP245" s="158"/>
      <c r="MOQ245" s="158"/>
      <c r="MOR245" s="158"/>
      <c r="MOS245" s="158"/>
      <c r="MOT245" s="158"/>
      <c r="MOU245" s="158"/>
      <c r="MOV245" s="159"/>
      <c r="MOW245" s="157" t="s">
        <v>116</v>
      </c>
      <c r="MOX245" s="158"/>
      <c r="MOY245" s="158"/>
      <c r="MOZ245" s="158"/>
      <c r="MPA245" s="158"/>
      <c r="MPB245" s="158"/>
      <c r="MPC245" s="158"/>
      <c r="MPD245" s="159"/>
      <c r="MPE245" s="157" t="s">
        <v>116</v>
      </c>
      <c r="MPF245" s="158"/>
      <c r="MPG245" s="158"/>
      <c r="MPH245" s="158"/>
      <c r="MPI245" s="158"/>
      <c r="MPJ245" s="158"/>
      <c r="MPK245" s="158"/>
      <c r="MPL245" s="159"/>
      <c r="MPM245" s="157" t="s">
        <v>116</v>
      </c>
      <c r="MPN245" s="158"/>
      <c r="MPO245" s="158"/>
      <c r="MPP245" s="158"/>
      <c r="MPQ245" s="158"/>
      <c r="MPR245" s="158"/>
      <c r="MPS245" s="158"/>
      <c r="MPT245" s="159"/>
      <c r="MPU245" s="157" t="s">
        <v>116</v>
      </c>
      <c r="MPV245" s="158"/>
      <c r="MPW245" s="158"/>
      <c r="MPX245" s="158"/>
      <c r="MPY245" s="158"/>
      <c r="MPZ245" s="158"/>
      <c r="MQA245" s="158"/>
      <c r="MQB245" s="159"/>
      <c r="MQC245" s="157" t="s">
        <v>116</v>
      </c>
      <c r="MQD245" s="158"/>
      <c r="MQE245" s="158"/>
      <c r="MQF245" s="158"/>
      <c r="MQG245" s="158"/>
      <c r="MQH245" s="158"/>
      <c r="MQI245" s="158"/>
      <c r="MQJ245" s="159"/>
      <c r="MQK245" s="157" t="s">
        <v>116</v>
      </c>
      <c r="MQL245" s="158"/>
      <c r="MQM245" s="158"/>
      <c r="MQN245" s="158"/>
      <c r="MQO245" s="158"/>
      <c r="MQP245" s="158"/>
      <c r="MQQ245" s="158"/>
      <c r="MQR245" s="159"/>
      <c r="MQS245" s="157" t="s">
        <v>116</v>
      </c>
      <c r="MQT245" s="158"/>
      <c r="MQU245" s="158"/>
      <c r="MQV245" s="158"/>
      <c r="MQW245" s="158"/>
      <c r="MQX245" s="158"/>
      <c r="MQY245" s="158"/>
      <c r="MQZ245" s="159"/>
      <c r="MRA245" s="157" t="s">
        <v>116</v>
      </c>
      <c r="MRB245" s="158"/>
      <c r="MRC245" s="158"/>
      <c r="MRD245" s="158"/>
      <c r="MRE245" s="158"/>
      <c r="MRF245" s="158"/>
      <c r="MRG245" s="158"/>
      <c r="MRH245" s="159"/>
      <c r="MRI245" s="157" t="s">
        <v>116</v>
      </c>
      <c r="MRJ245" s="158"/>
      <c r="MRK245" s="158"/>
      <c r="MRL245" s="158"/>
      <c r="MRM245" s="158"/>
      <c r="MRN245" s="158"/>
      <c r="MRO245" s="158"/>
      <c r="MRP245" s="159"/>
      <c r="MRQ245" s="157" t="s">
        <v>116</v>
      </c>
      <c r="MRR245" s="158"/>
      <c r="MRS245" s="158"/>
      <c r="MRT245" s="158"/>
      <c r="MRU245" s="158"/>
      <c r="MRV245" s="158"/>
      <c r="MRW245" s="158"/>
      <c r="MRX245" s="159"/>
      <c r="MRY245" s="157" t="s">
        <v>116</v>
      </c>
      <c r="MRZ245" s="158"/>
      <c r="MSA245" s="158"/>
      <c r="MSB245" s="158"/>
      <c r="MSC245" s="158"/>
      <c r="MSD245" s="158"/>
      <c r="MSE245" s="158"/>
      <c r="MSF245" s="159"/>
      <c r="MSG245" s="157" t="s">
        <v>116</v>
      </c>
      <c r="MSH245" s="158"/>
      <c r="MSI245" s="158"/>
      <c r="MSJ245" s="158"/>
      <c r="MSK245" s="158"/>
      <c r="MSL245" s="158"/>
      <c r="MSM245" s="158"/>
      <c r="MSN245" s="159"/>
      <c r="MSO245" s="157" t="s">
        <v>116</v>
      </c>
      <c r="MSP245" s="158"/>
      <c r="MSQ245" s="158"/>
      <c r="MSR245" s="158"/>
      <c r="MSS245" s="158"/>
      <c r="MST245" s="158"/>
      <c r="MSU245" s="158"/>
      <c r="MSV245" s="159"/>
      <c r="MSW245" s="157" t="s">
        <v>116</v>
      </c>
      <c r="MSX245" s="158"/>
      <c r="MSY245" s="158"/>
      <c r="MSZ245" s="158"/>
      <c r="MTA245" s="158"/>
      <c r="MTB245" s="158"/>
      <c r="MTC245" s="158"/>
      <c r="MTD245" s="159"/>
      <c r="MTE245" s="157" t="s">
        <v>116</v>
      </c>
      <c r="MTF245" s="158"/>
      <c r="MTG245" s="158"/>
      <c r="MTH245" s="158"/>
      <c r="MTI245" s="158"/>
      <c r="MTJ245" s="158"/>
      <c r="MTK245" s="158"/>
      <c r="MTL245" s="159"/>
      <c r="MTM245" s="157" t="s">
        <v>116</v>
      </c>
      <c r="MTN245" s="158"/>
      <c r="MTO245" s="158"/>
      <c r="MTP245" s="158"/>
      <c r="MTQ245" s="158"/>
      <c r="MTR245" s="158"/>
      <c r="MTS245" s="158"/>
      <c r="MTT245" s="159"/>
      <c r="MTU245" s="157" t="s">
        <v>116</v>
      </c>
      <c r="MTV245" s="158"/>
      <c r="MTW245" s="158"/>
      <c r="MTX245" s="158"/>
      <c r="MTY245" s="158"/>
      <c r="MTZ245" s="158"/>
      <c r="MUA245" s="158"/>
      <c r="MUB245" s="159"/>
      <c r="MUC245" s="157" t="s">
        <v>116</v>
      </c>
      <c r="MUD245" s="158"/>
      <c r="MUE245" s="158"/>
      <c r="MUF245" s="158"/>
      <c r="MUG245" s="158"/>
      <c r="MUH245" s="158"/>
      <c r="MUI245" s="158"/>
      <c r="MUJ245" s="159"/>
      <c r="MUK245" s="157" t="s">
        <v>116</v>
      </c>
      <c r="MUL245" s="158"/>
      <c r="MUM245" s="158"/>
      <c r="MUN245" s="158"/>
      <c r="MUO245" s="158"/>
      <c r="MUP245" s="158"/>
      <c r="MUQ245" s="158"/>
      <c r="MUR245" s="159"/>
      <c r="MUS245" s="157" t="s">
        <v>116</v>
      </c>
      <c r="MUT245" s="158"/>
      <c r="MUU245" s="158"/>
      <c r="MUV245" s="158"/>
      <c r="MUW245" s="158"/>
      <c r="MUX245" s="158"/>
      <c r="MUY245" s="158"/>
      <c r="MUZ245" s="159"/>
      <c r="MVA245" s="157" t="s">
        <v>116</v>
      </c>
      <c r="MVB245" s="158"/>
      <c r="MVC245" s="158"/>
      <c r="MVD245" s="158"/>
      <c r="MVE245" s="158"/>
      <c r="MVF245" s="158"/>
      <c r="MVG245" s="158"/>
      <c r="MVH245" s="159"/>
      <c r="MVI245" s="157" t="s">
        <v>116</v>
      </c>
      <c r="MVJ245" s="158"/>
      <c r="MVK245" s="158"/>
      <c r="MVL245" s="158"/>
      <c r="MVM245" s="158"/>
      <c r="MVN245" s="158"/>
      <c r="MVO245" s="158"/>
      <c r="MVP245" s="159"/>
      <c r="MVQ245" s="157" t="s">
        <v>116</v>
      </c>
      <c r="MVR245" s="158"/>
      <c r="MVS245" s="158"/>
      <c r="MVT245" s="158"/>
      <c r="MVU245" s="158"/>
      <c r="MVV245" s="158"/>
      <c r="MVW245" s="158"/>
      <c r="MVX245" s="159"/>
      <c r="MVY245" s="157" t="s">
        <v>116</v>
      </c>
      <c r="MVZ245" s="158"/>
      <c r="MWA245" s="158"/>
      <c r="MWB245" s="158"/>
      <c r="MWC245" s="158"/>
      <c r="MWD245" s="158"/>
      <c r="MWE245" s="158"/>
      <c r="MWF245" s="159"/>
      <c r="MWG245" s="157" t="s">
        <v>116</v>
      </c>
      <c r="MWH245" s="158"/>
      <c r="MWI245" s="158"/>
      <c r="MWJ245" s="158"/>
      <c r="MWK245" s="158"/>
      <c r="MWL245" s="158"/>
      <c r="MWM245" s="158"/>
      <c r="MWN245" s="159"/>
      <c r="MWO245" s="157" t="s">
        <v>116</v>
      </c>
      <c r="MWP245" s="158"/>
      <c r="MWQ245" s="158"/>
      <c r="MWR245" s="158"/>
      <c r="MWS245" s="158"/>
      <c r="MWT245" s="158"/>
      <c r="MWU245" s="158"/>
      <c r="MWV245" s="159"/>
      <c r="MWW245" s="157" t="s">
        <v>116</v>
      </c>
      <c r="MWX245" s="158"/>
      <c r="MWY245" s="158"/>
      <c r="MWZ245" s="158"/>
      <c r="MXA245" s="158"/>
      <c r="MXB245" s="158"/>
      <c r="MXC245" s="158"/>
      <c r="MXD245" s="159"/>
      <c r="MXE245" s="157" t="s">
        <v>116</v>
      </c>
      <c r="MXF245" s="158"/>
      <c r="MXG245" s="158"/>
      <c r="MXH245" s="158"/>
      <c r="MXI245" s="158"/>
      <c r="MXJ245" s="158"/>
      <c r="MXK245" s="158"/>
      <c r="MXL245" s="159"/>
      <c r="MXM245" s="157" t="s">
        <v>116</v>
      </c>
      <c r="MXN245" s="158"/>
      <c r="MXO245" s="158"/>
      <c r="MXP245" s="158"/>
      <c r="MXQ245" s="158"/>
      <c r="MXR245" s="158"/>
      <c r="MXS245" s="158"/>
      <c r="MXT245" s="159"/>
      <c r="MXU245" s="157" t="s">
        <v>116</v>
      </c>
      <c r="MXV245" s="158"/>
      <c r="MXW245" s="158"/>
      <c r="MXX245" s="158"/>
      <c r="MXY245" s="158"/>
      <c r="MXZ245" s="158"/>
      <c r="MYA245" s="158"/>
      <c r="MYB245" s="159"/>
      <c r="MYC245" s="157" t="s">
        <v>116</v>
      </c>
      <c r="MYD245" s="158"/>
      <c r="MYE245" s="158"/>
      <c r="MYF245" s="158"/>
      <c r="MYG245" s="158"/>
      <c r="MYH245" s="158"/>
      <c r="MYI245" s="158"/>
      <c r="MYJ245" s="159"/>
      <c r="MYK245" s="157" t="s">
        <v>116</v>
      </c>
      <c r="MYL245" s="158"/>
      <c r="MYM245" s="158"/>
      <c r="MYN245" s="158"/>
      <c r="MYO245" s="158"/>
      <c r="MYP245" s="158"/>
      <c r="MYQ245" s="158"/>
      <c r="MYR245" s="159"/>
      <c r="MYS245" s="157" t="s">
        <v>116</v>
      </c>
      <c r="MYT245" s="158"/>
      <c r="MYU245" s="158"/>
      <c r="MYV245" s="158"/>
      <c r="MYW245" s="158"/>
      <c r="MYX245" s="158"/>
      <c r="MYY245" s="158"/>
      <c r="MYZ245" s="159"/>
      <c r="MZA245" s="157" t="s">
        <v>116</v>
      </c>
      <c r="MZB245" s="158"/>
      <c r="MZC245" s="158"/>
      <c r="MZD245" s="158"/>
      <c r="MZE245" s="158"/>
      <c r="MZF245" s="158"/>
      <c r="MZG245" s="158"/>
      <c r="MZH245" s="159"/>
      <c r="MZI245" s="157" t="s">
        <v>116</v>
      </c>
      <c r="MZJ245" s="158"/>
      <c r="MZK245" s="158"/>
      <c r="MZL245" s="158"/>
      <c r="MZM245" s="158"/>
      <c r="MZN245" s="158"/>
      <c r="MZO245" s="158"/>
      <c r="MZP245" s="159"/>
      <c r="MZQ245" s="157" t="s">
        <v>116</v>
      </c>
      <c r="MZR245" s="158"/>
      <c r="MZS245" s="158"/>
      <c r="MZT245" s="158"/>
      <c r="MZU245" s="158"/>
      <c r="MZV245" s="158"/>
      <c r="MZW245" s="158"/>
      <c r="MZX245" s="159"/>
      <c r="MZY245" s="157" t="s">
        <v>116</v>
      </c>
      <c r="MZZ245" s="158"/>
      <c r="NAA245" s="158"/>
      <c r="NAB245" s="158"/>
      <c r="NAC245" s="158"/>
      <c r="NAD245" s="158"/>
      <c r="NAE245" s="158"/>
      <c r="NAF245" s="159"/>
      <c r="NAG245" s="157" t="s">
        <v>116</v>
      </c>
      <c r="NAH245" s="158"/>
      <c r="NAI245" s="158"/>
      <c r="NAJ245" s="158"/>
      <c r="NAK245" s="158"/>
      <c r="NAL245" s="158"/>
      <c r="NAM245" s="158"/>
      <c r="NAN245" s="159"/>
      <c r="NAO245" s="157" t="s">
        <v>116</v>
      </c>
      <c r="NAP245" s="158"/>
      <c r="NAQ245" s="158"/>
      <c r="NAR245" s="158"/>
      <c r="NAS245" s="158"/>
      <c r="NAT245" s="158"/>
      <c r="NAU245" s="158"/>
      <c r="NAV245" s="159"/>
      <c r="NAW245" s="157" t="s">
        <v>116</v>
      </c>
      <c r="NAX245" s="158"/>
      <c r="NAY245" s="158"/>
      <c r="NAZ245" s="158"/>
      <c r="NBA245" s="158"/>
      <c r="NBB245" s="158"/>
      <c r="NBC245" s="158"/>
      <c r="NBD245" s="159"/>
      <c r="NBE245" s="157" t="s">
        <v>116</v>
      </c>
      <c r="NBF245" s="158"/>
      <c r="NBG245" s="158"/>
      <c r="NBH245" s="158"/>
      <c r="NBI245" s="158"/>
      <c r="NBJ245" s="158"/>
      <c r="NBK245" s="158"/>
      <c r="NBL245" s="159"/>
      <c r="NBM245" s="157" t="s">
        <v>116</v>
      </c>
      <c r="NBN245" s="158"/>
      <c r="NBO245" s="158"/>
      <c r="NBP245" s="158"/>
      <c r="NBQ245" s="158"/>
      <c r="NBR245" s="158"/>
      <c r="NBS245" s="158"/>
      <c r="NBT245" s="159"/>
      <c r="NBU245" s="157" t="s">
        <v>116</v>
      </c>
      <c r="NBV245" s="158"/>
      <c r="NBW245" s="158"/>
      <c r="NBX245" s="158"/>
      <c r="NBY245" s="158"/>
      <c r="NBZ245" s="158"/>
      <c r="NCA245" s="158"/>
      <c r="NCB245" s="159"/>
      <c r="NCC245" s="157" t="s">
        <v>116</v>
      </c>
      <c r="NCD245" s="158"/>
      <c r="NCE245" s="158"/>
      <c r="NCF245" s="158"/>
      <c r="NCG245" s="158"/>
      <c r="NCH245" s="158"/>
      <c r="NCI245" s="158"/>
      <c r="NCJ245" s="159"/>
      <c r="NCK245" s="157" t="s">
        <v>116</v>
      </c>
      <c r="NCL245" s="158"/>
      <c r="NCM245" s="158"/>
      <c r="NCN245" s="158"/>
      <c r="NCO245" s="158"/>
      <c r="NCP245" s="158"/>
      <c r="NCQ245" s="158"/>
      <c r="NCR245" s="159"/>
      <c r="NCS245" s="157" t="s">
        <v>116</v>
      </c>
      <c r="NCT245" s="158"/>
      <c r="NCU245" s="158"/>
      <c r="NCV245" s="158"/>
      <c r="NCW245" s="158"/>
      <c r="NCX245" s="158"/>
      <c r="NCY245" s="158"/>
      <c r="NCZ245" s="159"/>
      <c r="NDA245" s="157" t="s">
        <v>116</v>
      </c>
      <c r="NDB245" s="158"/>
      <c r="NDC245" s="158"/>
      <c r="NDD245" s="158"/>
      <c r="NDE245" s="158"/>
      <c r="NDF245" s="158"/>
      <c r="NDG245" s="158"/>
      <c r="NDH245" s="159"/>
      <c r="NDI245" s="157" t="s">
        <v>116</v>
      </c>
      <c r="NDJ245" s="158"/>
      <c r="NDK245" s="158"/>
      <c r="NDL245" s="158"/>
      <c r="NDM245" s="158"/>
      <c r="NDN245" s="158"/>
      <c r="NDO245" s="158"/>
      <c r="NDP245" s="159"/>
      <c r="NDQ245" s="157" t="s">
        <v>116</v>
      </c>
      <c r="NDR245" s="158"/>
      <c r="NDS245" s="158"/>
      <c r="NDT245" s="158"/>
      <c r="NDU245" s="158"/>
      <c r="NDV245" s="158"/>
      <c r="NDW245" s="158"/>
      <c r="NDX245" s="159"/>
      <c r="NDY245" s="157" t="s">
        <v>116</v>
      </c>
      <c r="NDZ245" s="158"/>
      <c r="NEA245" s="158"/>
      <c r="NEB245" s="158"/>
      <c r="NEC245" s="158"/>
      <c r="NED245" s="158"/>
      <c r="NEE245" s="158"/>
      <c r="NEF245" s="159"/>
      <c r="NEG245" s="157" t="s">
        <v>116</v>
      </c>
      <c r="NEH245" s="158"/>
      <c r="NEI245" s="158"/>
      <c r="NEJ245" s="158"/>
      <c r="NEK245" s="158"/>
      <c r="NEL245" s="158"/>
      <c r="NEM245" s="158"/>
      <c r="NEN245" s="159"/>
      <c r="NEO245" s="157" t="s">
        <v>116</v>
      </c>
      <c r="NEP245" s="158"/>
      <c r="NEQ245" s="158"/>
      <c r="NER245" s="158"/>
      <c r="NES245" s="158"/>
      <c r="NET245" s="158"/>
      <c r="NEU245" s="158"/>
      <c r="NEV245" s="159"/>
      <c r="NEW245" s="157" t="s">
        <v>116</v>
      </c>
      <c r="NEX245" s="158"/>
      <c r="NEY245" s="158"/>
      <c r="NEZ245" s="158"/>
      <c r="NFA245" s="158"/>
      <c r="NFB245" s="158"/>
      <c r="NFC245" s="158"/>
      <c r="NFD245" s="159"/>
      <c r="NFE245" s="157" t="s">
        <v>116</v>
      </c>
      <c r="NFF245" s="158"/>
      <c r="NFG245" s="158"/>
      <c r="NFH245" s="158"/>
      <c r="NFI245" s="158"/>
      <c r="NFJ245" s="158"/>
      <c r="NFK245" s="158"/>
      <c r="NFL245" s="159"/>
      <c r="NFM245" s="157" t="s">
        <v>116</v>
      </c>
      <c r="NFN245" s="158"/>
      <c r="NFO245" s="158"/>
      <c r="NFP245" s="158"/>
      <c r="NFQ245" s="158"/>
      <c r="NFR245" s="158"/>
      <c r="NFS245" s="158"/>
      <c r="NFT245" s="159"/>
      <c r="NFU245" s="157" t="s">
        <v>116</v>
      </c>
      <c r="NFV245" s="158"/>
      <c r="NFW245" s="158"/>
      <c r="NFX245" s="158"/>
      <c r="NFY245" s="158"/>
      <c r="NFZ245" s="158"/>
      <c r="NGA245" s="158"/>
      <c r="NGB245" s="159"/>
      <c r="NGC245" s="157" t="s">
        <v>116</v>
      </c>
      <c r="NGD245" s="158"/>
      <c r="NGE245" s="158"/>
      <c r="NGF245" s="158"/>
      <c r="NGG245" s="158"/>
      <c r="NGH245" s="158"/>
      <c r="NGI245" s="158"/>
      <c r="NGJ245" s="159"/>
      <c r="NGK245" s="157" t="s">
        <v>116</v>
      </c>
      <c r="NGL245" s="158"/>
      <c r="NGM245" s="158"/>
      <c r="NGN245" s="158"/>
      <c r="NGO245" s="158"/>
      <c r="NGP245" s="158"/>
      <c r="NGQ245" s="158"/>
      <c r="NGR245" s="159"/>
      <c r="NGS245" s="157" t="s">
        <v>116</v>
      </c>
      <c r="NGT245" s="158"/>
      <c r="NGU245" s="158"/>
      <c r="NGV245" s="158"/>
      <c r="NGW245" s="158"/>
      <c r="NGX245" s="158"/>
      <c r="NGY245" s="158"/>
      <c r="NGZ245" s="159"/>
      <c r="NHA245" s="157" t="s">
        <v>116</v>
      </c>
      <c r="NHB245" s="158"/>
      <c r="NHC245" s="158"/>
      <c r="NHD245" s="158"/>
      <c r="NHE245" s="158"/>
      <c r="NHF245" s="158"/>
      <c r="NHG245" s="158"/>
      <c r="NHH245" s="159"/>
      <c r="NHI245" s="157" t="s">
        <v>116</v>
      </c>
      <c r="NHJ245" s="158"/>
      <c r="NHK245" s="158"/>
      <c r="NHL245" s="158"/>
      <c r="NHM245" s="158"/>
      <c r="NHN245" s="158"/>
      <c r="NHO245" s="158"/>
      <c r="NHP245" s="159"/>
      <c r="NHQ245" s="157" t="s">
        <v>116</v>
      </c>
      <c r="NHR245" s="158"/>
      <c r="NHS245" s="158"/>
      <c r="NHT245" s="158"/>
      <c r="NHU245" s="158"/>
      <c r="NHV245" s="158"/>
      <c r="NHW245" s="158"/>
      <c r="NHX245" s="159"/>
      <c r="NHY245" s="157" t="s">
        <v>116</v>
      </c>
      <c r="NHZ245" s="158"/>
      <c r="NIA245" s="158"/>
      <c r="NIB245" s="158"/>
      <c r="NIC245" s="158"/>
      <c r="NID245" s="158"/>
      <c r="NIE245" s="158"/>
      <c r="NIF245" s="159"/>
      <c r="NIG245" s="157" t="s">
        <v>116</v>
      </c>
      <c r="NIH245" s="158"/>
      <c r="NII245" s="158"/>
      <c r="NIJ245" s="158"/>
      <c r="NIK245" s="158"/>
      <c r="NIL245" s="158"/>
      <c r="NIM245" s="158"/>
      <c r="NIN245" s="159"/>
      <c r="NIO245" s="157" t="s">
        <v>116</v>
      </c>
      <c r="NIP245" s="158"/>
      <c r="NIQ245" s="158"/>
      <c r="NIR245" s="158"/>
      <c r="NIS245" s="158"/>
      <c r="NIT245" s="158"/>
      <c r="NIU245" s="158"/>
      <c r="NIV245" s="159"/>
      <c r="NIW245" s="157" t="s">
        <v>116</v>
      </c>
      <c r="NIX245" s="158"/>
      <c r="NIY245" s="158"/>
      <c r="NIZ245" s="158"/>
      <c r="NJA245" s="158"/>
      <c r="NJB245" s="158"/>
      <c r="NJC245" s="158"/>
      <c r="NJD245" s="159"/>
      <c r="NJE245" s="157" t="s">
        <v>116</v>
      </c>
      <c r="NJF245" s="158"/>
      <c r="NJG245" s="158"/>
      <c r="NJH245" s="158"/>
      <c r="NJI245" s="158"/>
      <c r="NJJ245" s="158"/>
      <c r="NJK245" s="158"/>
      <c r="NJL245" s="159"/>
      <c r="NJM245" s="157" t="s">
        <v>116</v>
      </c>
      <c r="NJN245" s="158"/>
      <c r="NJO245" s="158"/>
      <c r="NJP245" s="158"/>
      <c r="NJQ245" s="158"/>
      <c r="NJR245" s="158"/>
      <c r="NJS245" s="158"/>
      <c r="NJT245" s="159"/>
      <c r="NJU245" s="157" t="s">
        <v>116</v>
      </c>
      <c r="NJV245" s="158"/>
      <c r="NJW245" s="158"/>
      <c r="NJX245" s="158"/>
      <c r="NJY245" s="158"/>
      <c r="NJZ245" s="158"/>
      <c r="NKA245" s="158"/>
      <c r="NKB245" s="159"/>
      <c r="NKC245" s="157" t="s">
        <v>116</v>
      </c>
      <c r="NKD245" s="158"/>
      <c r="NKE245" s="158"/>
      <c r="NKF245" s="158"/>
      <c r="NKG245" s="158"/>
      <c r="NKH245" s="158"/>
      <c r="NKI245" s="158"/>
      <c r="NKJ245" s="159"/>
      <c r="NKK245" s="157" t="s">
        <v>116</v>
      </c>
      <c r="NKL245" s="158"/>
      <c r="NKM245" s="158"/>
      <c r="NKN245" s="158"/>
      <c r="NKO245" s="158"/>
      <c r="NKP245" s="158"/>
      <c r="NKQ245" s="158"/>
      <c r="NKR245" s="159"/>
      <c r="NKS245" s="157" t="s">
        <v>116</v>
      </c>
      <c r="NKT245" s="158"/>
      <c r="NKU245" s="158"/>
      <c r="NKV245" s="158"/>
      <c r="NKW245" s="158"/>
      <c r="NKX245" s="158"/>
      <c r="NKY245" s="158"/>
      <c r="NKZ245" s="159"/>
      <c r="NLA245" s="157" t="s">
        <v>116</v>
      </c>
      <c r="NLB245" s="158"/>
      <c r="NLC245" s="158"/>
      <c r="NLD245" s="158"/>
      <c r="NLE245" s="158"/>
      <c r="NLF245" s="158"/>
      <c r="NLG245" s="158"/>
      <c r="NLH245" s="159"/>
      <c r="NLI245" s="157" t="s">
        <v>116</v>
      </c>
      <c r="NLJ245" s="158"/>
      <c r="NLK245" s="158"/>
      <c r="NLL245" s="158"/>
      <c r="NLM245" s="158"/>
      <c r="NLN245" s="158"/>
      <c r="NLO245" s="158"/>
      <c r="NLP245" s="159"/>
      <c r="NLQ245" s="157" t="s">
        <v>116</v>
      </c>
      <c r="NLR245" s="158"/>
      <c r="NLS245" s="158"/>
      <c r="NLT245" s="158"/>
      <c r="NLU245" s="158"/>
      <c r="NLV245" s="158"/>
      <c r="NLW245" s="158"/>
      <c r="NLX245" s="159"/>
      <c r="NLY245" s="157" t="s">
        <v>116</v>
      </c>
      <c r="NLZ245" s="158"/>
      <c r="NMA245" s="158"/>
      <c r="NMB245" s="158"/>
      <c r="NMC245" s="158"/>
      <c r="NMD245" s="158"/>
      <c r="NME245" s="158"/>
      <c r="NMF245" s="159"/>
      <c r="NMG245" s="157" t="s">
        <v>116</v>
      </c>
      <c r="NMH245" s="158"/>
      <c r="NMI245" s="158"/>
      <c r="NMJ245" s="158"/>
      <c r="NMK245" s="158"/>
      <c r="NML245" s="158"/>
      <c r="NMM245" s="158"/>
      <c r="NMN245" s="159"/>
      <c r="NMO245" s="157" t="s">
        <v>116</v>
      </c>
      <c r="NMP245" s="158"/>
      <c r="NMQ245" s="158"/>
      <c r="NMR245" s="158"/>
      <c r="NMS245" s="158"/>
      <c r="NMT245" s="158"/>
      <c r="NMU245" s="158"/>
      <c r="NMV245" s="159"/>
      <c r="NMW245" s="157" t="s">
        <v>116</v>
      </c>
      <c r="NMX245" s="158"/>
      <c r="NMY245" s="158"/>
      <c r="NMZ245" s="158"/>
      <c r="NNA245" s="158"/>
      <c r="NNB245" s="158"/>
      <c r="NNC245" s="158"/>
      <c r="NND245" s="159"/>
      <c r="NNE245" s="157" t="s">
        <v>116</v>
      </c>
      <c r="NNF245" s="158"/>
      <c r="NNG245" s="158"/>
      <c r="NNH245" s="158"/>
      <c r="NNI245" s="158"/>
      <c r="NNJ245" s="158"/>
      <c r="NNK245" s="158"/>
      <c r="NNL245" s="159"/>
      <c r="NNM245" s="157" t="s">
        <v>116</v>
      </c>
      <c r="NNN245" s="158"/>
      <c r="NNO245" s="158"/>
      <c r="NNP245" s="158"/>
      <c r="NNQ245" s="158"/>
      <c r="NNR245" s="158"/>
      <c r="NNS245" s="158"/>
      <c r="NNT245" s="159"/>
      <c r="NNU245" s="157" t="s">
        <v>116</v>
      </c>
      <c r="NNV245" s="158"/>
      <c r="NNW245" s="158"/>
      <c r="NNX245" s="158"/>
      <c r="NNY245" s="158"/>
      <c r="NNZ245" s="158"/>
      <c r="NOA245" s="158"/>
      <c r="NOB245" s="159"/>
      <c r="NOC245" s="157" t="s">
        <v>116</v>
      </c>
      <c r="NOD245" s="158"/>
      <c r="NOE245" s="158"/>
      <c r="NOF245" s="158"/>
      <c r="NOG245" s="158"/>
      <c r="NOH245" s="158"/>
      <c r="NOI245" s="158"/>
      <c r="NOJ245" s="159"/>
      <c r="NOK245" s="157" t="s">
        <v>116</v>
      </c>
      <c r="NOL245" s="158"/>
      <c r="NOM245" s="158"/>
      <c r="NON245" s="158"/>
      <c r="NOO245" s="158"/>
      <c r="NOP245" s="158"/>
      <c r="NOQ245" s="158"/>
      <c r="NOR245" s="159"/>
      <c r="NOS245" s="157" t="s">
        <v>116</v>
      </c>
      <c r="NOT245" s="158"/>
      <c r="NOU245" s="158"/>
      <c r="NOV245" s="158"/>
      <c r="NOW245" s="158"/>
      <c r="NOX245" s="158"/>
      <c r="NOY245" s="158"/>
      <c r="NOZ245" s="159"/>
      <c r="NPA245" s="157" t="s">
        <v>116</v>
      </c>
      <c r="NPB245" s="158"/>
      <c r="NPC245" s="158"/>
      <c r="NPD245" s="158"/>
      <c r="NPE245" s="158"/>
      <c r="NPF245" s="158"/>
      <c r="NPG245" s="158"/>
      <c r="NPH245" s="159"/>
      <c r="NPI245" s="157" t="s">
        <v>116</v>
      </c>
      <c r="NPJ245" s="158"/>
      <c r="NPK245" s="158"/>
      <c r="NPL245" s="158"/>
      <c r="NPM245" s="158"/>
      <c r="NPN245" s="158"/>
      <c r="NPO245" s="158"/>
      <c r="NPP245" s="159"/>
      <c r="NPQ245" s="157" t="s">
        <v>116</v>
      </c>
      <c r="NPR245" s="158"/>
      <c r="NPS245" s="158"/>
      <c r="NPT245" s="158"/>
      <c r="NPU245" s="158"/>
      <c r="NPV245" s="158"/>
      <c r="NPW245" s="158"/>
      <c r="NPX245" s="159"/>
      <c r="NPY245" s="157" t="s">
        <v>116</v>
      </c>
      <c r="NPZ245" s="158"/>
      <c r="NQA245" s="158"/>
      <c r="NQB245" s="158"/>
      <c r="NQC245" s="158"/>
      <c r="NQD245" s="158"/>
      <c r="NQE245" s="158"/>
      <c r="NQF245" s="159"/>
      <c r="NQG245" s="157" t="s">
        <v>116</v>
      </c>
      <c r="NQH245" s="158"/>
      <c r="NQI245" s="158"/>
      <c r="NQJ245" s="158"/>
      <c r="NQK245" s="158"/>
      <c r="NQL245" s="158"/>
      <c r="NQM245" s="158"/>
      <c r="NQN245" s="159"/>
      <c r="NQO245" s="157" t="s">
        <v>116</v>
      </c>
      <c r="NQP245" s="158"/>
      <c r="NQQ245" s="158"/>
      <c r="NQR245" s="158"/>
      <c r="NQS245" s="158"/>
      <c r="NQT245" s="158"/>
      <c r="NQU245" s="158"/>
      <c r="NQV245" s="159"/>
      <c r="NQW245" s="157" t="s">
        <v>116</v>
      </c>
      <c r="NQX245" s="158"/>
      <c r="NQY245" s="158"/>
      <c r="NQZ245" s="158"/>
      <c r="NRA245" s="158"/>
      <c r="NRB245" s="158"/>
      <c r="NRC245" s="158"/>
      <c r="NRD245" s="159"/>
      <c r="NRE245" s="157" t="s">
        <v>116</v>
      </c>
      <c r="NRF245" s="158"/>
      <c r="NRG245" s="158"/>
      <c r="NRH245" s="158"/>
      <c r="NRI245" s="158"/>
      <c r="NRJ245" s="158"/>
      <c r="NRK245" s="158"/>
      <c r="NRL245" s="159"/>
      <c r="NRM245" s="157" t="s">
        <v>116</v>
      </c>
      <c r="NRN245" s="158"/>
      <c r="NRO245" s="158"/>
      <c r="NRP245" s="158"/>
      <c r="NRQ245" s="158"/>
      <c r="NRR245" s="158"/>
      <c r="NRS245" s="158"/>
      <c r="NRT245" s="159"/>
      <c r="NRU245" s="157" t="s">
        <v>116</v>
      </c>
      <c r="NRV245" s="158"/>
      <c r="NRW245" s="158"/>
      <c r="NRX245" s="158"/>
      <c r="NRY245" s="158"/>
      <c r="NRZ245" s="158"/>
      <c r="NSA245" s="158"/>
      <c r="NSB245" s="159"/>
      <c r="NSC245" s="157" t="s">
        <v>116</v>
      </c>
      <c r="NSD245" s="158"/>
      <c r="NSE245" s="158"/>
      <c r="NSF245" s="158"/>
      <c r="NSG245" s="158"/>
      <c r="NSH245" s="158"/>
      <c r="NSI245" s="158"/>
      <c r="NSJ245" s="159"/>
      <c r="NSK245" s="157" t="s">
        <v>116</v>
      </c>
      <c r="NSL245" s="158"/>
      <c r="NSM245" s="158"/>
      <c r="NSN245" s="158"/>
      <c r="NSO245" s="158"/>
      <c r="NSP245" s="158"/>
      <c r="NSQ245" s="158"/>
      <c r="NSR245" s="159"/>
      <c r="NSS245" s="157" t="s">
        <v>116</v>
      </c>
      <c r="NST245" s="158"/>
      <c r="NSU245" s="158"/>
      <c r="NSV245" s="158"/>
      <c r="NSW245" s="158"/>
      <c r="NSX245" s="158"/>
      <c r="NSY245" s="158"/>
      <c r="NSZ245" s="159"/>
      <c r="NTA245" s="157" t="s">
        <v>116</v>
      </c>
      <c r="NTB245" s="158"/>
      <c r="NTC245" s="158"/>
      <c r="NTD245" s="158"/>
      <c r="NTE245" s="158"/>
      <c r="NTF245" s="158"/>
      <c r="NTG245" s="158"/>
      <c r="NTH245" s="159"/>
      <c r="NTI245" s="157" t="s">
        <v>116</v>
      </c>
      <c r="NTJ245" s="158"/>
      <c r="NTK245" s="158"/>
      <c r="NTL245" s="158"/>
      <c r="NTM245" s="158"/>
      <c r="NTN245" s="158"/>
      <c r="NTO245" s="158"/>
      <c r="NTP245" s="159"/>
      <c r="NTQ245" s="157" t="s">
        <v>116</v>
      </c>
      <c r="NTR245" s="158"/>
      <c r="NTS245" s="158"/>
      <c r="NTT245" s="158"/>
      <c r="NTU245" s="158"/>
      <c r="NTV245" s="158"/>
      <c r="NTW245" s="158"/>
      <c r="NTX245" s="159"/>
      <c r="NTY245" s="157" t="s">
        <v>116</v>
      </c>
      <c r="NTZ245" s="158"/>
      <c r="NUA245" s="158"/>
      <c r="NUB245" s="158"/>
      <c r="NUC245" s="158"/>
      <c r="NUD245" s="158"/>
      <c r="NUE245" s="158"/>
      <c r="NUF245" s="159"/>
      <c r="NUG245" s="157" t="s">
        <v>116</v>
      </c>
      <c r="NUH245" s="158"/>
      <c r="NUI245" s="158"/>
      <c r="NUJ245" s="158"/>
      <c r="NUK245" s="158"/>
      <c r="NUL245" s="158"/>
      <c r="NUM245" s="158"/>
      <c r="NUN245" s="159"/>
      <c r="NUO245" s="157" t="s">
        <v>116</v>
      </c>
      <c r="NUP245" s="158"/>
      <c r="NUQ245" s="158"/>
      <c r="NUR245" s="158"/>
      <c r="NUS245" s="158"/>
      <c r="NUT245" s="158"/>
      <c r="NUU245" s="158"/>
      <c r="NUV245" s="159"/>
      <c r="NUW245" s="157" t="s">
        <v>116</v>
      </c>
      <c r="NUX245" s="158"/>
      <c r="NUY245" s="158"/>
      <c r="NUZ245" s="158"/>
      <c r="NVA245" s="158"/>
      <c r="NVB245" s="158"/>
      <c r="NVC245" s="158"/>
      <c r="NVD245" s="159"/>
      <c r="NVE245" s="157" t="s">
        <v>116</v>
      </c>
      <c r="NVF245" s="158"/>
      <c r="NVG245" s="158"/>
      <c r="NVH245" s="158"/>
      <c r="NVI245" s="158"/>
      <c r="NVJ245" s="158"/>
      <c r="NVK245" s="158"/>
      <c r="NVL245" s="159"/>
      <c r="NVM245" s="157" t="s">
        <v>116</v>
      </c>
      <c r="NVN245" s="158"/>
      <c r="NVO245" s="158"/>
      <c r="NVP245" s="158"/>
      <c r="NVQ245" s="158"/>
      <c r="NVR245" s="158"/>
      <c r="NVS245" s="158"/>
      <c r="NVT245" s="159"/>
      <c r="NVU245" s="157" t="s">
        <v>116</v>
      </c>
      <c r="NVV245" s="158"/>
      <c r="NVW245" s="158"/>
      <c r="NVX245" s="158"/>
      <c r="NVY245" s="158"/>
      <c r="NVZ245" s="158"/>
      <c r="NWA245" s="158"/>
      <c r="NWB245" s="159"/>
      <c r="NWC245" s="157" t="s">
        <v>116</v>
      </c>
      <c r="NWD245" s="158"/>
      <c r="NWE245" s="158"/>
      <c r="NWF245" s="158"/>
      <c r="NWG245" s="158"/>
      <c r="NWH245" s="158"/>
      <c r="NWI245" s="158"/>
      <c r="NWJ245" s="159"/>
      <c r="NWK245" s="157" t="s">
        <v>116</v>
      </c>
      <c r="NWL245" s="158"/>
      <c r="NWM245" s="158"/>
      <c r="NWN245" s="158"/>
      <c r="NWO245" s="158"/>
      <c r="NWP245" s="158"/>
      <c r="NWQ245" s="158"/>
      <c r="NWR245" s="159"/>
      <c r="NWS245" s="157" t="s">
        <v>116</v>
      </c>
      <c r="NWT245" s="158"/>
      <c r="NWU245" s="158"/>
      <c r="NWV245" s="158"/>
      <c r="NWW245" s="158"/>
      <c r="NWX245" s="158"/>
      <c r="NWY245" s="158"/>
      <c r="NWZ245" s="159"/>
      <c r="NXA245" s="157" t="s">
        <v>116</v>
      </c>
      <c r="NXB245" s="158"/>
      <c r="NXC245" s="158"/>
      <c r="NXD245" s="158"/>
      <c r="NXE245" s="158"/>
      <c r="NXF245" s="158"/>
      <c r="NXG245" s="158"/>
      <c r="NXH245" s="159"/>
      <c r="NXI245" s="157" t="s">
        <v>116</v>
      </c>
      <c r="NXJ245" s="158"/>
      <c r="NXK245" s="158"/>
      <c r="NXL245" s="158"/>
      <c r="NXM245" s="158"/>
      <c r="NXN245" s="158"/>
      <c r="NXO245" s="158"/>
      <c r="NXP245" s="159"/>
      <c r="NXQ245" s="157" t="s">
        <v>116</v>
      </c>
      <c r="NXR245" s="158"/>
      <c r="NXS245" s="158"/>
      <c r="NXT245" s="158"/>
      <c r="NXU245" s="158"/>
      <c r="NXV245" s="158"/>
      <c r="NXW245" s="158"/>
      <c r="NXX245" s="159"/>
      <c r="NXY245" s="157" t="s">
        <v>116</v>
      </c>
      <c r="NXZ245" s="158"/>
      <c r="NYA245" s="158"/>
      <c r="NYB245" s="158"/>
      <c r="NYC245" s="158"/>
      <c r="NYD245" s="158"/>
      <c r="NYE245" s="158"/>
      <c r="NYF245" s="159"/>
      <c r="NYG245" s="157" t="s">
        <v>116</v>
      </c>
      <c r="NYH245" s="158"/>
      <c r="NYI245" s="158"/>
      <c r="NYJ245" s="158"/>
      <c r="NYK245" s="158"/>
      <c r="NYL245" s="158"/>
      <c r="NYM245" s="158"/>
      <c r="NYN245" s="159"/>
      <c r="NYO245" s="157" t="s">
        <v>116</v>
      </c>
      <c r="NYP245" s="158"/>
      <c r="NYQ245" s="158"/>
      <c r="NYR245" s="158"/>
      <c r="NYS245" s="158"/>
      <c r="NYT245" s="158"/>
      <c r="NYU245" s="158"/>
      <c r="NYV245" s="159"/>
      <c r="NYW245" s="157" t="s">
        <v>116</v>
      </c>
      <c r="NYX245" s="158"/>
      <c r="NYY245" s="158"/>
      <c r="NYZ245" s="158"/>
      <c r="NZA245" s="158"/>
      <c r="NZB245" s="158"/>
      <c r="NZC245" s="158"/>
      <c r="NZD245" s="159"/>
      <c r="NZE245" s="157" t="s">
        <v>116</v>
      </c>
      <c r="NZF245" s="158"/>
      <c r="NZG245" s="158"/>
      <c r="NZH245" s="158"/>
      <c r="NZI245" s="158"/>
      <c r="NZJ245" s="158"/>
      <c r="NZK245" s="158"/>
      <c r="NZL245" s="159"/>
      <c r="NZM245" s="157" t="s">
        <v>116</v>
      </c>
      <c r="NZN245" s="158"/>
      <c r="NZO245" s="158"/>
      <c r="NZP245" s="158"/>
      <c r="NZQ245" s="158"/>
      <c r="NZR245" s="158"/>
      <c r="NZS245" s="158"/>
      <c r="NZT245" s="159"/>
      <c r="NZU245" s="157" t="s">
        <v>116</v>
      </c>
      <c r="NZV245" s="158"/>
      <c r="NZW245" s="158"/>
      <c r="NZX245" s="158"/>
      <c r="NZY245" s="158"/>
      <c r="NZZ245" s="158"/>
      <c r="OAA245" s="158"/>
      <c r="OAB245" s="159"/>
      <c r="OAC245" s="157" t="s">
        <v>116</v>
      </c>
      <c r="OAD245" s="158"/>
      <c r="OAE245" s="158"/>
      <c r="OAF245" s="158"/>
      <c r="OAG245" s="158"/>
      <c r="OAH245" s="158"/>
      <c r="OAI245" s="158"/>
      <c r="OAJ245" s="159"/>
      <c r="OAK245" s="157" t="s">
        <v>116</v>
      </c>
      <c r="OAL245" s="158"/>
      <c r="OAM245" s="158"/>
      <c r="OAN245" s="158"/>
      <c r="OAO245" s="158"/>
      <c r="OAP245" s="158"/>
      <c r="OAQ245" s="158"/>
      <c r="OAR245" s="159"/>
      <c r="OAS245" s="157" t="s">
        <v>116</v>
      </c>
      <c r="OAT245" s="158"/>
      <c r="OAU245" s="158"/>
      <c r="OAV245" s="158"/>
      <c r="OAW245" s="158"/>
      <c r="OAX245" s="158"/>
      <c r="OAY245" s="158"/>
      <c r="OAZ245" s="159"/>
      <c r="OBA245" s="157" t="s">
        <v>116</v>
      </c>
      <c r="OBB245" s="158"/>
      <c r="OBC245" s="158"/>
      <c r="OBD245" s="158"/>
      <c r="OBE245" s="158"/>
      <c r="OBF245" s="158"/>
      <c r="OBG245" s="158"/>
      <c r="OBH245" s="159"/>
      <c r="OBI245" s="157" t="s">
        <v>116</v>
      </c>
      <c r="OBJ245" s="158"/>
      <c r="OBK245" s="158"/>
      <c r="OBL245" s="158"/>
      <c r="OBM245" s="158"/>
      <c r="OBN245" s="158"/>
      <c r="OBO245" s="158"/>
      <c r="OBP245" s="159"/>
      <c r="OBQ245" s="157" t="s">
        <v>116</v>
      </c>
      <c r="OBR245" s="158"/>
      <c r="OBS245" s="158"/>
      <c r="OBT245" s="158"/>
      <c r="OBU245" s="158"/>
      <c r="OBV245" s="158"/>
      <c r="OBW245" s="158"/>
      <c r="OBX245" s="159"/>
      <c r="OBY245" s="157" t="s">
        <v>116</v>
      </c>
      <c r="OBZ245" s="158"/>
      <c r="OCA245" s="158"/>
      <c r="OCB245" s="158"/>
      <c r="OCC245" s="158"/>
      <c r="OCD245" s="158"/>
      <c r="OCE245" s="158"/>
      <c r="OCF245" s="159"/>
      <c r="OCG245" s="157" t="s">
        <v>116</v>
      </c>
      <c r="OCH245" s="158"/>
      <c r="OCI245" s="158"/>
      <c r="OCJ245" s="158"/>
      <c r="OCK245" s="158"/>
      <c r="OCL245" s="158"/>
      <c r="OCM245" s="158"/>
      <c r="OCN245" s="159"/>
      <c r="OCO245" s="157" t="s">
        <v>116</v>
      </c>
      <c r="OCP245" s="158"/>
      <c r="OCQ245" s="158"/>
      <c r="OCR245" s="158"/>
      <c r="OCS245" s="158"/>
      <c r="OCT245" s="158"/>
      <c r="OCU245" s="158"/>
      <c r="OCV245" s="159"/>
      <c r="OCW245" s="157" t="s">
        <v>116</v>
      </c>
      <c r="OCX245" s="158"/>
      <c r="OCY245" s="158"/>
      <c r="OCZ245" s="158"/>
      <c r="ODA245" s="158"/>
      <c r="ODB245" s="158"/>
      <c r="ODC245" s="158"/>
      <c r="ODD245" s="159"/>
      <c r="ODE245" s="157" t="s">
        <v>116</v>
      </c>
      <c r="ODF245" s="158"/>
      <c r="ODG245" s="158"/>
      <c r="ODH245" s="158"/>
      <c r="ODI245" s="158"/>
      <c r="ODJ245" s="158"/>
      <c r="ODK245" s="158"/>
      <c r="ODL245" s="159"/>
      <c r="ODM245" s="157" t="s">
        <v>116</v>
      </c>
      <c r="ODN245" s="158"/>
      <c r="ODO245" s="158"/>
      <c r="ODP245" s="158"/>
      <c r="ODQ245" s="158"/>
      <c r="ODR245" s="158"/>
      <c r="ODS245" s="158"/>
      <c r="ODT245" s="159"/>
      <c r="ODU245" s="157" t="s">
        <v>116</v>
      </c>
      <c r="ODV245" s="158"/>
      <c r="ODW245" s="158"/>
      <c r="ODX245" s="158"/>
      <c r="ODY245" s="158"/>
      <c r="ODZ245" s="158"/>
      <c r="OEA245" s="158"/>
      <c r="OEB245" s="159"/>
      <c r="OEC245" s="157" t="s">
        <v>116</v>
      </c>
      <c r="OED245" s="158"/>
      <c r="OEE245" s="158"/>
      <c r="OEF245" s="158"/>
      <c r="OEG245" s="158"/>
      <c r="OEH245" s="158"/>
      <c r="OEI245" s="158"/>
      <c r="OEJ245" s="159"/>
      <c r="OEK245" s="157" t="s">
        <v>116</v>
      </c>
      <c r="OEL245" s="158"/>
      <c r="OEM245" s="158"/>
      <c r="OEN245" s="158"/>
      <c r="OEO245" s="158"/>
      <c r="OEP245" s="158"/>
      <c r="OEQ245" s="158"/>
      <c r="OER245" s="159"/>
      <c r="OES245" s="157" t="s">
        <v>116</v>
      </c>
      <c r="OET245" s="158"/>
      <c r="OEU245" s="158"/>
      <c r="OEV245" s="158"/>
      <c r="OEW245" s="158"/>
      <c r="OEX245" s="158"/>
      <c r="OEY245" s="158"/>
      <c r="OEZ245" s="159"/>
      <c r="OFA245" s="157" t="s">
        <v>116</v>
      </c>
      <c r="OFB245" s="158"/>
      <c r="OFC245" s="158"/>
      <c r="OFD245" s="158"/>
      <c r="OFE245" s="158"/>
      <c r="OFF245" s="158"/>
      <c r="OFG245" s="158"/>
      <c r="OFH245" s="159"/>
      <c r="OFI245" s="157" t="s">
        <v>116</v>
      </c>
      <c r="OFJ245" s="158"/>
      <c r="OFK245" s="158"/>
      <c r="OFL245" s="158"/>
      <c r="OFM245" s="158"/>
      <c r="OFN245" s="158"/>
      <c r="OFO245" s="158"/>
      <c r="OFP245" s="159"/>
      <c r="OFQ245" s="157" t="s">
        <v>116</v>
      </c>
      <c r="OFR245" s="158"/>
      <c r="OFS245" s="158"/>
      <c r="OFT245" s="158"/>
      <c r="OFU245" s="158"/>
      <c r="OFV245" s="158"/>
      <c r="OFW245" s="158"/>
      <c r="OFX245" s="159"/>
      <c r="OFY245" s="157" t="s">
        <v>116</v>
      </c>
      <c r="OFZ245" s="158"/>
      <c r="OGA245" s="158"/>
      <c r="OGB245" s="158"/>
      <c r="OGC245" s="158"/>
      <c r="OGD245" s="158"/>
      <c r="OGE245" s="158"/>
      <c r="OGF245" s="159"/>
      <c r="OGG245" s="157" t="s">
        <v>116</v>
      </c>
      <c r="OGH245" s="158"/>
      <c r="OGI245" s="158"/>
      <c r="OGJ245" s="158"/>
      <c r="OGK245" s="158"/>
      <c r="OGL245" s="158"/>
      <c r="OGM245" s="158"/>
      <c r="OGN245" s="159"/>
      <c r="OGO245" s="157" t="s">
        <v>116</v>
      </c>
      <c r="OGP245" s="158"/>
      <c r="OGQ245" s="158"/>
      <c r="OGR245" s="158"/>
      <c r="OGS245" s="158"/>
      <c r="OGT245" s="158"/>
      <c r="OGU245" s="158"/>
      <c r="OGV245" s="159"/>
      <c r="OGW245" s="157" t="s">
        <v>116</v>
      </c>
      <c r="OGX245" s="158"/>
      <c r="OGY245" s="158"/>
      <c r="OGZ245" s="158"/>
      <c r="OHA245" s="158"/>
      <c r="OHB245" s="158"/>
      <c r="OHC245" s="158"/>
      <c r="OHD245" s="159"/>
      <c r="OHE245" s="157" t="s">
        <v>116</v>
      </c>
      <c r="OHF245" s="158"/>
      <c r="OHG245" s="158"/>
      <c r="OHH245" s="158"/>
      <c r="OHI245" s="158"/>
      <c r="OHJ245" s="158"/>
      <c r="OHK245" s="158"/>
      <c r="OHL245" s="159"/>
      <c r="OHM245" s="157" t="s">
        <v>116</v>
      </c>
      <c r="OHN245" s="158"/>
      <c r="OHO245" s="158"/>
      <c r="OHP245" s="158"/>
      <c r="OHQ245" s="158"/>
      <c r="OHR245" s="158"/>
      <c r="OHS245" s="158"/>
      <c r="OHT245" s="159"/>
      <c r="OHU245" s="157" t="s">
        <v>116</v>
      </c>
      <c r="OHV245" s="158"/>
      <c r="OHW245" s="158"/>
      <c r="OHX245" s="158"/>
      <c r="OHY245" s="158"/>
      <c r="OHZ245" s="158"/>
      <c r="OIA245" s="158"/>
      <c r="OIB245" s="159"/>
      <c r="OIC245" s="157" t="s">
        <v>116</v>
      </c>
      <c r="OID245" s="158"/>
      <c r="OIE245" s="158"/>
      <c r="OIF245" s="158"/>
      <c r="OIG245" s="158"/>
      <c r="OIH245" s="158"/>
      <c r="OII245" s="158"/>
      <c r="OIJ245" s="159"/>
      <c r="OIK245" s="157" t="s">
        <v>116</v>
      </c>
      <c r="OIL245" s="158"/>
      <c r="OIM245" s="158"/>
      <c r="OIN245" s="158"/>
      <c r="OIO245" s="158"/>
      <c r="OIP245" s="158"/>
      <c r="OIQ245" s="158"/>
      <c r="OIR245" s="159"/>
      <c r="OIS245" s="157" t="s">
        <v>116</v>
      </c>
      <c r="OIT245" s="158"/>
      <c r="OIU245" s="158"/>
      <c r="OIV245" s="158"/>
      <c r="OIW245" s="158"/>
      <c r="OIX245" s="158"/>
      <c r="OIY245" s="158"/>
      <c r="OIZ245" s="159"/>
      <c r="OJA245" s="157" t="s">
        <v>116</v>
      </c>
      <c r="OJB245" s="158"/>
      <c r="OJC245" s="158"/>
      <c r="OJD245" s="158"/>
      <c r="OJE245" s="158"/>
      <c r="OJF245" s="158"/>
      <c r="OJG245" s="158"/>
      <c r="OJH245" s="159"/>
      <c r="OJI245" s="157" t="s">
        <v>116</v>
      </c>
      <c r="OJJ245" s="158"/>
      <c r="OJK245" s="158"/>
      <c r="OJL245" s="158"/>
      <c r="OJM245" s="158"/>
      <c r="OJN245" s="158"/>
      <c r="OJO245" s="158"/>
      <c r="OJP245" s="159"/>
      <c r="OJQ245" s="157" t="s">
        <v>116</v>
      </c>
      <c r="OJR245" s="158"/>
      <c r="OJS245" s="158"/>
      <c r="OJT245" s="158"/>
      <c r="OJU245" s="158"/>
      <c r="OJV245" s="158"/>
      <c r="OJW245" s="158"/>
      <c r="OJX245" s="159"/>
      <c r="OJY245" s="157" t="s">
        <v>116</v>
      </c>
      <c r="OJZ245" s="158"/>
      <c r="OKA245" s="158"/>
      <c r="OKB245" s="158"/>
      <c r="OKC245" s="158"/>
      <c r="OKD245" s="158"/>
      <c r="OKE245" s="158"/>
      <c r="OKF245" s="159"/>
      <c r="OKG245" s="157" t="s">
        <v>116</v>
      </c>
      <c r="OKH245" s="158"/>
      <c r="OKI245" s="158"/>
      <c r="OKJ245" s="158"/>
      <c r="OKK245" s="158"/>
      <c r="OKL245" s="158"/>
      <c r="OKM245" s="158"/>
      <c r="OKN245" s="159"/>
      <c r="OKO245" s="157" t="s">
        <v>116</v>
      </c>
      <c r="OKP245" s="158"/>
      <c r="OKQ245" s="158"/>
      <c r="OKR245" s="158"/>
      <c r="OKS245" s="158"/>
      <c r="OKT245" s="158"/>
      <c r="OKU245" s="158"/>
      <c r="OKV245" s="159"/>
      <c r="OKW245" s="157" t="s">
        <v>116</v>
      </c>
      <c r="OKX245" s="158"/>
      <c r="OKY245" s="158"/>
      <c r="OKZ245" s="158"/>
      <c r="OLA245" s="158"/>
      <c r="OLB245" s="158"/>
      <c r="OLC245" s="158"/>
      <c r="OLD245" s="159"/>
      <c r="OLE245" s="157" t="s">
        <v>116</v>
      </c>
      <c r="OLF245" s="158"/>
      <c r="OLG245" s="158"/>
      <c r="OLH245" s="158"/>
      <c r="OLI245" s="158"/>
      <c r="OLJ245" s="158"/>
      <c r="OLK245" s="158"/>
      <c r="OLL245" s="159"/>
      <c r="OLM245" s="157" t="s">
        <v>116</v>
      </c>
      <c r="OLN245" s="158"/>
      <c r="OLO245" s="158"/>
      <c r="OLP245" s="158"/>
      <c r="OLQ245" s="158"/>
      <c r="OLR245" s="158"/>
      <c r="OLS245" s="158"/>
      <c r="OLT245" s="159"/>
      <c r="OLU245" s="157" t="s">
        <v>116</v>
      </c>
      <c r="OLV245" s="158"/>
      <c r="OLW245" s="158"/>
      <c r="OLX245" s="158"/>
      <c r="OLY245" s="158"/>
      <c r="OLZ245" s="158"/>
      <c r="OMA245" s="158"/>
      <c r="OMB245" s="159"/>
      <c r="OMC245" s="157" t="s">
        <v>116</v>
      </c>
      <c r="OMD245" s="158"/>
      <c r="OME245" s="158"/>
      <c r="OMF245" s="158"/>
      <c r="OMG245" s="158"/>
      <c r="OMH245" s="158"/>
      <c r="OMI245" s="158"/>
      <c r="OMJ245" s="159"/>
      <c r="OMK245" s="157" t="s">
        <v>116</v>
      </c>
      <c r="OML245" s="158"/>
      <c r="OMM245" s="158"/>
      <c r="OMN245" s="158"/>
      <c r="OMO245" s="158"/>
      <c r="OMP245" s="158"/>
      <c r="OMQ245" s="158"/>
      <c r="OMR245" s="159"/>
      <c r="OMS245" s="157" t="s">
        <v>116</v>
      </c>
      <c r="OMT245" s="158"/>
      <c r="OMU245" s="158"/>
      <c r="OMV245" s="158"/>
      <c r="OMW245" s="158"/>
      <c r="OMX245" s="158"/>
      <c r="OMY245" s="158"/>
      <c r="OMZ245" s="159"/>
      <c r="ONA245" s="157" t="s">
        <v>116</v>
      </c>
      <c r="ONB245" s="158"/>
      <c r="ONC245" s="158"/>
      <c r="OND245" s="158"/>
      <c r="ONE245" s="158"/>
      <c r="ONF245" s="158"/>
      <c r="ONG245" s="158"/>
      <c r="ONH245" s="159"/>
      <c r="ONI245" s="157" t="s">
        <v>116</v>
      </c>
      <c r="ONJ245" s="158"/>
      <c r="ONK245" s="158"/>
      <c r="ONL245" s="158"/>
      <c r="ONM245" s="158"/>
      <c r="ONN245" s="158"/>
      <c r="ONO245" s="158"/>
      <c r="ONP245" s="159"/>
      <c r="ONQ245" s="157" t="s">
        <v>116</v>
      </c>
      <c r="ONR245" s="158"/>
      <c r="ONS245" s="158"/>
      <c r="ONT245" s="158"/>
      <c r="ONU245" s="158"/>
      <c r="ONV245" s="158"/>
      <c r="ONW245" s="158"/>
      <c r="ONX245" s="159"/>
      <c r="ONY245" s="157" t="s">
        <v>116</v>
      </c>
      <c r="ONZ245" s="158"/>
      <c r="OOA245" s="158"/>
      <c r="OOB245" s="158"/>
      <c r="OOC245" s="158"/>
      <c r="OOD245" s="158"/>
      <c r="OOE245" s="158"/>
      <c r="OOF245" s="159"/>
      <c r="OOG245" s="157" t="s">
        <v>116</v>
      </c>
      <c r="OOH245" s="158"/>
      <c r="OOI245" s="158"/>
      <c r="OOJ245" s="158"/>
      <c r="OOK245" s="158"/>
      <c r="OOL245" s="158"/>
      <c r="OOM245" s="158"/>
      <c r="OON245" s="159"/>
      <c r="OOO245" s="157" t="s">
        <v>116</v>
      </c>
      <c r="OOP245" s="158"/>
      <c r="OOQ245" s="158"/>
      <c r="OOR245" s="158"/>
      <c r="OOS245" s="158"/>
      <c r="OOT245" s="158"/>
      <c r="OOU245" s="158"/>
      <c r="OOV245" s="159"/>
      <c r="OOW245" s="157" t="s">
        <v>116</v>
      </c>
      <c r="OOX245" s="158"/>
      <c r="OOY245" s="158"/>
      <c r="OOZ245" s="158"/>
      <c r="OPA245" s="158"/>
      <c r="OPB245" s="158"/>
      <c r="OPC245" s="158"/>
      <c r="OPD245" s="159"/>
      <c r="OPE245" s="157" t="s">
        <v>116</v>
      </c>
      <c r="OPF245" s="158"/>
      <c r="OPG245" s="158"/>
      <c r="OPH245" s="158"/>
      <c r="OPI245" s="158"/>
      <c r="OPJ245" s="158"/>
      <c r="OPK245" s="158"/>
      <c r="OPL245" s="159"/>
      <c r="OPM245" s="157" t="s">
        <v>116</v>
      </c>
      <c r="OPN245" s="158"/>
      <c r="OPO245" s="158"/>
      <c r="OPP245" s="158"/>
      <c r="OPQ245" s="158"/>
      <c r="OPR245" s="158"/>
      <c r="OPS245" s="158"/>
      <c r="OPT245" s="159"/>
      <c r="OPU245" s="157" t="s">
        <v>116</v>
      </c>
      <c r="OPV245" s="158"/>
      <c r="OPW245" s="158"/>
      <c r="OPX245" s="158"/>
      <c r="OPY245" s="158"/>
      <c r="OPZ245" s="158"/>
      <c r="OQA245" s="158"/>
      <c r="OQB245" s="159"/>
      <c r="OQC245" s="157" t="s">
        <v>116</v>
      </c>
      <c r="OQD245" s="158"/>
      <c r="OQE245" s="158"/>
      <c r="OQF245" s="158"/>
      <c r="OQG245" s="158"/>
      <c r="OQH245" s="158"/>
      <c r="OQI245" s="158"/>
      <c r="OQJ245" s="159"/>
      <c r="OQK245" s="157" t="s">
        <v>116</v>
      </c>
      <c r="OQL245" s="158"/>
      <c r="OQM245" s="158"/>
      <c r="OQN245" s="158"/>
      <c r="OQO245" s="158"/>
      <c r="OQP245" s="158"/>
      <c r="OQQ245" s="158"/>
      <c r="OQR245" s="159"/>
      <c r="OQS245" s="157" t="s">
        <v>116</v>
      </c>
      <c r="OQT245" s="158"/>
      <c r="OQU245" s="158"/>
      <c r="OQV245" s="158"/>
      <c r="OQW245" s="158"/>
      <c r="OQX245" s="158"/>
      <c r="OQY245" s="158"/>
      <c r="OQZ245" s="159"/>
      <c r="ORA245" s="157" t="s">
        <v>116</v>
      </c>
      <c r="ORB245" s="158"/>
      <c r="ORC245" s="158"/>
      <c r="ORD245" s="158"/>
      <c r="ORE245" s="158"/>
      <c r="ORF245" s="158"/>
      <c r="ORG245" s="158"/>
      <c r="ORH245" s="159"/>
      <c r="ORI245" s="157" t="s">
        <v>116</v>
      </c>
      <c r="ORJ245" s="158"/>
      <c r="ORK245" s="158"/>
      <c r="ORL245" s="158"/>
      <c r="ORM245" s="158"/>
      <c r="ORN245" s="158"/>
      <c r="ORO245" s="158"/>
      <c r="ORP245" s="159"/>
      <c r="ORQ245" s="157" t="s">
        <v>116</v>
      </c>
      <c r="ORR245" s="158"/>
      <c r="ORS245" s="158"/>
      <c r="ORT245" s="158"/>
      <c r="ORU245" s="158"/>
      <c r="ORV245" s="158"/>
      <c r="ORW245" s="158"/>
      <c r="ORX245" s="159"/>
      <c r="ORY245" s="157" t="s">
        <v>116</v>
      </c>
      <c r="ORZ245" s="158"/>
      <c r="OSA245" s="158"/>
      <c r="OSB245" s="158"/>
      <c r="OSC245" s="158"/>
      <c r="OSD245" s="158"/>
      <c r="OSE245" s="158"/>
      <c r="OSF245" s="159"/>
      <c r="OSG245" s="157" t="s">
        <v>116</v>
      </c>
      <c r="OSH245" s="158"/>
      <c r="OSI245" s="158"/>
      <c r="OSJ245" s="158"/>
      <c r="OSK245" s="158"/>
      <c r="OSL245" s="158"/>
      <c r="OSM245" s="158"/>
      <c r="OSN245" s="159"/>
      <c r="OSO245" s="157" t="s">
        <v>116</v>
      </c>
      <c r="OSP245" s="158"/>
      <c r="OSQ245" s="158"/>
      <c r="OSR245" s="158"/>
      <c r="OSS245" s="158"/>
      <c r="OST245" s="158"/>
      <c r="OSU245" s="158"/>
      <c r="OSV245" s="159"/>
      <c r="OSW245" s="157" t="s">
        <v>116</v>
      </c>
      <c r="OSX245" s="158"/>
      <c r="OSY245" s="158"/>
      <c r="OSZ245" s="158"/>
      <c r="OTA245" s="158"/>
      <c r="OTB245" s="158"/>
      <c r="OTC245" s="158"/>
      <c r="OTD245" s="159"/>
      <c r="OTE245" s="157" t="s">
        <v>116</v>
      </c>
      <c r="OTF245" s="158"/>
      <c r="OTG245" s="158"/>
      <c r="OTH245" s="158"/>
      <c r="OTI245" s="158"/>
      <c r="OTJ245" s="158"/>
      <c r="OTK245" s="158"/>
      <c r="OTL245" s="159"/>
      <c r="OTM245" s="157" t="s">
        <v>116</v>
      </c>
      <c r="OTN245" s="158"/>
      <c r="OTO245" s="158"/>
      <c r="OTP245" s="158"/>
      <c r="OTQ245" s="158"/>
      <c r="OTR245" s="158"/>
      <c r="OTS245" s="158"/>
      <c r="OTT245" s="159"/>
      <c r="OTU245" s="157" t="s">
        <v>116</v>
      </c>
      <c r="OTV245" s="158"/>
      <c r="OTW245" s="158"/>
      <c r="OTX245" s="158"/>
      <c r="OTY245" s="158"/>
      <c r="OTZ245" s="158"/>
      <c r="OUA245" s="158"/>
      <c r="OUB245" s="159"/>
      <c r="OUC245" s="157" t="s">
        <v>116</v>
      </c>
      <c r="OUD245" s="158"/>
      <c r="OUE245" s="158"/>
      <c r="OUF245" s="158"/>
      <c r="OUG245" s="158"/>
      <c r="OUH245" s="158"/>
      <c r="OUI245" s="158"/>
      <c r="OUJ245" s="159"/>
      <c r="OUK245" s="157" t="s">
        <v>116</v>
      </c>
      <c r="OUL245" s="158"/>
      <c r="OUM245" s="158"/>
      <c r="OUN245" s="158"/>
      <c r="OUO245" s="158"/>
      <c r="OUP245" s="158"/>
      <c r="OUQ245" s="158"/>
      <c r="OUR245" s="159"/>
      <c r="OUS245" s="157" t="s">
        <v>116</v>
      </c>
      <c r="OUT245" s="158"/>
      <c r="OUU245" s="158"/>
      <c r="OUV245" s="158"/>
      <c r="OUW245" s="158"/>
      <c r="OUX245" s="158"/>
      <c r="OUY245" s="158"/>
      <c r="OUZ245" s="159"/>
      <c r="OVA245" s="157" t="s">
        <v>116</v>
      </c>
      <c r="OVB245" s="158"/>
      <c r="OVC245" s="158"/>
      <c r="OVD245" s="158"/>
      <c r="OVE245" s="158"/>
      <c r="OVF245" s="158"/>
      <c r="OVG245" s="158"/>
      <c r="OVH245" s="159"/>
      <c r="OVI245" s="157" t="s">
        <v>116</v>
      </c>
      <c r="OVJ245" s="158"/>
      <c r="OVK245" s="158"/>
      <c r="OVL245" s="158"/>
      <c r="OVM245" s="158"/>
      <c r="OVN245" s="158"/>
      <c r="OVO245" s="158"/>
      <c r="OVP245" s="159"/>
      <c r="OVQ245" s="157" t="s">
        <v>116</v>
      </c>
      <c r="OVR245" s="158"/>
      <c r="OVS245" s="158"/>
      <c r="OVT245" s="158"/>
      <c r="OVU245" s="158"/>
      <c r="OVV245" s="158"/>
      <c r="OVW245" s="158"/>
      <c r="OVX245" s="159"/>
      <c r="OVY245" s="157" t="s">
        <v>116</v>
      </c>
      <c r="OVZ245" s="158"/>
      <c r="OWA245" s="158"/>
      <c r="OWB245" s="158"/>
      <c r="OWC245" s="158"/>
      <c r="OWD245" s="158"/>
      <c r="OWE245" s="158"/>
      <c r="OWF245" s="159"/>
      <c r="OWG245" s="157" t="s">
        <v>116</v>
      </c>
      <c r="OWH245" s="158"/>
      <c r="OWI245" s="158"/>
      <c r="OWJ245" s="158"/>
      <c r="OWK245" s="158"/>
      <c r="OWL245" s="158"/>
      <c r="OWM245" s="158"/>
      <c r="OWN245" s="159"/>
      <c r="OWO245" s="157" t="s">
        <v>116</v>
      </c>
      <c r="OWP245" s="158"/>
      <c r="OWQ245" s="158"/>
      <c r="OWR245" s="158"/>
      <c r="OWS245" s="158"/>
      <c r="OWT245" s="158"/>
      <c r="OWU245" s="158"/>
      <c r="OWV245" s="159"/>
      <c r="OWW245" s="157" t="s">
        <v>116</v>
      </c>
      <c r="OWX245" s="158"/>
      <c r="OWY245" s="158"/>
      <c r="OWZ245" s="158"/>
      <c r="OXA245" s="158"/>
      <c r="OXB245" s="158"/>
      <c r="OXC245" s="158"/>
      <c r="OXD245" s="159"/>
      <c r="OXE245" s="157" t="s">
        <v>116</v>
      </c>
      <c r="OXF245" s="158"/>
      <c r="OXG245" s="158"/>
      <c r="OXH245" s="158"/>
      <c r="OXI245" s="158"/>
      <c r="OXJ245" s="158"/>
      <c r="OXK245" s="158"/>
      <c r="OXL245" s="159"/>
      <c r="OXM245" s="157" t="s">
        <v>116</v>
      </c>
      <c r="OXN245" s="158"/>
      <c r="OXO245" s="158"/>
      <c r="OXP245" s="158"/>
      <c r="OXQ245" s="158"/>
      <c r="OXR245" s="158"/>
      <c r="OXS245" s="158"/>
      <c r="OXT245" s="159"/>
      <c r="OXU245" s="157" t="s">
        <v>116</v>
      </c>
      <c r="OXV245" s="158"/>
      <c r="OXW245" s="158"/>
      <c r="OXX245" s="158"/>
      <c r="OXY245" s="158"/>
      <c r="OXZ245" s="158"/>
      <c r="OYA245" s="158"/>
      <c r="OYB245" s="159"/>
      <c r="OYC245" s="157" t="s">
        <v>116</v>
      </c>
      <c r="OYD245" s="158"/>
      <c r="OYE245" s="158"/>
      <c r="OYF245" s="158"/>
      <c r="OYG245" s="158"/>
      <c r="OYH245" s="158"/>
      <c r="OYI245" s="158"/>
      <c r="OYJ245" s="159"/>
      <c r="OYK245" s="157" t="s">
        <v>116</v>
      </c>
      <c r="OYL245" s="158"/>
      <c r="OYM245" s="158"/>
      <c r="OYN245" s="158"/>
      <c r="OYO245" s="158"/>
      <c r="OYP245" s="158"/>
      <c r="OYQ245" s="158"/>
      <c r="OYR245" s="159"/>
      <c r="OYS245" s="157" t="s">
        <v>116</v>
      </c>
      <c r="OYT245" s="158"/>
      <c r="OYU245" s="158"/>
      <c r="OYV245" s="158"/>
      <c r="OYW245" s="158"/>
      <c r="OYX245" s="158"/>
      <c r="OYY245" s="158"/>
      <c r="OYZ245" s="159"/>
      <c r="OZA245" s="157" t="s">
        <v>116</v>
      </c>
      <c r="OZB245" s="158"/>
      <c r="OZC245" s="158"/>
      <c r="OZD245" s="158"/>
      <c r="OZE245" s="158"/>
      <c r="OZF245" s="158"/>
      <c r="OZG245" s="158"/>
      <c r="OZH245" s="159"/>
      <c r="OZI245" s="157" t="s">
        <v>116</v>
      </c>
      <c r="OZJ245" s="158"/>
      <c r="OZK245" s="158"/>
      <c r="OZL245" s="158"/>
      <c r="OZM245" s="158"/>
      <c r="OZN245" s="158"/>
      <c r="OZO245" s="158"/>
      <c r="OZP245" s="159"/>
      <c r="OZQ245" s="157" t="s">
        <v>116</v>
      </c>
      <c r="OZR245" s="158"/>
      <c r="OZS245" s="158"/>
      <c r="OZT245" s="158"/>
      <c r="OZU245" s="158"/>
      <c r="OZV245" s="158"/>
      <c r="OZW245" s="158"/>
      <c r="OZX245" s="159"/>
      <c r="OZY245" s="157" t="s">
        <v>116</v>
      </c>
      <c r="OZZ245" s="158"/>
      <c r="PAA245" s="158"/>
      <c r="PAB245" s="158"/>
      <c r="PAC245" s="158"/>
      <c r="PAD245" s="158"/>
      <c r="PAE245" s="158"/>
      <c r="PAF245" s="159"/>
      <c r="PAG245" s="157" t="s">
        <v>116</v>
      </c>
      <c r="PAH245" s="158"/>
      <c r="PAI245" s="158"/>
      <c r="PAJ245" s="158"/>
      <c r="PAK245" s="158"/>
      <c r="PAL245" s="158"/>
      <c r="PAM245" s="158"/>
      <c r="PAN245" s="159"/>
      <c r="PAO245" s="157" t="s">
        <v>116</v>
      </c>
      <c r="PAP245" s="158"/>
      <c r="PAQ245" s="158"/>
      <c r="PAR245" s="158"/>
      <c r="PAS245" s="158"/>
      <c r="PAT245" s="158"/>
      <c r="PAU245" s="158"/>
      <c r="PAV245" s="159"/>
      <c r="PAW245" s="157" t="s">
        <v>116</v>
      </c>
      <c r="PAX245" s="158"/>
      <c r="PAY245" s="158"/>
      <c r="PAZ245" s="158"/>
      <c r="PBA245" s="158"/>
      <c r="PBB245" s="158"/>
      <c r="PBC245" s="158"/>
      <c r="PBD245" s="159"/>
      <c r="PBE245" s="157" t="s">
        <v>116</v>
      </c>
      <c r="PBF245" s="158"/>
      <c r="PBG245" s="158"/>
      <c r="PBH245" s="158"/>
      <c r="PBI245" s="158"/>
      <c r="PBJ245" s="158"/>
      <c r="PBK245" s="158"/>
      <c r="PBL245" s="159"/>
      <c r="PBM245" s="157" t="s">
        <v>116</v>
      </c>
      <c r="PBN245" s="158"/>
      <c r="PBO245" s="158"/>
      <c r="PBP245" s="158"/>
      <c r="PBQ245" s="158"/>
      <c r="PBR245" s="158"/>
      <c r="PBS245" s="158"/>
      <c r="PBT245" s="159"/>
      <c r="PBU245" s="157" t="s">
        <v>116</v>
      </c>
      <c r="PBV245" s="158"/>
      <c r="PBW245" s="158"/>
      <c r="PBX245" s="158"/>
      <c r="PBY245" s="158"/>
      <c r="PBZ245" s="158"/>
      <c r="PCA245" s="158"/>
      <c r="PCB245" s="159"/>
      <c r="PCC245" s="157" t="s">
        <v>116</v>
      </c>
      <c r="PCD245" s="158"/>
      <c r="PCE245" s="158"/>
      <c r="PCF245" s="158"/>
      <c r="PCG245" s="158"/>
      <c r="PCH245" s="158"/>
      <c r="PCI245" s="158"/>
      <c r="PCJ245" s="159"/>
      <c r="PCK245" s="157" t="s">
        <v>116</v>
      </c>
      <c r="PCL245" s="158"/>
      <c r="PCM245" s="158"/>
      <c r="PCN245" s="158"/>
      <c r="PCO245" s="158"/>
      <c r="PCP245" s="158"/>
      <c r="PCQ245" s="158"/>
      <c r="PCR245" s="159"/>
      <c r="PCS245" s="157" t="s">
        <v>116</v>
      </c>
      <c r="PCT245" s="158"/>
      <c r="PCU245" s="158"/>
      <c r="PCV245" s="158"/>
      <c r="PCW245" s="158"/>
      <c r="PCX245" s="158"/>
      <c r="PCY245" s="158"/>
      <c r="PCZ245" s="159"/>
      <c r="PDA245" s="157" t="s">
        <v>116</v>
      </c>
      <c r="PDB245" s="158"/>
      <c r="PDC245" s="158"/>
      <c r="PDD245" s="158"/>
      <c r="PDE245" s="158"/>
      <c r="PDF245" s="158"/>
      <c r="PDG245" s="158"/>
      <c r="PDH245" s="159"/>
      <c r="PDI245" s="157" t="s">
        <v>116</v>
      </c>
      <c r="PDJ245" s="158"/>
      <c r="PDK245" s="158"/>
      <c r="PDL245" s="158"/>
      <c r="PDM245" s="158"/>
      <c r="PDN245" s="158"/>
      <c r="PDO245" s="158"/>
      <c r="PDP245" s="159"/>
      <c r="PDQ245" s="157" t="s">
        <v>116</v>
      </c>
      <c r="PDR245" s="158"/>
      <c r="PDS245" s="158"/>
      <c r="PDT245" s="158"/>
      <c r="PDU245" s="158"/>
      <c r="PDV245" s="158"/>
      <c r="PDW245" s="158"/>
      <c r="PDX245" s="159"/>
      <c r="PDY245" s="157" t="s">
        <v>116</v>
      </c>
      <c r="PDZ245" s="158"/>
      <c r="PEA245" s="158"/>
      <c r="PEB245" s="158"/>
      <c r="PEC245" s="158"/>
      <c r="PED245" s="158"/>
      <c r="PEE245" s="158"/>
      <c r="PEF245" s="159"/>
      <c r="PEG245" s="157" t="s">
        <v>116</v>
      </c>
      <c r="PEH245" s="158"/>
      <c r="PEI245" s="158"/>
      <c r="PEJ245" s="158"/>
      <c r="PEK245" s="158"/>
      <c r="PEL245" s="158"/>
      <c r="PEM245" s="158"/>
      <c r="PEN245" s="159"/>
      <c r="PEO245" s="157" t="s">
        <v>116</v>
      </c>
      <c r="PEP245" s="158"/>
      <c r="PEQ245" s="158"/>
      <c r="PER245" s="158"/>
      <c r="PES245" s="158"/>
      <c r="PET245" s="158"/>
      <c r="PEU245" s="158"/>
      <c r="PEV245" s="159"/>
      <c r="PEW245" s="157" t="s">
        <v>116</v>
      </c>
      <c r="PEX245" s="158"/>
      <c r="PEY245" s="158"/>
      <c r="PEZ245" s="158"/>
      <c r="PFA245" s="158"/>
      <c r="PFB245" s="158"/>
      <c r="PFC245" s="158"/>
      <c r="PFD245" s="159"/>
      <c r="PFE245" s="157" t="s">
        <v>116</v>
      </c>
      <c r="PFF245" s="158"/>
      <c r="PFG245" s="158"/>
      <c r="PFH245" s="158"/>
      <c r="PFI245" s="158"/>
      <c r="PFJ245" s="158"/>
      <c r="PFK245" s="158"/>
      <c r="PFL245" s="159"/>
      <c r="PFM245" s="157" t="s">
        <v>116</v>
      </c>
      <c r="PFN245" s="158"/>
      <c r="PFO245" s="158"/>
      <c r="PFP245" s="158"/>
      <c r="PFQ245" s="158"/>
      <c r="PFR245" s="158"/>
      <c r="PFS245" s="158"/>
      <c r="PFT245" s="159"/>
      <c r="PFU245" s="157" t="s">
        <v>116</v>
      </c>
      <c r="PFV245" s="158"/>
      <c r="PFW245" s="158"/>
      <c r="PFX245" s="158"/>
      <c r="PFY245" s="158"/>
      <c r="PFZ245" s="158"/>
      <c r="PGA245" s="158"/>
      <c r="PGB245" s="159"/>
      <c r="PGC245" s="157" t="s">
        <v>116</v>
      </c>
      <c r="PGD245" s="158"/>
      <c r="PGE245" s="158"/>
      <c r="PGF245" s="158"/>
      <c r="PGG245" s="158"/>
      <c r="PGH245" s="158"/>
      <c r="PGI245" s="158"/>
      <c r="PGJ245" s="159"/>
      <c r="PGK245" s="157" t="s">
        <v>116</v>
      </c>
      <c r="PGL245" s="158"/>
      <c r="PGM245" s="158"/>
      <c r="PGN245" s="158"/>
      <c r="PGO245" s="158"/>
      <c r="PGP245" s="158"/>
      <c r="PGQ245" s="158"/>
      <c r="PGR245" s="159"/>
      <c r="PGS245" s="157" t="s">
        <v>116</v>
      </c>
      <c r="PGT245" s="158"/>
      <c r="PGU245" s="158"/>
      <c r="PGV245" s="158"/>
      <c r="PGW245" s="158"/>
      <c r="PGX245" s="158"/>
      <c r="PGY245" s="158"/>
      <c r="PGZ245" s="159"/>
      <c r="PHA245" s="157" t="s">
        <v>116</v>
      </c>
      <c r="PHB245" s="158"/>
      <c r="PHC245" s="158"/>
      <c r="PHD245" s="158"/>
      <c r="PHE245" s="158"/>
      <c r="PHF245" s="158"/>
      <c r="PHG245" s="158"/>
      <c r="PHH245" s="159"/>
      <c r="PHI245" s="157" t="s">
        <v>116</v>
      </c>
      <c r="PHJ245" s="158"/>
      <c r="PHK245" s="158"/>
      <c r="PHL245" s="158"/>
      <c r="PHM245" s="158"/>
      <c r="PHN245" s="158"/>
      <c r="PHO245" s="158"/>
      <c r="PHP245" s="159"/>
      <c r="PHQ245" s="157" t="s">
        <v>116</v>
      </c>
      <c r="PHR245" s="158"/>
      <c r="PHS245" s="158"/>
      <c r="PHT245" s="158"/>
      <c r="PHU245" s="158"/>
      <c r="PHV245" s="158"/>
      <c r="PHW245" s="158"/>
      <c r="PHX245" s="159"/>
      <c r="PHY245" s="157" t="s">
        <v>116</v>
      </c>
      <c r="PHZ245" s="158"/>
      <c r="PIA245" s="158"/>
      <c r="PIB245" s="158"/>
      <c r="PIC245" s="158"/>
      <c r="PID245" s="158"/>
      <c r="PIE245" s="158"/>
      <c r="PIF245" s="159"/>
      <c r="PIG245" s="157" t="s">
        <v>116</v>
      </c>
      <c r="PIH245" s="158"/>
      <c r="PII245" s="158"/>
      <c r="PIJ245" s="158"/>
      <c r="PIK245" s="158"/>
      <c r="PIL245" s="158"/>
      <c r="PIM245" s="158"/>
      <c r="PIN245" s="159"/>
      <c r="PIO245" s="157" t="s">
        <v>116</v>
      </c>
      <c r="PIP245" s="158"/>
      <c r="PIQ245" s="158"/>
      <c r="PIR245" s="158"/>
      <c r="PIS245" s="158"/>
      <c r="PIT245" s="158"/>
      <c r="PIU245" s="158"/>
      <c r="PIV245" s="159"/>
      <c r="PIW245" s="157" t="s">
        <v>116</v>
      </c>
      <c r="PIX245" s="158"/>
      <c r="PIY245" s="158"/>
      <c r="PIZ245" s="158"/>
      <c r="PJA245" s="158"/>
      <c r="PJB245" s="158"/>
      <c r="PJC245" s="158"/>
      <c r="PJD245" s="159"/>
      <c r="PJE245" s="157" t="s">
        <v>116</v>
      </c>
      <c r="PJF245" s="158"/>
      <c r="PJG245" s="158"/>
      <c r="PJH245" s="158"/>
      <c r="PJI245" s="158"/>
      <c r="PJJ245" s="158"/>
      <c r="PJK245" s="158"/>
      <c r="PJL245" s="159"/>
      <c r="PJM245" s="157" t="s">
        <v>116</v>
      </c>
      <c r="PJN245" s="158"/>
      <c r="PJO245" s="158"/>
      <c r="PJP245" s="158"/>
      <c r="PJQ245" s="158"/>
      <c r="PJR245" s="158"/>
      <c r="PJS245" s="158"/>
      <c r="PJT245" s="159"/>
      <c r="PJU245" s="157" t="s">
        <v>116</v>
      </c>
      <c r="PJV245" s="158"/>
      <c r="PJW245" s="158"/>
      <c r="PJX245" s="158"/>
      <c r="PJY245" s="158"/>
      <c r="PJZ245" s="158"/>
      <c r="PKA245" s="158"/>
      <c r="PKB245" s="159"/>
      <c r="PKC245" s="157" t="s">
        <v>116</v>
      </c>
      <c r="PKD245" s="158"/>
      <c r="PKE245" s="158"/>
      <c r="PKF245" s="158"/>
      <c r="PKG245" s="158"/>
      <c r="PKH245" s="158"/>
      <c r="PKI245" s="158"/>
      <c r="PKJ245" s="159"/>
      <c r="PKK245" s="157" t="s">
        <v>116</v>
      </c>
      <c r="PKL245" s="158"/>
      <c r="PKM245" s="158"/>
      <c r="PKN245" s="158"/>
      <c r="PKO245" s="158"/>
      <c r="PKP245" s="158"/>
      <c r="PKQ245" s="158"/>
      <c r="PKR245" s="159"/>
      <c r="PKS245" s="157" t="s">
        <v>116</v>
      </c>
      <c r="PKT245" s="158"/>
      <c r="PKU245" s="158"/>
      <c r="PKV245" s="158"/>
      <c r="PKW245" s="158"/>
      <c r="PKX245" s="158"/>
      <c r="PKY245" s="158"/>
      <c r="PKZ245" s="159"/>
      <c r="PLA245" s="157" t="s">
        <v>116</v>
      </c>
      <c r="PLB245" s="158"/>
      <c r="PLC245" s="158"/>
      <c r="PLD245" s="158"/>
      <c r="PLE245" s="158"/>
      <c r="PLF245" s="158"/>
      <c r="PLG245" s="158"/>
      <c r="PLH245" s="159"/>
      <c r="PLI245" s="157" t="s">
        <v>116</v>
      </c>
      <c r="PLJ245" s="158"/>
      <c r="PLK245" s="158"/>
      <c r="PLL245" s="158"/>
      <c r="PLM245" s="158"/>
      <c r="PLN245" s="158"/>
      <c r="PLO245" s="158"/>
      <c r="PLP245" s="159"/>
      <c r="PLQ245" s="157" t="s">
        <v>116</v>
      </c>
      <c r="PLR245" s="158"/>
      <c r="PLS245" s="158"/>
      <c r="PLT245" s="158"/>
      <c r="PLU245" s="158"/>
      <c r="PLV245" s="158"/>
      <c r="PLW245" s="158"/>
      <c r="PLX245" s="159"/>
      <c r="PLY245" s="157" t="s">
        <v>116</v>
      </c>
      <c r="PLZ245" s="158"/>
      <c r="PMA245" s="158"/>
      <c r="PMB245" s="158"/>
      <c r="PMC245" s="158"/>
      <c r="PMD245" s="158"/>
      <c r="PME245" s="158"/>
      <c r="PMF245" s="159"/>
      <c r="PMG245" s="157" t="s">
        <v>116</v>
      </c>
      <c r="PMH245" s="158"/>
      <c r="PMI245" s="158"/>
      <c r="PMJ245" s="158"/>
      <c r="PMK245" s="158"/>
      <c r="PML245" s="158"/>
      <c r="PMM245" s="158"/>
      <c r="PMN245" s="159"/>
      <c r="PMO245" s="157" t="s">
        <v>116</v>
      </c>
      <c r="PMP245" s="158"/>
      <c r="PMQ245" s="158"/>
      <c r="PMR245" s="158"/>
      <c r="PMS245" s="158"/>
      <c r="PMT245" s="158"/>
      <c r="PMU245" s="158"/>
      <c r="PMV245" s="159"/>
      <c r="PMW245" s="157" t="s">
        <v>116</v>
      </c>
      <c r="PMX245" s="158"/>
      <c r="PMY245" s="158"/>
      <c r="PMZ245" s="158"/>
      <c r="PNA245" s="158"/>
      <c r="PNB245" s="158"/>
      <c r="PNC245" s="158"/>
      <c r="PND245" s="159"/>
      <c r="PNE245" s="157" t="s">
        <v>116</v>
      </c>
      <c r="PNF245" s="158"/>
      <c r="PNG245" s="158"/>
      <c r="PNH245" s="158"/>
      <c r="PNI245" s="158"/>
      <c r="PNJ245" s="158"/>
      <c r="PNK245" s="158"/>
      <c r="PNL245" s="159"/>
      <c r="PNM245" s="157" t="s">
        <v>116</v>
      </c>
      <c r="PNN245" s="158"/>
      <c r="PNO245" s="158"/>
      <c r="PNP245" s="158"/>
      <c r="PNQ245" s="158"/>
      <c r="PNR245" s="158"/>
      <c r="PNS245" s="158"/>
      <c r="PNT245" s="159"/>
      <c r="PNU245" s="157" t="s">
        <v>116</v>
      </c>
      <c r="PNV245" s="158"/>
      <c r="PNW245" s="158"/>
      <c r="PNX245" s="158"/>
      <c r="PNY245" s="158"/>
      <c r="PNZ245" s="158"/>
      <c r="POA245" s="158"/>
      <c r="POB245" s="159"/>
      <c r="POC245" s="157" t="s">
        <v>116</v>
      </c>
      <c r="POD245" s="158"/>
      <c r="POE245" s="158"/>
      <c r="POF245" s="158"/>
      <c r="POG245" s="158"/>
      <c r="POH245" s="158"/>
      <c r="POI245" s="158"/>
      <c r="POJ245" s="159"/>
      <c r="POK245" s="157" t="s">
        <v>116</v>
      </c>
      <c r="POL245" s="158"/>
      <c r="POM245" s="158"/>
      <c r="PON245" s="158"/>
      <c r="POO245" s="158"/>
      <c r="POP245" s="158"/>
      <c r="POQ245" s="158"/>
      <c r="POR245" s="159"/>
      <c r="POS245" s="157" t="s">
        <v>116</v>
      </c>
      <c r="POT245" s="158"/>
      <c r="POU245" s="158"/>
      <c r="POV245" s="158"/>
      <c r="POW245" s="158"/>
      <c r="POX245" s="158"/>
      <c r="POY245" s="158"/>
      <c r="POZ245" s="159"/>
      <c r="PPA245" s="157" t="s">
        <v>116</v>
      </c>
      <c r="PPB245" s="158"/>
      <c r="PPC245" s="158"/>
      <c r="PPD245" s="158"/>
      <c r="PPE245" s="158"/>
      <c r="PPF245" s="158"/>
      <c r="PPG245" s="158"/>
      <c r="PPH245" s="159"/>
      <c r="PPI245" s="157" t="s">
        <v>116</v>
      </c>
      <c r="PPJ245" s="158"/>
      <c r="PPK245" s="158"/>
      <c r="PPL245" s="158"/>
      <c r="PPM245" s="158"/>
      <c r="PPN245" s="158"/>
      <c r="PPO245" s="158"/>
      <c r="PPP245" s="159"/>
      <c r="PPQ245" s="157" t="s">
        <v>116</v>
      </c>
      <c r="PPR245" s="158"/>
      <c r="PPS245" s="158"/>
      <c r="PPT245" s="158"/>
      <c r="PPU245" s="158"/>
      <c r="PPV245" s="158"/>
      <c r="PPW245" s="158"/>
      <c r="PPX245" s="159"/>
      <c r="PPY245" s="157" t="s">
        <v>116</v>
      </c>
      <c r="PPZ245" s="158"/>
      <c r="PQA245" s="158"/>
      <c r="PQB245" s="158"/>
      <c r="PQC245" s="158"/>
      <c r="PQD245" s="158"/>
      <c r="PQE245" s="158"/>
      <c r="PQF245" s="159"/>
      <c r="PQG245" s="157" t="s">
        <v>116</v>
      </c>
      <c r="PQH245" s="158"/>
      <c r="PQI245" s="158"/>
      <c r="PQJ245" s="158"/>
      <c r="PQK245" s="158"/>
      <c r="PQL245" s="158"/>
      <c r="PQM245" s="158"/>
      <c r="PQN245" s="159"/>
      <c r="PQO245" s="157" t="s">
        <v>116</v>
      </c>
      <c r="PQP245" s="158"/>
      <c r="PQQ245" s="158"/>
      <c r="PQR245" s="158"/>
      <c r="PQS245" s="158"/>
      <c r="PQT245" s="158"/>
      <c r="PQU245" s="158"/>
      <c r="PQV245" s="159"/>
      <c r="PQW245" s="157" t="s">
        <v>116</v>
      </c>
      <c r="PQX245" s="158"/>
      <c r="PQY245" s="158"/>
      <c r="PQZ245" s="158"/>
      <c r="PRA245" s="158"/>
      <c r="PRB245" s="158"/>
      <c r="PRC245" s="158"/>
      <c r="PRD245" s="159"/>
      <c r="PRE245" s="157" t="s">
        <v>116</v>
      </c>
      <c r="PRF245" s="158"/>
      <c r="PRG245" s="158"/>
      <c r="PRH245" s="158"/>
      <c r="PRI245" s="158"/>
      <c r="PRJ245" s="158"/>
      <c r="PRK245" s="158"/>
      <c r="PRL245" s="159"/>
      <c r="PRM245" s="157" t="s">
        <v>116</v>
      </c>
      <c r="PRN245" s="158"/>
      <c r="PRO245" s="158"/>
      <c r="PRP245" s="158"/>
      <c r="PRQ245" s="158"/>
      <c r="PRR245" s="158"/>
      <c r="PRS245" s="158"/>
      <c r="PRT245" s="159"/>
      <c r="PRU245" s="157" t="s">
        <v>116</v>
      </c>
      <c r="PRV245" s="158"/>
      <c r="PRW245" s="158"/>
      <c r="PRX245" s="158"/>
      <c r="PRY245" s="158"/>
      <c r="PRZ245" s="158"/>
      <c r="PSA245" s="158"/>
      <c r="PSB245" s="159"/>
      <c r="PSC245" s="157" t="s">
        <v>116</v>
      </c>
      <c r="PSD245" s="158"/>
      <c r="PSE245" s="158"/>
      <c r="PSF245" s="158"/>
      <c r="PSG245" s="158"/>
      <c r="PSH245" s="158"/>
      <c r="PSI245" s="158"/>
      <c r="PSJ245" s="159"/>
      <c r="PSK245" s="157" t="s">
        <v>116</v>
      </c>
      <c r="PSL245" s="158"/>
      <c r="PSM245" s="158"/>
      <c r="PSN245" s="158"/>
      <c r="PSO245" s="158"/>
      <c r="PSP245" s="158"/>
      <c r="PSQ245" s="158"/>
      <c r="PSR245" s="159"/>
      <c r="PSS245" s="157" t="s">
        <v>116</v>
      </c>
      <c r="PST245" s="158"/>
      <c r="PSU245" s="158"/>
      <c r="PSV245" s="158"/>
      <c r="PSW245" s="158"/>
      <c r="PSX245" s="158"/>
      <c r="PSY245" s="158"/>
      <c r="PSZ245" s="159"/>
      <c r="PTA245" s="157" t="s">
        <v>116</v>
      </c>
      <c r="PTB245" s="158"/>
      <c r="PTC245" s="158"/>
      <c r="PTD245" s="158"/>
      <c r="PTE245" s="158"/>
      <c r="PTF245" s="158"/>
      <c r="PTG245" s="158"/>
      <c r="PTH245" s="159"/>
      <c r="PTI245" s="157" t="s">
        <v>116</v>
      </c>
      <c r="PTJ245" s="158"/>
      <c r="PTK245" s="158"/>
      <c r="PTL245" s="158"/>
      <c r="PTM245" s="158"/>
      <c r="PTN245" s="158"/>
      <c r="PTO245" s="158"/>
      <c r="PTP245" s="159"/>
      <c r="PTQ245" s="157" t="s">
        <v>116</v>
      </c>
      <c r="PTR245" s="158"/>
      <c r="PTS245" s="158"/>
      <c r="PTT245" s="158"/>
      <c r="PTU245" s="158"/>
      <c r="PTV245" s="158"/>
      <c r="PTW245" s="158"/>
      <c r="PTX245" s="159"/>
      <c r="PTY245" s="157" t="s">
        <v>116</v>
      </c>
      <c r="PTZ245" s="158"/>
      <c r="PUA245" s="158"/>
      <c r="PUB245" s="158"/>
      <c r="PUC245" s="158"/>
      <c r="PUD245" s="158"/>
      <c r="PUE245" s="158"/>
      <c r="PUF245" s="159"/>
      <c r="PUG245" s="157" t="s">
        <v>116</v>
      </c>
      <c r="PUH245" s="158"/>
      <c r="PUI245" s="158"/>
      <c r="PUJ245" s="158"/>
      <c r="PUK245" s="158"/>
      <c r="PUL245" s="158"/>
      <c r="PUM245" s="158"/>
      <c r="PUN245" s="159"/>
      <c r="PUO245" s="157" t="s">
        <v>116</v>
      </c>
      <c r="PUP245" s="158"/>
      <c r="PUQ245" s="158"/>
      <c r="PUR245" s="158"/>
      <c r="PUS245" s="158"/>
      <c r="PUT245" s="158"/>
      <c r="PUU245" s="158"/>
      <c r="PUV245" s="159"/>
      <c r="PUW245" s="157" t="s">
        <v>116</v>
      </c>
      <c r="PUX245" s="158"/>
      <c r="PUY245" s="158"/>
      <c r="PUZ245" s="158"/>
      <c r="PVA245" s="158"/>
      <c r="PVB245" s="158"/>
      <c r="PVC245" s="158"/>
      <c r="PVD245" s="159"/>
      <c r="PVE245" s="157" t="s">
        <v>116</v>
      </c>
      <c r="PVF245" s="158"/>
      <c r="PVG245" s="158"/>
      <c r="PVH245" s="158"/>
      <c r="PVI245" s="158"/>
      <c r="PVJ245" s="158"/>
      <c r="PVK245" s="158"/>
      <c r="PVL245" s="159"/>
      <c r="PVM245" s="157" t="s">
        <v>116</v>
      </c>
      <c r="PVN245" s="158"/>
      <c r="PVO245" s="158"/>
      <c r="PVP245" s="158"/>
      <c r="PVQ245" s="158"/>
      <c r="PVR245" s="158"/>
      <c r="PVS245" s="158"/>
      <c r="PVT245" s="159"/>
      <c r="PVU245" s="157" t="s">
        <v>116</v>
      </c>
      <c r="PVV245" s="158"/>
      <c r="PVW245" s="158"/>
      <c r="PVX245" s="158"/>
      <c r="PVY245" s="158"/>
      <c r="PVZ245" s="158"/>
      <c r="PWA245" s="158"/>
      <c r="PWB245" s="159"/>
      <c r="PWC245" s="157" t="s">
        <v>116</v>
      </c>
      <c r="PWD245" s="158"/>
      <c r="PWE245" s="158"/>
      <c r="PWF245" s="158"/>
      <c r="PWG245" s="158"/>
      <c r="PWH245" s="158"/>
      <c r="PWI245" s="158"/>
      <c r="PWJ245" s="159"/>
      <c r="PWK245" s="157" t="s">
        <v>116</v>
      </c>
      <c r="PWL245" s="158"/>
      <c r="PWM245" s="158"/>
      <c r="PWN245" s="158"/>
      <c r="PWO245" s="158"/>
      <c r="PWP245" s="158"/>
      <c r="PWQ245" s="158"/>
      <c r="PWR245" s="159"/>
      <c r="PWS245" s="157" t="s">
        <v>116</v>
      </c>
      <c r="PWT245" s="158"/>
      <c r="PWU245" s="158"/>
      <c r="PWV245" s="158"/>
      <c r="PWW245" s="158"/>
      <c r="PWX245" s="158"/>
      <c r="PWY245" s="158"/>
      <c r="PWZ245" s="159"/>
      <c r="PXA245" s="157" t="s">
        <v>116</v>
      </c>
      <c r="PXB245" s="158"/>
      <c r="PXC245" s="158"/>
      <c r="PXD245" s="158"/>
      <c r="PXE245" s="158"/>
      <c r="PXF245" s="158"/>
      <c r="PXG245" s="158"/>
      <c r="PXH245" s="159"/>
      <c r="PXI245" s="157" t="s">
        <v>116</v>
      </c>
      <c r="PXJ245" s="158"/>
      <c r="PXK245" s="158"/>
      <c r="PXL245" s="158"/>
      <c r="PXM245" s="158"/>
      <c r="PXN245" s="158"/>
      <c r="PXO245" s="158"/>
      <c r="PXP245" s="159"/>
      <c r="PXQ245" s="157" t="s">
        <v>116</v>
      </c>
      <c r="PXR245" s="158"/>
      <c r="PXS245" s="158"/>
      <c r="PXT245" s="158"/>
      <c r="PXU245" s="158"/>
      <c r="PXV245" s="158"/>
      <c r="PXW245" s="158"/>
      <c r="PXX245" s="159"/>
      <c r="PXY245" s="157" t="s">
        <v>116</v>
      </c>
      <c r="PXZ245" s="158"/>
      <c r="PYA245" s="158"/>
      <c r="PYB245" s="158"/>
      <c r="PYC245" s="158"/>
      <c r="PYD245" s="158"/>
      <c r="PYE245" s="158"/>
      <c r="PYF245" s="159"/>
      <c r="PYG245" s="157" t="s">
        <v>116</v>
      </c>
      <c r="PYH245" s="158"/>
      <c r="PYI245" s="158"/>
      <c r="PYJ245" s="158"/>
      <c r="PYK245" s="158"/>
      <c r="PYL245" s="158"/>
      <c r="PYM245" s="158"/>
      <c r="PYN245" s="159"/>
      <c r="PYO245" s="157" t="s">
        <v>116</v>
      </c>
      <c r="PYP245" s="158"/>
      <c r="PYQ245" s="158"/>
      <c r="PYR245" s="158"/>
      <c r="PYS245" s="158"/>
      <c r="PYT245" s="158"/>
      <c r="PYU245" s="158"/>
      <c r="PYV245" s="159"/>
      <c r="PYW245" s="157" t="s">
        <v>116</v>
      </c>
      <c r="PYX245" s="158"/>
      <c r="PYY245" s="158"/>
      <c r="PYZ245" s="158"/>
      <c r="PZA245" s="158"/>
      <c r="PZB245" s="158"/>
      <c r="PZC245" s="158"/>
      <c r="PZD245" s="159"/>
      <c r="PZE245" s="157" t="s">
        <v>116</v>
      </c>
      <c r="PZF245" s="158"/>
      <c r="PZG245" s="158"/>
      <c r="PZH245" s="158"/>
      <c r="PZI245" s="158"/>
      <c r="PZJ245" s="158"/>
      <c r="PZK245" s="158"/>
      <c r="PZL245" s="159"/>
      <c r="PZM245" s="157" t="s">
        <v>116</v>
      </c>
      <c r="PZN245" s="158"/>
      <c r="PZO245" s="158"/>
      <c r="PZP245" s="158"/>
      <c r="PZQ245" s="158"/>
      <c r="PZR245" s="158"/>
      <c r="PZS245" s="158"/>
      <c r="PZT245" s="159"/>
      <c r="PZU245" s="157" t="s">
        <v>116</v>
      </c>
      <c r="PZV245" s="158"/>
      <c r="PZW245" s="158"/>
      <c r="PZX245" s="158"/>
      <c r="PZY245" s="158"/>
      <c r="PZZ245" s="158"/>
      <c r="QAA245" s="158"/>
      <c r="QAB245" s="159"/>
      <c r="QAC245" s="157" t="s">
        <v>116</v>
      </c>
      <c r="QAD245" s="158"/>
      <c r="QAE245" s="158"/>
      <c r="QAF245" s="158"/>
      <c r="QAG245" s="158"/>
      <c r="QAH245" s="158"/>
      <c r="QAI245" s="158"/>
      <c r="QAJ245" s="159"/>
      <c r="QAK245" s="157" t="s">
        <v>116</v>
      </c>
      <c r="QAL245" s="158"/>
      <c r="QAM245" s="158"/>
      <c r="QAN245" s="158"/>
      <c r="QAO245" s="158"/>
      <c r="QAP245" s="158"/>
      <c r="QAQ245" s="158"/>
      <c r="QAR245" s="159"/>
      <c r="QAS245" s="157" t="s">
        <v>116</v>
      </c>
      <c r="QAT245" s="158"/>
      <c r="QAU245" s="158"/>
      <c r="QAV245" s="158"/>
      <c r="QAW245" s="158"/>
      <c r="QAX245" s="158"/>
      <c r="QAY245" s="158"/>
      <c r="QAZ245" s="159"/>
      <c r="QBA245" s="157" t="s">
        <v>116</v>
      </c>
      <c r="QBB245" s="158"/>
      <c r="QBC245" s="158"/>
      <c r="QBD245" s="158"/>
      <c r="QBE245" s="158"/>
      <c r="QBF245" s="158"/>
      <c r="QBG245" s="158"/>
      <c r="QBH245" s="159"/>
      <c r="QBI245" s="157" t="s">
        <v>116</v>
      </c>
      <c r="QBJ245" s="158"/>
      <c r="QBK245" s="158"/>
      <c r="QBL245" s="158"/>
      <c r="QBM245" s="158"/>
      <c r="QBN245" s="158"/>
      <c r="QBO245" s="158"/>
      <c r="QBP245" s="159"/>
      <c r="QBQ245" s="157" t="s">
        <v>116</v>
      </c>
      <c r="QBR245" s="158"/>
      <c r="QBS245" s="158"/>
      <c r="QBT245" s="158"/>
      <c r="QBU245" s="158"/>
      <c r="QBV245" s="158"/>
      <c r="QBW245" s="158"/>
      <c r="QBX245" s="159"/>
      <c r="QBY245" s="157" t="s">
        <v>116</v>
      </c>
      <c r="QBZ245" s="158"/>
      <c r="QCA245" s="158"/>
      <c r="QCB245" s="158"/>
      <c r="QCC245" s="158"/>
      <c r="QCD245" s="158"/>
      <c r="QCE245" s="158"/>
      <c r="QCF245" s="159"/>
      <c r="QCG245" s="157" t="s">
        <v>116</v>
      </c>
      <c r="QCH245" s="158"/>
      <c r="QCI245" s="158"/>
      <c r="QCJ245" s="158"/>
      <c r="QCK245" s="158"/>
      <c r="QCL245" s="158"/>
      <c r="QCM245" s="158"/>
      <c r="QCN245" s="159"/>
      <c r="QCO245" s="157" t="s">
        <v>116</v>
      </c>
      <c r="QCP245" s="158"/>
      <c r="QCQ245" s="158"/>
      <c r="QCR245" s="158"/>
      <c r="QCS245" s="158"/>
      <c r="QCT245" s="158"/>
      <c r="QCU245" s="158"/>
      <c r="QCV245" s="159"/>
      <c r="QCW245" s="157" t="s">
        <v>116</v>
      </c>
      <c r="QCX245" s="158"/>
      <c r="QCY245" s="158"/>
      <c r="QCZ245" s="158"/>
      <c r="QDA245" s="158"/>
      <c r="QDB245" s="158"/>
      <c r="QDC245" s="158"/>
      <c r="QDD245" s="159"/>
      <c r="QDE245" s="157" t="s">
        <v>116</v>
      </c>
      <c r="QDF245" s="158"/>
      <c r="QDG245" s="158"/>
      <c r="QDH245" s="158"/>
      <c r="QDI245" s="158"/>
      <c r="QDJ245" s="158"/>
      <c r="QDK245" s="158"/>
      <c r="QDL245" s="159"/>
      <c r="QDM245" s="157" t="s">
        <v>116</v>
      </c>
      <c r="QDN245" s="158"/>
      <c r="QDO245" s="158"/>
      <c r="QDP245" s="158"/>
      <c r="QDQ245" s="158"/>
      <c r="QDR245" s="158"/>
      <c r="QDS245" s="158"/>
      <c r="QDT245" s="159"/>
      <c r="QDU245" s="157" t="s">
        <v>116</v>
      </c>
      <c r="QDV245" s="158"/>
      <c r="QDW245" s="158"/>
      <c r="QDX245" s="158"/>
      <c r="QDY245" s="158"/>
      <c r="QDZ245" s="158"/>
      <c r="QEA245" s="158"/>
      <c r="QEB245" s="159"/>
      <c r="QEC245" s="157" t="s">
        <v>116</v>
      </c>
      <c r="QED245" s="158"/>
      <c r="QEE245" s="158"/>
      <c r="QEF245" s="158"/>
      <c r="QEG245" s="158"/>
      <c r="QEH245" s="158"/>
      <c r="QEI245" s="158"/>
      <c r="QEJ245" s="159"/>
      <c r="QEK245" s="157" t="s">
        <v>116</v>
      </c>
      <c r="QEL245" s="158"/>
      <c r="QEM245" s="158"/>
      <c r="QEN245" s="158"/>
      <c r="QEO245" s="158"/>
      <c r="QEP245" s="158"/>
      <c r="QEQ245" s="158"/>
      <c r="QER245" s="159"/>
      <c r="QES245" s="157" t="s">
        <v>116</v>
      </c>
      <c r="QET245" s="158"/>
      <c r="QEU245" s="158"/>
      <c r="QEV245" s="158"/>
      <c r="QEW245" s="158"/>
      <c r="QEX245" s="158"/>
      <c r="QEY245" s="158"/>
      <c r="QEZ245" s="159"/>
      <c r="QFA245" s="157" t="s">
        <v>116</v>
      </c>
      <c r="QFB245" s="158"/>
      <c r="QFC245" s="158"/>
      <c r="QFD245" s="158"/>
      <c r="QFE245" s="158"/>
      <c r="QFF245" s="158"/>
      <c r="QFG245" s="158"/>
      <c r="QFH245" s="159"/>
      <c r="QFI245" s="157" t="s">
        <v>116</v>
      </c>
      <c r="QFJ245" s="158"/>
      <c r="QFK245" s="158"/>
      <c r="QFL245" s="158"/>
      <c r="QFM245" s="158"/>
      <c r="QFN245" s="158"/>
      <c r="QFO245" s="158"/>
      <c r="QFP245" s="159"/>
      <c r="QFQ245" s="157" t="s">
        <v>116</v>
      </c>
      <c r="QFR245" s="158"/>
      <c r="QFS245" s="158"/>
      <c r="QFT245" s="158"/>
      <c r="QFU245" s="158"/>
      <c r="QFV245" s="158"/>
      <c r="QFW245" s="158"/>
      <c r="QFX245" s="159"/>
      <c r="QFY245" s="157" t="s">
        <v>116</v>
      </c>
      <c r="QFZ245" s="158"/>
      <c r="QGA245" s="158"/>
      <c r="QGB245" s="158"/>
      <c r="QGC245" s="158"/>
      <c r="QGD245" s="158"/>
      <c r="QGE245" s="158"/>
      <c r="QGF245" s="159"/>
      <c r="QGG245" s="157" t="s">
        <v>116</v>
      </c>
      <c r="QGH245" s="158"/>
      <c r="QGI245" s="158"/>
      <c r="QGJ245" s="158"/>
      <c r="QGK245" s="158"/>
      <c r="QGL245" s="158"/>
      <c r="QGM245" s="158"/>
      <c r="QGN245" s="159"/>
      <c r="QGO245" s="157" t="s">
        <v>116</v>
      </c>
      <c r="QGP245" s="158"/>
      <c r="QGQ245" s="158"/>
      <c r="QGR245" s="158"/>
      <c r="QGS245" s="158"/>
      <c r="QGT245" s="158"/>
      <c r="QGU245" s="158"/>
      <c r="QGV245" s="159"/>
      <c r="QGW245" s="157" t="s">
        <v>116</v>
      </c>
      <c r="QGX245" s="158"/>
      <c r="QGY245" s="158"/>
      <c r="QGZ245" s="158"/>
      <c r="QHA245" s="158"/>
      <c r="QHB245" s="158"/>
      <c r="QHC245" s="158"/>
      <c r="QHD245" s="159"/>
      <c r="QHE245" s="157" t="s">
        <v>116</v>
      </c>
      <c r="QHF245" s="158"/>
      <c r="QHG245" s="158"/>
      <c r="QHH245" s="158"/>
      <c r="QHI245" s="158"/>
      <c r="QHJ245" s="158"/>
      <c r="QHK245" s="158"/>
      <c r="QHL245" s="159"/>
      <c r="QHM245" s="157" t="s">
        <v>116</v>
      </c>
      <c r="QHN245" s="158"/>
      <c r="QHO245" s="158"/>
      <c r="QHP245" s="158"/>
      <c r="QHQ245" s="158"/>
      <c r="QHR245" s="158"/>
      <c r="QHS245" s="158"/>
      <c r="QHT245" s="159"/>
      <c r="QHU245" s="157" t="s">
        <v>116</v>
      </c>
      <c r="QHV245" s="158"/>
      <c r="QHW245" s="158"/>
      <c r="QHX245" s="158"/>
      <c r="QHY245" s="158"/>
      <c r="QHZ245" s="158"/>
      <c r="QIA245" s="158"/>
      <c r="QIB245" s="159"/>
      <c r="QIC245" s="157" t="s">
        <v>116</v>
      </c>
      <c r="QID245" s="158"/>
      <c r="QIE245" s="158"/>
      <c r="QIF245" s="158"/>
      <c r="QIG245" s="158"/>
      <c r="QIH245" s="158"/>
      <c r="QII245" s="158"/>
      <c r="QIJ245" s="159"/>
      <c r="QIK245" s="157" t="s">
        <v>116</v>
      </c>
      <c r="QIL245" s="158"/>
      <c r="QIM245" s="158"/>
      <c r="QIN245" s="158"/>
      <c r="QIO245" s="158"/>
      <c r="QIP245" s="158"/>
      <c r="QIQ245" s="158"/>
      <c r="QIR245" s="159"/>
      <c r="QIS245" s="157" t="s">
        <v>116</v>
      </c>
      <c r="QIT245" s="158"/>
      <c r="QIU245" s="158"/>
      <c r="QIV245" s="158"/>
      <c r="QIW245" s="158"/>
      <c r="QIX245" s="158"/>
      <c r="QIY245" s="158"/>
      <c r="QIZ245" s="159"/>
      <c r="QJA245" s="157" t="s">
        <v>116</v>
      </c>
      <c r="QJB245" s="158"/>
      <c r="QJC245" s="158"/>
      <c r="QJD245" s="158"/>
      <c r="QJE245" s="158"/>
      <c r="QJF245" s="158"/>
      <c r="QJG245" s="158"/>
      <c r="QJH245" s="159"/>
      <c r="QJI245" s="157" t="s">
        <v>116</v>
      </c>
      <c r="QJJ245" s="158"/>
      <c r="QJK245" s="158"/>
      <c r="QJL245" s="158"/>
      <c r="QJM245" s="158"/>
      <c r="QJN245" s="158"/>
      <c r="QJO245" s="158"/>
      <c r="QJP245" s="159"/>
      <c r="QJQ245" s="157" t="s">
        <v>116</v>
      </c>
      <c r="QJR245" s="158"/>
      <c r="QJS245" s="158"/>
      <c r="QJT245" s="158"/>
      <c r="QJU245" s="158"/>
      <c r="QJV245" s="158"/>
      <c r="QJW245" s="158"/>
      <c r="QJX245" s="159"/>
      <c r="QJY245" s="157" t="s">
        <v>116</v>
      </c>
      <c r="QJZ245" s="158"/>
      <c r="QKA245" s="158"/>
      <c r="QKB245" s="158"/>
      <c r="QKC245" s="158"/>
      <c r="QKD245" s="158"/>
      <c r="QKE245" s="158"/>
      <c r="QKF245" s="159"/>
      <c r="QKG245" s="157" t="s">
        <v>116</v>
      </c>
      <c r="QKH245" s="158"/>
      <c r="QKI245" s="158"/>
      <c r="QKJ245" s="158"/>
      <c r="QKK245" s="158"/>
      <c r="QKL245" s="158"/>
      <c r="QKM245" s="158"/>
      <c r="QKN245" s="159"/>
      <c r="QKO245" s="157" t="s">
        <v>116</v>
      </c>
      <c r="QKP245" s="158"/>
      <c r="QKQ245" s="158"/>
      <c r="QKR245" s="158"/>
      <c r="QKS245" s="158"/>
      <c r="QKT245" s="158"/>
      <c r="QKU245" s="158"/>
      <c r="QKV245" s="159"/>
      <c r="QKW245" s="157" t="s">
        <v>116</v>
      </c>
      <c r="QKX245" s="158"/>
      <c r="QKY245" s="158"/>
      <c r="QKZ245" s="158"/>
      <c r="QLA245" s="158"/>
      <c r="QLB245" s="158"/>
      <c r="QLC245" s="158"/>
      <c r="QLD245" s="159"/>
      <c r="QLE245" s="157" t="s">
        <v>116</v>
      </c>
      <c r="QLF245" s="158"/>
      <c r="QLG245" s="158"/>
      <c r="QLH245" s="158"/>
      <c r="QLI245" s="158"/>
      <c r="QLJ245" s="158"/>
      <c r="QLK245" s="158"/>
      <c r="QLL245" s="159"/>
      <c r="QLM245" s="157" t="s">
        <v>116</v>
      </c>
      <c r="QLN245" s="158"/>
      <c r="QLO245" s="158"/>
      <c r="QLP245" s="158"/>
      <c r="QLQ245" s="158"/>
      <c r="QLR245" s="158"/>
      <c r="QLS245" s="158"/>
      <c r="QLT245" s="159"/>
      <c r="QLU245" s="157" t="s">
        <v>116</v>
      </c>
      <c r="QLV245" s="158"/>
      <c r="QLW245" s="158"/>
      <c r="QLX245" s="158"/>
      <c r="QLY245" s="158"/>
      <c r="QLZ245" s="158"/>
      <c r="QMA245" s="158"/>
      <c r="QMB245" s="159"/>
      <c r="QMC245" s="157" t="s">
        <v>116</v>
      </c>
      <c r="QMD245" s="158"/>
      <c r="QME245" s="158"/>
      <c r="QMF245" s="158"/>
      <c r="QMG245" s="158"/>
      <c r="QMH245" s="158"/>
      <c r="QMI245" s="158"/>
      <c r="QMJ245" s="159"/>
      <c r="QMK245" s="157" t="s">
        <v>116</v>
      </c>
      <c r="QML245" s="158"/>
      <c r="QMM245" s="158"/>
      <c r="QMN245" s="158"/>
      <c r="QMO245" s="158"/>
      <c r="QMP245" s="158"/>
      <c r="QMQ245" s="158"/>
      <c r="QMR245" s="159"/>
      <c r="QMS245" s="157" t="s">
        <v>116</v>
      </c>
      <c r="QMT245" s="158"/>
      <c r="QMU245" s="158"/>
      <c r="QMV245" s="158"/>
      <c r="QMW245" s="158"/>
      <c r="QMX245" s="158"/>
      <c r="QMY245" s="158"/>
      <c r="QMZ245" s="159"/>
      <c r="QNA245" s="157" t="s">
        <v>116</v>
      </c>
      <c r="QNB245" s="158"/>
      <c r="QNC245" s="158"/>
      <c r="QND245" s="158"/>
      <c r="QNE245" s="158"/>
      <c r="QNF245" s="158"/>
      <c r="QNG245" s="158"/>
      <c r="QNH245" s="159"/>
      <c r="QNI245" s="157" t="s">
        <v>116</v>
      </c>
      <c r="QNJ245" s="158"/>
      <c r="QNK245" s="158"/>
      <c r="QNL245" s="158"/>
      <c r="QNM245" s="158"/>
      <c r="QNN245" s="158"/>
      <c r="QNO245" s="158"/>
      <c r="QNP245" s="159"/>
      <c r="QNQ245" s="157" t="s">
        <v>116</v>
      </c>
      <c r="QNR245" s="158"/>
      <c r="QNS245" s="158"/>
      <c r="QNT245" s="158"/>
      <c r="QNU245" s="158"/>
      <c r="QNV245" s="158"/>
      <c r="QNW245" s="158"/>
      <c r="QNX245" s="159"/>
      <c r="QNY245" s="157" t="s">
        <v>116</v>
      </c>
      <c r="QNZ245" s="158"/>
      <c r="QOA245" s="158"/>
      <c r="QOB245" s="158"/>
      <c r="QOC245" s="158"/>
      <c r="QOD245" s="158"/>
      <c r="QOE245" s="158"/>
      <c r="QOF245" s="159"/>
      <c r="QOG245" s="157" t="s">
        <v>116</v>
      </c>
      <c r="QOH245" s="158"/>
      <c r="QOI245" s="158"/>
      <c r="QOJ245" s="158"/>
      <c r="QOK245" s="158"/>
      <c r="QOL245" s="158"/>
      <c r="QOM245" s="158"/>
      <c r="QON245" s="159"/>
      <c r="QOO245" s="157" t="s">
        <v>116</v>
      </c>
      <c r="QOP245" s="158"/>
      <c r="QOQ245" s="158"/>
      <c r="QOR245" s="158"/>
      <c r="QOS245" s="158"/>
      <c r="QOT245" s="158"/>
      <c r="QOU245" s="158"/>
      <c r="QOV245" s="159"/>
      <c r="QOW245" s="157" t="s">
        <v>116</v>
      </c>
      <c r="QOX245" s="158"/>
      <c r="QOY245" s="158"/>
      <c r="QOZ245" s="158"/>
      <c r="QPA245" s="158"/>
      <c r="QPB245" s="158"/>
      <c r="QPC245" s="158"/>
      <c r="QPD245" s="159"/>
      <c r="QPE245" s="157" t="s">
        <v>116</v>
      </c>
      <c r="QPF245" s="158"/>
      <c r="QPG245" s="158"/>
      <c r="QPH245" s="158"/>
      <c r="QPI245" s="158"/>
      <c r="QPJ245" s="158"/>
      <c r="QPK245" s="158"/>
      <c r="QPL245" s="159"/>
      <c r="QPM245" s="157" t="s">
        <v>116</v>
      </c>
      <c r="QPN245" s="158"/>
      <c r="QPO245" s="158"/>
      <c r="QPP245" s="158"/>
      <c r="QPQ245" s="158"/>
      <c r="QPR245" s="158"/>
      <c r="QPS245" s="158"/>
      <c r="QPT245" s="159"/>
      <c r="QPU245" s="157" t="s">
        <v>116</v>
      </c>
      <c r="QPV245" s="158"/>
      <c r="QPW245" s="158"/>
      <c r="QPX245" s="158"/>
      <c r="QPY245" s="158"/>
      <c r="QPZ245" s="158"/>
      <c r="QQA245" s="158"/>
      <c r="QQB245" s="159"/>
      <c r="QQC245" s="157" t="s">
        <v>116</v>
      </c>
      <c r="QQD245" s="158"/>
      <c r="QQE245" s="158"/>
      <c r="QQF245" s="158"/>
      <c r="QQG245" s="158"/>
      <c r="QQH245" s="158"/>
      <c r="QQI245" s="158"/>
      <c r="QQJ245" s="159"/>
      <c r="QQK245" s="157" t="s">
        <v>116</v>
      </c>
      <c r="QQL245" s="158"/>
      <c r="QQM245" s="158"/>
      <c r="QQN245" s="158"/>
      <c r="QQO245" s="158"/>
      <c r="QQP245" s="158"/>
      <c r="QQQ245" s="158"/>
      <c r="QQR245" s="159"/>
      <c r="QQS245" s="157" t="s">
        <v>116</v>
      </c>
      <c r="QQT245" s="158"/>
      <c r="QQU245" s="158"/>
      <c r="QQV245" s="158"/>
      <c r="QQW245" s="158"/>
      <c r="QQX245" s="158"/>
      <c r="QQY245" s="158"/>
      <c r="QQZ245" s="159"/>
      <c r="QRA245" s="157" t="s">
        <v>116</v>
      </c>
      <c r="QRB245" s="158"/>
      <c r="QRC245" s="158"/>
      <c r="QRD245" s="158"/>
      <c r="QRE245" s="158"/>
      <c r="QRF245" s="158"/>
      <c r="QRG245" s="158"/>
      <c r="QRH245" s="159"/>
      <c r="QRI245" s="157" t="s">
        <v>116</v>
      </c>
      <c r="QRJ245" s="158"/>
      <c r="QRK245" s="158"/>
      <c r="QRL245" s="158"/>
      <c r="QRM245" s="158"/>
      <c r="QRN245" s="158"/>
      <c r="QRO245" s="158"/>
      <c r="QRP245" s="159"/>
      <c r="QRQ245" s="157" t="s">
        <v>116</v>
      </c>
      <c r="QRR245" s="158"/>
      <c r="QRS245" s="158"/>
      <c r="QRT245" s="158"/>
      <c r="QRU245" s="158"/>
      <c r="QRV245" s="158"/>
      <c r="QRW245" s="158"/>
      <c r="QRX245" s="159"/>
      <c r="QRY245" s="157" t="s">
        <v>116</v>
      </c>
      <c r="QRZ245" s="158"/>
      <c r="QSA245" s="158"/>
      <c r="QSB245" s="158"/>
      <c r="QSC245" s="158"/>
      <c r="QSD245" s="158"/>
      <c r="QSE245" s="158"/>
      <c r="QSF245" s="159"/>
      <c r="QSG245" s="157" t="s">
        <v>116</v>
      </c>
      <c r="QSH245" s="158"/>
      <c r="QSI245" s="158"/>
      <c r="QSJ245" s="158"/>
      <c r="QSK245" s="158"/>
      <c r="QSL245" s="158"/>
      <c r="QSM245" s="158"/>
      <c r="QSN245" s="159"/>
      <c r="QSO245" s="157" t="s">
        <v>116</v>
      </c>
      <c r="QSP245" s="158"/>
      <c r="QSQ245" s="158"/>
      <c r="QSR245" s="158"/>
      <c r="QSS245" s="158"/>
      <c r="QST245" s="158"/>
      <c r="QSU245" s="158"/>
      <c r="QSV245" s="159"/>
      <c r="QSW245" s="157" t="s">
        <v>116</v>
      </c>
      <c r="QSX245" s="158"/>
      <c r="QSY245" s="158"/>
      <c r="QSZ245" s="158"/>
      <c r="QTA245" s="158"/>
      <c r="QTB245" s="158"/>
      <c r="QTC245" s="158"/>
      <c r="QTD245" s="159"/>
      <c r="QTE245" s="157" t="s">
        <v>116</v>
      </c>
      <c r="QTF245" s="158"/>
      <c r="QTG245" s="158"/>
      <c r="QTH245" s="158"/>
      <c r="QTI245" s="158"/>
      <c r="QTJ245" s="158"/>
      <c r="QTK245" s="158"/>
      <c r="QTL245" s="159"/>
      <c r="QTM245" s="157" t="s">
        <v>116</v>
      </c>
      <c r="QTN245" s="158"/>
      <c r="QTO245" s="158"/>
      <c r="QTP245" s="158"/>
      <c r="QTQ245" s="158"/>
      <c r="QTR245" s="158"/>
      <c r="QTS245" s="158"/>
      <c r="QTT245" s="159"/>
      <c r="QTU245" s="157" t="s">
        <v>116</v>
      </c>
      <c r="QTV245" s="158"/>
      <c r="QTW245" s="158"/>
      <c r="QTX245" s="158"/>
      <c r="QTY245" s="158"/>
      <c r="QTZ245" s="158"/>
      <c r="QUA245" s="158"/>
      <c r="QUB245" s="159"/>
      <c r="QUC245" s="157" t="s">
        <v>116</v>
      </c>
      <c r="QUD245" s="158"/>
      <c r="QUE245" s="158"/>
      <c r="QUF245" s="158"/>
      <c r="QUG245" s="158"/>
      <c r="QUH245" s="158"/>
      <c r="QUI245" s="158"/>
      <c r="QUJ245" s="159"/>
      <c r="QUK245" s="157" t="s">
        <v>116</v>
      </c>
      <c r="QUL245" s="158"/>
      <c r="QUM245" s="158"/>
      <c r="QUN245" s="158"/>
      <c r="QUO245" s="158"/>
      <c r="QUP245" s="158"/>
      <c r="QUQ245" s="158"/>
      <c r="QUR245" s="159"/>
      <c r="QUS245" s="157" t="s">
        <v>116</v>
      </c>
      <c r="QUT245" s="158"/>
      <c r="QUU245" s="158"/>
      <c r="QUV245" s="158"/>
      <c r="QUW245" s="158"/>
      <c r="QUX245" s="158"/>
      <c r="QUY245" s="158"/>
      <c r="QUZ245" s="159"/>
      <c r="QVA245" s="157" t="s">
        <v>116</v>
      </c>
      <c r="QVB245" s="158"/>
      <c r="QVC245" s="158"/>
      <c r="QVD245" s="158"/>
      <c r="QVE245" s="158"/>
      <c r="QVF245" s="158"/>
      <c r="QVG245" s="158"/>
      <c r="QVH245" s="159"/>
      <c r="QVI245" s="157" t="s">
        <v>116</v>
      </c>
      <c r="QVJ245" s="158"/>
      <c r="QVK245" s="158"/>
      <c r="QVL245" s="158"/>
      <c r="QVM245" s="158"/>
      <c r="QVN245" s="158"/>
      <c r="QVO245" s="158"/>
      <c r="QVP245" s="159"/>
      <c r="QVQ245" s="157" t="s">
        <v>116</v>
      </c>
      <c r="QVR245" s="158"/>
      <c r="QVS245" s="158"/>
      <c r="QVT245" s="158"/>
      <c r="QVU245" s="158"/>
      <c r="QVV245" s="158"/>
      <c r="QVW245" s="158"/>
      <c r="QVX245" s="159"/>
      <c r="QVY245" s="157" t="s">
        <v>116</v>
      </c>
      <c r="QVZ245" s="158"/>
      <c r="QWA245" s="158"/>
      <c r="QWB245" s="158"/>
      <c r="QWC245" s="158"/>
      <c r="QWD245" s="158"/>
      <c r="QWE245" s="158"/>
      <c r="QWF245" s="159"/>
      <c r="QWG245" s="157" t="s">
        <v>116</v>
      </c>
      <c r="QWH245" s="158"/>
      <c r="QWI245" s="158"/>
      <c r="QWJ245" s="158"/>
      <c r="QWK245" s="158"/>
      <c r="QWL245" s="158"/>
      <c r="QWM245" s="158"/>
      <c r="QWN245" s="159"/>
      <c r="QWO245" s="157" t="s">
        <v>116</v>
      </c>
      <c r="QWP245" s="158"/>
      <c r="QWQ245" s="158"/>
      <c r="QWR245" s="158"/>
      <c r="QWS245" s="158"/>
      <c r="QWT245" s="158"/>
      <c r="QWU245" s="158"/>
      <c r="QWV245" s="159"/>
      <c r="QWW245" s="157" t="s">
        <v>116</v>
      </c>
      <c r="QWX245" s="158"/>
      <c r="QWY245" s="158"/>
      <c r="QWZ245" s="158"/>
      <c r="QXA245" s="158"/>
      <c r="QXB245" s="158"/>
      <c r="QXC245" s="158"/>
      <c r="QXD245" s="159"/>
      <c r="QXE245" s="157" t="s">
        <v>116</v>
      </c>
      <c r="QXF245" s="158"/>
      <c r="QXG245" s="158"/>
      <c r="QXH245" s="158"/>
      <c r="QXI245" s="158"/>
      <c r="QXJ245" s="158"/>
      <c r="QXK245" s="158"/>
      <c r="QXL245" s="159"/>
      <c r="QXM245" s="157" t="s">
        <v>116</v>
      </c>
      <c r="QXN245" s="158"/>
      <c r="QXO245" s="158"/>
      <c r="QXP245" s="158"/>
      <c r="QXQ245" s="158"/>
      <c r="QXR245" s="158"/>
      <c r="QXS245" s="158"/>
      <c r="QXT245" s="159"/>
      <c r="QXU245" s="157" t="s">
        <v>116</v>
      </c>
      <c r="QXV245" s="158"/>
      <c r="QXW245" s="158"/>
      <c r="QXX245" s="158"/>
      <c r="QXY245" s="158"/>
      <c r="QXZ245" s="158"/>
      <c r="QYA245" s="158"/>
      <c r="QYB245" s="159"/>
      <c r="QYC245" s="157" t="s">
        <v>116</v>
      </c>
      <c r="QYD245" s="158"/>
      <c r="QYE245" s="158"/>
      <c r="QYF245" s="158"/>
      <c r="QYG245" s="158"/>
      <c r="QYH245" s="158"/>
      <c r="QYI245" s="158"/>
      <c r="QYJ245" s="159"/>
      <c r="QYK245" s="157" t="s">
        <v>116</v>
      </c>
      <c r="QYL245" s="158"/>
      <c r="QYM245" s="158"/>
      <c r="QYN245" s="158"/>
      <c r="QYO245" s="158"/>
      <c r="QYP245" s="158"/>
      <c r="QYQ245" s="158"/>
      <c r="QYR245" s="159"/>
      <c r="QYS245" s="157" t="s">
        <v>116</v>
      </c>
      <c r="QYT245" s="158"/>
      <c r="QYU245" s="158"/>
      <c r="QYV245" s="158"/>
      <c r="QYW245" s="158"/>
      <c r="QYX245" s="158"/>
      <c r="QYY245" s="158"/>
      <c r="QYZ245" s="159"/>
      <c r="QZA245" s="157" t="s">
        <v>116</v>
      </c>
      <c r="QZB245" s="158"/>
      <c r="QZC245" s="158"/>
      <c r="QZD245" s="158"/>
      <c r="QZE245" s="158"/>
      <c r="QZF245" s="158"/>
      <c r="QZG245" s="158"/>
      <c r="QZH245" s="159"/>
      <c r="QZI245" s="157" t="s">
        <v>116</v>
      </c>
      <c r="QZJ245" s="158"/>
      <c r="QZK245" s="158"/>
      <c r="QZL245" s="158"/>
      <c r="QZM245" s="158"/>
      <c r="QZN245" s="158"/>
      <c r="QZO245" s="158"/>
      <c r="QZP245" s="159"/>
      <c r="QZQ245" s="157" t="s">
        <v>116</v>
      </c>
      <c r="QZR245" s="158"/>
      <c r="QZS245" s="158"/>
      <c r="QZT245" s="158"/>
      <c r="QZU245" s="158"/>
      <c r="QZV245" s="158"/>
      <c r="QZW245" s="158"/>
      <c r="QZX245" s="159"/>
      <c r="QZY245" s="157" t="s">
        <v>116</v>
      </c>
      <c r="QZZ245" s="158"/>
      <c r="RAA245" s="158"/>
      <c r="RAB245" s="158"/>
      <c r="RAC245" s="158"/>
      <c r="RAD245" s="158"/>
      <c r="RAE245" s="158"/>
      <c r="RAF245" s="159"/>
      <c r="RAG245" s="157" t="s">
        <v>116</v>
      </c>
      <c r="RAH245" s="158"/>
      <c r="RAI245" s="158"/>
      <c r="RAJ245" s="158"/>
      <c r="RAK245" s="158"/>
      <c r="RAL245" s="158"/>
      <c r="RAM245" s="158"/>
      <c r="RAN245" s="159"/>
      <c r="RAO245" s="157" t="s">
        <v>116</v>
      </c>
      <c r="RAP245" s="158"/>
      <c r="RAQ245" s="158"/>
      <c r="RAR245" s="158"/>
      <c r="RAS245" s="158"/>
      <c r="RAT245" s="158"/>
      <c r="RAU245" s="158"/>
      <c r="RAV245" s="159"/>
      <c r="RAW245" s="157" t="s">
        <v>116</v>
      </c>
      <c r="RAX245" s="158"/>
      <c r="RAY245" s="158"/>
      <c r="RAZ245" s="158"/>
      <c r="RBA245" s="158"/>
      <c r="RBB245" s="158"/>
      <c r="RBC245" s="158"/>
      <c r="RBD245" s="159"/>
      <c r="RBE245" s="157" t="s">
        <v>116</v>
      </c>
      <c r="RBF245" s="158"/>
      <c r="RBG245" s="158"/>
      <c r="RBH245" s="158"/>
      <c r="RBI245" s="158"/>
      <c r="RBJ245" s="158"/>
      <c r="RBK245" s="158"/>
      <c r="RBL245" s="159"/>
      <c r="RBM245" s="157" t="s">
        <v>116</v>
      </c>
      <c r="RBN245" s="158"/>
      <c r="RBO245" s="158"/>
      <c r="RBP245" s="158"/>
      <c r="RBQ245" s="158"/>
      <c r="RBR245" s="158"/>
      <c r="RBS245" s="158"/>
      <c r="RBT245" s="159"/>
      <c r="RBU245" s="157" t="s">
        <v>116</v>
      </c>
      <c r="RBV245" s="158"/>
      <c r="RBW245" s="158"/>
      <c r="RBX245" s="158"/>
      <c r="RBY245" s="158"/>
      <c r="RBZ245" s="158"/>
      <c r="RCA245" s="158"/>
      <c r="RCB245" s="159"/>
      <c r="RCC245" s="157" t="s">
        <v>116</v>
      </c>
      <c r="RCD245" s="158"/>
      <c r="RCE245" s="158"/>
      <c r="RCF245" s="158"/>
      <c r="RCG245" s="158"/>
      <c r="RCH245" s="158"/>
      <c r="RCI245" s="158"/>
      <c r="RCJ245" s="159"/>
      <c r="RCK245" s="157" t="s">
        <v>116</v>
      </c>
      <c r="RCL245" s="158"/>
      <c r="RCM245" s="158"/>
      <c r="RCN245" s="158"/>
      <c r="RCO245" s="158"/>
      <c r="RCP245" s="158"/>
      <c r="RCQ245" s="158"/>
      <c r="RCR245" s="159"/>
      <c r="RCS245" s="157" t="s">
        <v>116</v>
      </c>
      <c r="RCT245" s="158"/>
      <c r="RCU245" s="158"/>
      <c r="RCV245" s="158"/>
      <c r="RCW245" s="158"/>
      <c r="RCX245" s="158"/>
      <c r="RCY245" s="158"/>
      <c r="RCZ245" s="159"/>
      <c r="RDA245" s="157" t="s">
        <v>116</v>
      </c>
      <c r="RDB245" s="158"/>
      <c r="RDC245" s="158"/>
      <c r="RDD245" s="158"/>
      <c r="RDE245" s="158"/>
      <c r="RDF245" s="158"/>
      <c r="RDG245" s="158"/>
      <c r="RDH245" s="159"/>
      <c r="RDI245" s="157" t="s">
        <v>116</v>
      </c>
      <c r="RDJ245" s="158"/>
      <c r="RDK245" s="158"/>
      <c r="RDL245" s="158"/>
      <c r="RDM245" s="158"/>
      <c r="RDN245" s="158"/>
      <c r="RDO245" s="158"/>
      <c r="RDP245" s="159"/>
      <c r="RDQ245" s="157" t="s">
        <v>116</v>
      </c>
      <c r="RDR245" s="158"/>
      <c r="RDS245" s="158"/>
      <c r="RDT245" s="158"/>
      <c r="RDU245" s="158"/>
      <c r="RDV245" s="158"/>
      <c r="RDW245" s="158"/>
      <c r="RDX245" s="159"/>
      <c r="RDY245" s="157" t="s">
        <v>116</v>
      </c>
      <c r="RDZ245" s="158"/>
      <c r="REA245" s="158"/>
      <c r="REB245" s="158"/>
      <c r="REC245" s="158"/>
      <c r="RED245" s="158"/>
      <c r="REE245" s="158"/>
      <c r="REF245" s="159"/>
      <c r="REG245" s="157" t="s">
        <v>116</v>
      </c>
      <c r="REH245" s="158"/>
      <c r="REI245" s="158"/>
      <c r="REJ245" s="158"/>
      <c r="REK245" s="158"/>
      <c r="REL245" s="158"/>
      <c r="REM245" s="158"/>
      <c r="REN245" s="159"/>
      <c r="REO245" s="157" t="s">
        <v>116</v>
      </c>
      <c r="REP245" s="158"/>
      <c r="REQ245" s="158"/>
      <c r="RER245" s="158"/>
      <c r="RES245" s="158"/>
      <c r="RET245" s="158"/>
      <c r="REU245" s="158"/>
      <c r="REV245" s="159"/>
      <c r="REW245" s="157" t="s">
        <v>116</v>
      </c>
      <c r="REX245" s="158"/>
      <c r="REY245" s="158"/>
      <c r="REZ245" s="158"/>
      <c r="RFA245" s="158"/>
      <c r="RFB245" s="158"/>
      <c r="RFC245" s="158"/>
      <c r="RFD245" s="159"/>
      <c r="RFE245" s="157" t="s">
        <v>116</v>
      </c>
      <c r="RFF245" s="158"/>
      <c r="RFG245" s="158"/>
      <c r="RFH245" s="158"/>
      <c r="RFI245" s="158"/>
      <c r="RFJ245" s="158"/>
      <c r="RFK245" s="158"/>
      <c r="RFL245" s="159"/>
      <c r="RFM245" s="157" t="s">
        <v>116</v>
      </c>
      <c r="RFN245" s="158"/>
      <c r="RFO245" s="158"/>
      <c r="RFP245" s="158"/>
      <c r="RFQ245" s="158"/>
      <c r="RFR245" s="158"/>
      <c r="RFS245" s="158"/>
      <c r="RFT245" s="159"/>
      <c r="RFU245" s="157" t="s">
        <v>116</v>
      </c>
      <c r="RFV245" s="158"/>
      <c r="RFW245" s="158"/>
      <c r="RFX245" s="158"/>
      <c r="RFY245" s="158"/>
      <c r="RFZ245" s="158"/>
      <c r="RGA245" s="158"/>
      <c r="RGB245" s="159"/>
      <c r="RGC245" s="157" t="s">
        <v>116</v>
      </c>
      <c r="RGD245" s="158"/>
      <c r="RGE245" s="158"/>
      <c r="RGF245" s="158"/>
      <c r="RGG245" s="158"/>
      <c r="RGH245" s="158"/>
      <c r="RGI245" s="158"/>
      <c r="RGJ245" s="159"/>
      <c r="RGK245" s="157" t="s">
        <v>116</v>
      </c>
      <c r="RGL245" s="158"/>
      <c r="RGM245" s="158"/>
      <c r="RGN245" s="158"/>
      <c r="RGO245" s="158"/>
      <c r="RGP245" s="158"/>
      <c r="RGQ245" s="158"/>
      <c r="RGR245" s="159"/>
      <c r="RGS245" s="157" t="s">
        <v>116</v>
      </c>
      <c r="RGT245" s="158"/>
      <c r="RGU245" s="158"/>
      <c r="RGV245" s="158"/>
      <c r="RGW245" s="158"/>
      <c r="RGX245" s="158"/>
      <c r="RGY245" s="158"/>
      <c r="RGZ245" s="159"/>
      <c r="RHA245" s="157" t="s">
        <v>116</v>
      </c>
      <c r="RHB245" s="158"/>
      <c r="RHC245" s="158"/>
      <c r="RHD245" s="158"/>
      <c r="RHE245" s="158"/>
      <c r="RHF245" s="158"/>
      <c r="RHG245" s="158"/>
      <c r="RHH245" s="159"/>
      <c r="RHI245" s="157" t="s">
        <v>116</v>
      </c>
      <c r="RHJ245" s="158"/>
      <c r="RHK245" s="158"/>
      <c r="RHL245" s="158"/>
      <c r="RHM245" s="158"/>
      <c r="RHN245" s="158"/>
      <c r="RHO245" s="158"/>
      <c r="RHP245" s="159"/>
      <c r="RHQ245" s="157" t="s">
        <v>116</v>
      </c>
      <c r="RHR245" s="158"/>
      <c r="RHS245" s="158"/>
      <c r="RHT245" s="158"/>
      <c r="RHU245" s="158"/>
      <c r="RHV245" s="158"/>
      <c r="RHW245" s="158"/>
      <c r="RHX245" s="159"/>
      <c r="RHY245" s="157" t="s">
        <v>116</v>
      </c>
      <c r="RHZ245" s="158"/>
      <c r="RIA245" s="158"/>
      <c r="RIB245" s="158"/>
      <c r="RIC245" s="158"/>
      <c r="RID245" s="158"/>
      <c r="RIE245" s="158"/>
      <c r="RIF245" s="159"/>
      <c r="RIG245" s="157" t="s">
        <v>116</v>
      </c>
      <c r="RIH245" s="158"/>
      <c r="RII245" s="158"/>
      <c r="RIJ245" s="158"/>
      <c r="RIK245" s="158"/>
      <c r="RIL245" s="158"/>
      <c r="RIM245" s="158"/>
      <c r="RIN245" s="159"/>
      <c r="RIO245" s="157" t="s">
        <v>116</v>
      </c>
      <c r="RIP245" s="158"/>
      <c r="RIQ245" s="158"/>
      <c r="RIR245" s="158"/>
      <c r="RIS245" s="158"/>
      <c r="RIT245" s="158"/>
      <c r="RIU245" s="158"/>
      <c r="RIV245" s="159"/>
      <c r="RIW245" s="157" t="s">
        <v>116</v>
      </c>
      <c r="RIX245" s="158"/>
      <c r="RIY245" s="158"/>
      <c r="RIZ245" s="158"/>
      <c r="RJA245" s="158"/>
      <c r="RJB245" s="158"/>
      <c r="RJC245" s="158"/>
      <c r="RJD245" s="159"/>
      <c r="RJE245" s="157" t="s">
        <v>116</v>
      </c>
      <c r="RJF245" s="158"/>
      <c r="RJG245" s="158"/>
      <c r="RJH245" s="158"/>
      <c r="RJI245" s="158"/>
      <c r="RJJ245" s="158"/>
      <c r="RJK245" s="158"/>
      <c r="RJL245" s="159"/>
      <c r="RJM245" s="157" t="s">
        <v>116</v>
      </c>
      <c r="RJN245" s="158"/>
      <c r="RJO245" s="158"/>
      <c r="RJP245" s="158"/>
      <c r="RJQ245" s="158"/>
      <c r="RJR245" s="158"/>
      <c r="RJS245" s="158"/>
      <c r="RJT245" s="159"/>
      <c r="RJU245" s="157" t="s">
        <v>116</v>
      </c>
      <c r="RJV245" s="158"/>
      <c r="RJW245" s="158"/>
      <c r="RJX245" s="158"/>
      <c r="RJY245" s="158"/>
      <c r="RJZ245" s="158"/>
      <c r="RKA245" s="158"/>
      <c r="RKB245" s="159"/>
      <c r="RKC245" s="157" t="s">
        <v>116</v>
      </c>
      <c r="RKD245" s="158"/>
      <c r="RKE245" s="158"/>
      <c r="RKF245" s="158"/>
      <c r="RKG245" s="158"/>
      <c r="RKH245" s="158"/>
      <c r="RKI245" s="158"/>
      <c r="RKJ245" s="159"/>
      <c r="RKK245" s="157" t="s">
        <v>116</v>
      </c>
      <c r="RKL245" s="158"/>
      <c r="RKM245" s="158"/>
      <c r="RKN245" s="158"/>
      <c r="RKO245" s="158"/>
      <c r="RKP245" s="158"/>
      <c r="RKQ245" s="158"/>
      <c r="RKR245" s="159"/>
      <c r="RKS245" s="157" t="s">
        <v>116</v>
      </c>
      <c r="RKT245" s="158"/>
      <c r="RKU245" s="158"/>
      <c r="RKV245" s="158"/>
      <c r="RKW245" s="158"/>
      <c r="RKX245" s="158"/>
      <c r="RKY245" s="158"/>
      <c r="RKZ245" s="159"/>
      <c r="RLA245" s="157" t="s">
        <v>116</v>
      </c>
      <c r="RLB245" s="158"/>
      <c r="RLC245" s="158"/>
      <c r="RLD245" s="158"/>
      <c r="RLE245" s="158"/>
      <c r="RLF245" s="158"/>
      <c r="RLG245" s="158"/>
      <c r="RLH245" s="159"/>
      <c r="RLI245" s="157" t="s">
        <v>116</v>
      </c>
      <c r="RLJ245" s="158"/>
      <c r="RLK245" s="158"/>
      <c r="RLL245" s="158"/>
      <c r="RLM245" s="158"/>
      <c r="RLN245" s="158"/>
      <c r="RLO245" s="158"/>
      <c r="RLP245" s="159"/>
      <c r="RLQ245" s="157" t="s">
        <v>116</v>
      </c>
      <c r="RLR245" s="158"/>
      <c r="RLS245" s="158"/>
      <c r="RLT245" s="158"/>
      <c r="RLU245" s="158"/>
      <c r="RLV245" s="158"/>
      <c r="RLW245" s="158"/>
      <c r="RLX245" s="159"/>
      <c r="RLY245" s="157" t="s">
        <v>116</v>
      </c>
      <c r="RLZ245" s="158"/>
      <c r="RMA245" s="158"/>
      <c r="RMB245" s="158"/>
      <c r="RMC245" s="158"/>
      <c r="RMD245" s="158"/>
      <c r="RME245" s="158"/>
      <c r="RMF245" s="159"/>
      <c r="RMG245" s="157" t="s">
        <v>116</v>
      </c>
      <c r="RMH245" s="158"/>
      <c r="RMI245" s="158"/>
      <c r="RMJ245" s="158"/>
      <c r="RMK245" s="158"/>
      <c r="RML245" s="158"/>
      <c r="RMM245" s="158"/>
      <c r="RMN245" s="159"/>
      <c r="RMO245" s="157" t="s">
        <v>116</v>
      </c>
      <c r="RMP245" s="158"/>
      <c r="RMQ245" s="158"/>
      <c r="RMR245" s="158"/>
      <c r="RMS245" s="158"/>
      <c r="RMT245" s="158"/>
      <c r="RMU245" s="158"/>
      <c r="RMV245" s="159"/>
      <c r="RMW245" s="157" t="s">
        <v>116</v>
      </c>
      <c r="RMX245" s="158"/>
      <c r="RMY245" s="158"/>
      <c r="RMZ245" s="158"/>
      <c r="RNA245" s="158"/>
      <c r="RNB245" s="158"/>
      <c r="RNC245" s="158"/>
      <c r="RND245" s="159"/>
      <c r="RNE245" s="157" t="s">
        <v>116</v>
      </c>
      <c r="RNF245" s="158"/>
      <c r="RNG245" s="158"/>
      <c r="RNH245" s="158"/>
      <c r="RNI245" s="158"/>
      <c r="RNJ245" s="158"/>
      <c r="RNK245" s="158"/>
      <c r="RNL245" s="159"/>
      <c r="RNM245" s="157" t="s">
        <v>116</v>
      </c>
      <c r="RNN245" s="158"/>
      <c r="RNO245" s="158"/>
      <c r="RNP245" s="158"/>
      <c r="RNQ245" s="158"/>
      <c r="RNR245" s="158"/>
      <c r="RNS245" s="158"/>
      <c r="RNT245" s="159"/>
      <c r="RNU245" s="157" t="s">
        <v>116</v>
      </c>
      <c r="RNV245" s="158"/>
      <c r="RNW245" s="158"/>
      <c r="RNX245" s="158"/>
      <c r="RNY245" s="158"/>
      <c r="RNZ245" s="158"/>
      <c r="ROA245" s="158"/>
      <c r="ROB245" s="159"/>
      <c r="ROC245" s="157" t="s">
        <v>116</v>
      </c>
      <c r="ROD245" s="158"/>
      <c r="ROE245" s="158"/>
      <c r="ROF245" s="158"/>
      <c r="ROG245" s="158"/>
      <c r="ROH245" s="158"/>
      <c r="ROI245" s="158"/>
      <c r="ROJ245" s="159"/>
      <c r="ROK245" s="157" t="s">
        <v>116</v>
      </c>
      <c r="ROL245" s="158"/>
      <c r="ROM245" s="158"/>
      <c r="RON245" s="158"/>
      <c r="ROO245" s="158"/>
      <c r="ROP245" s="158"/>
      <c r="ROQ245" s="158"/>
      <c r="ROR245" s="159"/>
      <c r="ROS245" s="157" t="s">
        <v>116</v>
      </c>
      <c r="ROT245" s="158"/>
      <c r="ROU245" s="158"/>
      <c r="ROV245" s="158"/>
      <c r="ROW245" s="158"/>
      <c r="ROX245" s="158"/>
      <c r="ROY245" s="158"/>
      <c r="ROZ245" s="159"/>
      <c r="RPA245" s="157" t="s">
        <v>116</v>
      </c>
      <c r="RPB245" s="158"/>
      <c r="RPC245" s="158"/>
      <c r="RPD245" s="158"/>
      <c r="RPE245" s="158"/>
      <c r="RPF245" s="158"/>
      <c r="RPG245" s="158"/>
      <c r="RPH245" s="159"/>
      <c r="RPI245" s="157" t="s">
        <v>116</v>
      </c>
      <c r="RPJ245" s="158"/>
      <c r="RPK245" s="158"/>
      <c r="RPL245" s="158"/>
      <c r="RPM245" s="158"/>
      <c r="RPN245" s="158"/>
      <c r="RPO245" s="158"/>
      <c r="RPP245" s="159"/>
      <c r="RPQ245" s="157" t="s">
        <v>116</v>
      </c>
      <c r="RPR245" s="158"/>
      <c r="RPS245" s="158"/>
      <c r="RPT245" s="158"/>
      <c r="RPU245" s="158"/>
      <c r="RPV245" s="158"/>
      <c r="RPW245" s="158"/>
      <c r="RPX245" s="159"/>
      <c r="RPY245" s="157" t="s">
        <v>116</v>
      </c>
      <c r="RPZ245" s="158"/>
      <c r="RQA245" s="158"/>
      <c r="RQB245" s="158"/>
      <c r="RQC245" s="158"/>
      <c r="RQD245" s="158"/>
      <c r="RQE245" s="158"/>
      <c r="RQF245" s="159"/>
      <c r="RQG245" s="157" t="s">
        <v>116</v>
      </c>
      <c r="RQH245" s="158"/>
      <c r="RQI245" s="158"/>
      <c r="RQJ245" s="158"/>
      <c r="RQK245" s="158"/>
      <c r="RQL245" s="158"/>
      <c r="RQM245" s="158"/>
      <c r="RQN245" s="159"/>
      <c r="RQO245" s="157" t="s">
        <v>116</v>
      </c>
      <c r="RQP245" s="158"/>
      <c r="RQQ245" s="158"/>
      <c r="RQR245" s="158"/>
      <c r="RQS245" s="158"/>
      <c r="RQT245" s="158"/>
      <c r="RQU245" s="158"/>
      <c r="RQV245" s="159"/>
      <c r="RQW245" s="157" t="s">
        <v>116</v>
      </c>
      <c r="RQX245" s="158"/>
      <c r="RQY245" s="158"/>
      <c r="RQZ245" s="158"/>
      <c r="RRA245" s="158"/>
      <c r="RRB245" s="158"/>
      <c r="RRC245" s="158"/>
      <c r="RRD245" s="159"/>
      <c r="RRE245" s="157" t="s">
        <v>116</v>
      </c>
      <c r="RRF245" s="158"/>
      <c r="RRG245" s="158"/>
      <c r="RRH245" s="158"/>
      <c r="RRI245" s="158"/>
      <c r="RRJ245" s="158"/>
      <c r="RRK245" s="158"/>
      <c r="RRL245" s="159"/>
      <c r="RRM245" s="157" t="s">
        <v>116</v>
      </c>
      <c r="RRN245" s="158"/>
      <c r="RRO245" s="158"/>
      <c r="RRP245" s="158"/>
      <c r="RRQ245" s="158"/>
      <c r="RRR245" s="158"/>
      <c r="RRS245" s="158"/>
      <c r="RRT245" s="159"/>
      <c r="RRU245" s="157" t="s">
        <v>116</v>
      </c>
      <c r="RRV245" s="158"/>
      <c r="RRW245" s="158"/>
      <c r="RRX245" s="158"/>
      <c r="RRY245" s="158"/>
      <c r="RRZ245" s="158"/>
      <c r="RSA245" s="158"/>
      <c r="RSB245" s="159"/>
      <c r="RSC245" s="157" t="s">
        <v>116</v>
      </c>
      <c r="RSD245" s="158"/>
      <c r="RSE245" s="158"/>
      <c r="RSF245" s="158"/>
      <c r="RSG245" s="158"/>
      <c r="RSH245" s="158"/>
      <c r="RSI245" s="158"/>
      <c r="RSJ245" s="159"/>
      <c r="RSK245" s="157" t="s">
        <v>116</v>
      </c>
      <c r="RSL245" s="158"/>
      <c r="RSM245" s="158"/>
      <c r="RSN245" s="158"/>
      <c r="RSO245" s="158"/>
      <c r="RSP245" s="158"/>
      <c r="RSQ245" s="158"/>
      <c r="RSR245" s="159"/>
      <c r="RSS245" s="157" t="s">
        <v>116</v>
      </c>
      <c r="RST245" s="158"/>
      <c r="RSU245" s="158"/>
      <c r="RSV245" s="158"/>
      <c r="RSW245" s="158"/>
      <c r="RSX245" s="158"/>
      <c r="RSY245" s="158"/>
      <c r="RSZ245" s="159"/>
      <c r="RTA245" s="157" t="s">
        <v>116</v>
      </c>
      <c r="RTB245" s="158"/>
      <c r="RTC245" s="158"/>
      <c r="RTD245" s="158"/>
      <c r="RTE245" s="158"/>
      <c r="RTF245" s="158"/>
      <c r="RTG245" s="158"/>
      <c r="RTH245" s="159"/>
      <c r="RTI245" s="157" t="s">
        <v>116</v>
      </c>
      <c r="RTJ245" s="158"/>
      <c r="RTK245" s="158"/>
      <c r="RTL245" s="158"/>
      <c r="RTM245" s="158"/>
      <c r="RTN245" s="158"/>
      <c r="RTO245" s="158"/>
      <c r="RTP245" s="159"/>
      <c r="RTQ245" s="157" t="s">
        <v>116</v>
      </c>
      <c r="RTR245" s="158"/>
      <c r="RTS245" s="158"/>
      <c r="RTT245" s="158"/>
      <c r="RTU245" s="158"/>
      <c r="RTV245" s="158"/>
      <c r="RTW245" s="158"/>
      <c r="RTX245" s="159"/>
      <c r="RTY245" s="157" t="s">
        <v>116</v>
      </c>
      <c r="RTZ245" s="158"/>
      <c r="RUA245" s="158"/>
      <c r="RUB245" s="158"/>
      <c r="RUC245" s="158"/>
      <c r="RUD245" s="158"/>
      <c r="RUE245" s="158"/>
      <c r="RUF245" s="159"/>
      <c r="RUG245" s="157" t="s">
        <v>116</v>
      </c>
      <c r="RUH245" s="158"/>
      <c r="RUI245" s="158"/>
      <c r="RUJ245" s="158"/>
      <c r="RUK245" s="158"/>
      <c r="RUL245" s="158"/>
      <c r="RUM245" s="158"/>
      <c r="RUN245" s="159"/>
      <c r="RUO245" s="157" t="s">
        <v>116</v>
      </c>
      <c r="RUP245" s="158"/>
      <c r="RUQ245" s="158"/>
      <c r="RUR245" s="158"/>
      <c r="RUS245" s="158"/>
      <c r="RUT245" s="158"/>
      <c r="RUU245" s="158"/>
      <c r="RUV245" s="159"/>
      <c r="RUW245" s="157" t="s">
        <v>116</v>
      </c>
      <c r="RUX245" s="158"/>
      <c r="RUY245" s="158"/>
      <c r="RUZ245" s="158"/>
      <c r="RVA245" s="158"/>
      <c r="RVB245" s="158"/>
      <c r="RVC245" s="158"/>
      <c r="RVD245" s="159"/>
      <c r="RVE245" s="157" t="s">
        <v>116</v>
      </c>
      <c r="RVF245" s="158"/>
      <c r="RVG245" s="158"/>
      <c r="RVH245" s="158"/>
      <c r="RVI245" s="158"/>
      <c r="RVJ245" s="158"/>
      <c r="RVK245" s="158"/>
      <c r="RVL245" s="159"/>
      <c r="RVM245" s="157" t="s">
        <v>116</v>
      </c>
      <c r="RVN245" s="158"/>
      <c r="RVO245" s="158"/>
      <c r="RVP245" s="158"/>
      <c r="RVQ245" s="158"/>
      <c r="RVR245" s="158"/>
      <c r="RVS245" s="158"/>
      <c r="RVT245" s="159"/>
      <c r="RVU245" s="157" t="s">
        <v>116</v>
      </c>
      <c r="RVV245" s="158"/>
      <c r="RVW245" s="158"/>
      <c r="RVX245" s="158"/>
      <c r="RVY245" s="158"/>
      <c r="RVZ245" s="158"/>
      <c r="RWA245" s="158"/>
      <c r="RWB245" s="159"/>
      <c r="RWC245" s="157" t="s">
        <v>116</v>
      </c>
      <c r="RWD245" s="158"/>
      <c r="RWE245" s="158"/>
      <c r="RWF245" s="158"/>
      <c r="RWG245" s="158"/>
      <c r="RWH245" s="158"/>
      <c r="RWI245" s="158"/>
      <c r="RWJ245" s="159"/>
      <c r="RWK245" s="157" t="s">
        <v>116</v>
      </c>
      <c r="RWL245" s="158"/>
      <c r="RWM245" s="158"/>
      <c r="RWN245" s="158"/>
      <c r="RWO245" s="158"/>
      <c r="RWP245" s="158"/>
      <c r="RWQ245" s="158"/>
      <c r="RWR245" s="159"/>
      <c r="RWS245" s="157" t="s">
        <v>116</v>
      </c>
      <c r="RWT245" s="158"/>
      <c r="RWU245" s="158"/>
      <c r="RWV245" s="158"/>
      <c r="RWW245" s="158"/>
      <c r="RWX245" s="158"/>
      <c r="RWY245" s="158"/>
      <c r="RWZ245" s="159"/>
      <c r="RXA245" s="157" t="s">
        <v>116</v>
      </c>
      <c r="RXB245" s="158"/>
      <c r="RXC245" s="158"/>
      <c r="RXD245" s="158"/>
      <c r="RXE245" s="158"/>
      <c r="RXF245" s="158"/>
      <c r="RXG245" s="158"/>
      <c r="RXH245" s="159"/>
      <c r="RXI245" s="157" t="s">
        <v>116</v>
      </c>
      <c r="RXJ245" s="158"/>
      <c r="RXK245" s="158"/>
      <c r="RXL245" s="158"/>
      <c r="RXM245" s="158"/>
      <c r="RXN245" s="158"/>
      <c r="RXO245" s="158"/>
      <c r="RXP245" s="159"/>
      <c r="RXQ245" s="157" t="s">
        <v>116</v>
      </c>
      <c r="RXR245" s="158"/>
      <c r="RXS245" s="158"/>
      <c r="RXT245" s="158"/>
      <c r="RXU245" s="158"/>
      <c r="RXV245" s="158"/>
      <c r="RXW245" s="158"/>
      <c r="RXX245" s="159"/>
      <c r="RXY245" s="157" t="s">
        <v>116</v>
      </c>
      <c r="RXZ245" s="158"/>
      <c r="RYA245" s="158"/>
      <c r="RYB245" s="158"/>
      <c r="RYC245" s="158"/>
      <c r="RYD245" s="158"/>
      <c r="RYE245" s="158"/>
      <c r="RYF245" s="159"/>
      <c r="RYG245" s="157" t="s">
        <v>116</v>
      </c>
      <c r="RYH245" s="158"/>
      <c r="RYI245" s="158"/>
      <c r="RYJ245" s="158"/>
      <c r="RYK245" s="158"/>
      <c r="RYL245" s="158"/>
      <c r="RYM245" s="158"/>
      <c r="RYN245" s="159"/>
      <c r="RYO245" s="157" t="s">
        <v>116</v>
      </c>
      <c r="RYP245" s="158"/>
      <c r="RYQ245" s="158"/>
      <c r="RYR245" s="158"/>
      <c r="RYS245" s="158"/>
      <c r="RYT245" s="158"/>
      <c r="RYU245" s="158"/>
      <c r="RYV245" s="159"/>
      <c r="RYW245" s="157" t="s">
        <v>116</v>
      </c>
      <c r="RYX245" s="158"/>
      <c r="RYY245" s="158"/>
      <c r="RYZ245" s="158"/>
      <c r="RZA245" s="158"/>
      <c r="RZB245" s="158"/>
      <c r="RZC245" s="158"/>
      <c r="RZD245" s="159"/>
      <c r="RZE245" s="157" t="s">
        <v>116</v>
      </c>
      <c r="RZF245" s="158"/>
      <c r="RZG245" s="158"/>
      <c r="RZH245" s="158"/>
      <c r="RZI245" s="158"/>
      <c r="RZJ245" s="158"/>
      <c r="RZK245" s="158"/>
      <c r="RZL245" s="159"/>
      <c r="RZM245" s="157" t="s">
        <v>116</v>
      </c>
      <c r="RZN245" s="158"/>
      <c r="RZO245" s="158"/>
      <c r="RZP245" s="158"/>
      <c r="RZQ245" s="158"/>
      <c r="RZR245" s="158"/>
      <c r="RZS245" s="158"/>
      <c r="RZT245" s="159"/>
      <c r="RZU245" s="157" t="s">
        <v>116</v>
      </c>
      <c r="RZV245" s="158"/>
      <c r="RZW245" s="158"/>
      <c r="RZX245" s="158"/>
      <c r="RZY245" s="158"/>
      <c r="RZZ245" s="158"/>
      <c r="SAA245" s="158"/>
      <c r="SAB245" s="159"/>
      <c r="SAC245" s="157" t="s">
        <v>116</v>
      </c>
      <c r="SAD245" s="158"/>
      <c r="SAE245" s="158"/>
      <c r="SAF245" s="158"/>
      <c r="SAG245" s="158"/>
      <c r="SAH245" s="158"/>
      <c r="SAI245" s="158"/>
      <c r="SAJ245" s="159"/>
      <c r="SAK245" s="157" t="s">
        <v>116</v>
      </c>
      <c r="SAL245" s="158"/>
      <c r="SAM245" s="158"/>
      <c r="SAN245" s="158"/>
      <c r="SAO245" s="158"/>
      <c r="SAP245" s="158"/>
      <c r="SAQ245" s="158"/>
      <c r="SAR245" s="159"/>
      <c r="SAS245" s="157" t="s">
        <v>116</v>
      </c>
      <c r="SAT245" s="158"/>
      <c r="SAU245" s="158"/>
      <c r="SAV245" s="158"/>
      <c r="SAW245" s="158"/>
      <c r="SAX245" s="158"/>
      <c r="SAY245" s="158"/>
      <c r="SAZ245" s="159"/>
      <c r="SBA245" s="157" t="s">
        <v>116</v>
      </c>
      <c r="SBB245" s="158"/>
      <c r="SBC245" s="158"/>
      <c r="SBD245" s="158"/>
      <c r="SBE245" s="158"/>
      <c r="SBF245" s="158"/>
      <c r="SBG245" s="158"/>
      <c r="SBH245" s="159"/>
      <c r="SBI245" s="157" t="s">
        <v>116</v>
      </c>
      <c r="SBJ245" s="158"/>
      <c r="SBK245" s="158"/>
      <c r="SBL245" s="158"/>
      <c r="SBM245" s="158"/>
      <c r="SBN245" s="158"/>
      <c r="SBO245" s="158"/>
      <c r="SBP245" s="159"/>
      <c r="SBQ245" s="157" t="s">
        <v>116</v>
      </c>
      <c r="SBR245" s="158"/>
      <c r="SBS245" s="158"/>
      <c r="SBT245" s="158"/>
      <c r="SBU245" s="158"/>
      <c r="SBV245" s="158"/>
      <c r="SBW245" s="158"/>
      <c r="SBX245" s="159"/>
      <c r="SBY245" s="157" t="s">
        <v>116</v>
      </c>
      <c r="SBZ245" s="158"/>
      <c r="SCA245" s="158"/>
      <c r="SCB245" s="158"/>
      <c r="SCC245" s="158"/>
      <c r="SCD245" s="158"/>
      <c r="SCE245" s="158"/>
      <c r="SCF245" s="159"/>
      <c r="SCG245" s="157" t="s">
        <v>116</v>
      </c>
      <c r="SCH245" s="158"/>
      <c r="SCI245" s="158"/>
      <c r="SCJ245" s="158"/>
      <c r="SCK245" s="158"/>
      <c r="SCL245" s="158"/>
      <c r="SCM245" s="158"/>
      <c r="SCN245" s="159"/>
      <c r="SCO245" s="157" t="s">
        <v>116</v>
      </c>
      <c r="SCP245" s="158"/>
      <c r="SCQ245" s="158"/>
      <c r="SCR245" s="158"/>
      <c r="SCS245" s="158"/>
      <c r="SCT245" s="158"/>
      <c r="SCU245" s="158"/>
      <c r="SCV245" s="159"/>
      <c r="SCW245" s="157" t="s">
        <v>116</v>
      </c>
      <c r="SCX245" s="158"/>
      <c r="SCY245" s="158"/>
      <c r="SCZ245" s="158"/>
      <c r="SDA245" s="158"/>
      <c r="SDB245" s="158"/>
      <c r="SDC245" s="158"/>
      <c r="SDD245" s="159"/>
      <c r="SDE245" s="157" t="s">
        <v>116</v>
      </c>
      <c r="SDF245" s="158"/>
      <c r="SDG245" s="158"/>
      <c r="SDH245" s="158"/>
      <c r="SDI245" s="158"/>
      <c r="SDJ245" s="158"/>
      <c r="SDK245" s="158"/>
      <c r="SDL245" s="159"/>
      <c r="SDM245" s="157" t="s">
        <v>116</v>
      </c>
      <c r="SDN245" s="158"/>
      <c r="SDO245" s="158"/>
      <c r="SDP245" s="158"/>
      <c r="SDQ245" s="158"/>
      <c r="SDR245" s="158"/>
      <c r="SDS245" s="158"/>
      <c r="SDT245" s="159"/>
      <c r="SDU245" s="157" t="s">
        <v>116</v>
      </c>
      <c r="SDV245" s="158"/>
      <c r="SDW245" s="158"/>
      <c r="SDX245" s="158"/>
      <c r="SDY245" s="158"/>
      <c r="SDZ245" s="158"/>
      <c r="SEA245" s="158"/>
      <c r="SEB245" s="159"/>
      <c r="SEC245" s="157" t="s">
        <v>116</v>
      </c>
      <c r="SED245" s="158"/>
      <c r="SEE245" s="158"/>
      <c r="SEF245" s="158"/>
      <c r="SEG245" s="158"/>
      <c r="SEH245" s="158"/>
      <c r="SEI245" s="158"/>
      <c r="SEJ245" s="159"/>
      <c r="SEK245" s="157" t="s">
        <v>116</v>
      </c>
      <c r="SEL245" s="158"/>
      <c r="SEM245" s="158"/>
      <c r="SEN245" s="158"/>
      <c r="SEO245" s="158"/>
      <c r="SEP245" s="158"/>
      <c r="SEQ245" s="158"/>
      <c r="SER245" s="159"/>
      <c r="SES245" s="157" t="s">
        <v>116</v>
      </c>
      <c r="SET245" s="158"/>
      <c r="SEU245" s="158"/>
      <c r="SEV245" s="158"/>
      <c r="SEW245" s="158"/>
      <c r="SEX245" s="158"/>
      <c r="SEY245" s="158"/>
      <c r="SEZ245" s="159"/>
      <c r="SFA245" s="157" t="s">
        <v>116</v>
      </c>
      <c r="SFB245" s="158"/>
      <c r="SFC245" s="158"/>
      <c r="SFD245" s="158"/>
      <c r="SFE245" s="158"/>
      <c r="SFF245" s="158"/>
      <c r="SFG245" s="158"/>
      <c r="SFH245" s="159"/>
      <c r="SFI245" s="157" t="s">
        <v>116</v>
      </c>
      <c r="SFJ245" s="158"/>
      <c r="SFK245" s="158"/>
      <c r="SFL245" s="158"/>
      <c r="SFM245" s="158"/>
      <c r="SFN245" s="158"/>
      <c r="SFO245" s="158"/>
      <c r="SFP245" s="159"/>
      <c r="SFQ245" s="157" t="s">
        <v>116</v>
      </c>
      <c r="SFR245" s="158"/>
      <c r="SFS245" s="158"/>
      <c r="SFT245" s="158"/>
      <c r="SFU245" s="158"/>
      <c r="SFV245" s="158"/>
      <c r="SFW245" s="158"/>
      <c r="SFX245" s="159"/>
      <c r="SFY245" s="157" t="s">
        <v>116</v>
      </c>
      <c r="SFZ245" s="158"/>
      <c r="SGA245" s="158"/>
      <c r="SGB245" s="158"/>
      <c r="SGC245" s="158"/>
      <c r="SGD245" s="158"/>
      <c r="SGE245" s="158"/>
      <c r="SGF245" s="159"/>
      <c r="SGG245" s="157" t="s">
        <v>116</v>
      </c>
      <c r="SGH245" s="158"/>
      <c r="SGI245" s="158"/>
      <c r="SGJ245" s="158"/>
      <c r="SGK245" s="158"/>
      <c r="SGL245" s="158"/>
      <c r="SGM245" s="158"/>
      <c r="SGN245" s="159"/>
      <c r="SGO245" s="157" t="s">
        <v>116</v>
      </c>
      <c r="SGP245" s="158"/>
      <c r="SGQ245" s="158"/>
      <c r="SGR245" s="158"/>
      <c r="SGS245" s="158"/>
      <c r="SGT245" s="158"/>
      <c r="SGU245" s="158"/>
      <c r="SGV245" s="159"/>
      <c r="SGW245" s="157" t="s">
        <v>116</v>
      </c>
      <c r="SGX245" s="158"/>
      <c r="SGY245" s="158"/>
      <c r="SGZ245" s="158"/>
      <c r="SHA245" s="158"/>
      <c r="SHB245" s="158"/>
      <c r="SHC245" s="158"/>
      <c r="SHD245" s="159"/>
      <c r="SHE245" s="157" t="s">
        <v>116</v>
      </c>
      <c r="SHF245" s="158"/>
      <c r="SHG245" s="158"/>
      <c r="SHH245" s="158"/>
      <c r="SHI245" s="158"/>
      <c r="SHJ245" s="158"/>
      <c r="SHK245" s="158"/>
      <c r="SHL245" s="159"/>
      <c r="SHM245" s="157" t="s">
        <v>116</v>
      </c>
      <c r="SHN245" s="158"/>
      <c r="SHO245" s="158"/>
      <c r="SHP245" s="158"/>
      <c r="SHQ245" s="158"/>
      <c r="SHR245" s="158"/>
      <c r="SHS245" s="158"/>
      <c r="SHT245" s="159"/>
      <c r="SHU245" s="157" t="s">
        <v>116</v>
      </c>
      <c r="SHV245" s="158"/>
      <c r="SHW245" s="158"/>
      <c r="SHX245" s="158"/>
      <c r="SHY245" s="158"/>
      <c r="SHZ245" s="158"/>
      <c r="SIA245" s="158"/>
      <c r="SIB245" s="159"/>
      <c r="SIC245" s="157" t="s">
        <v>116</v>
      </c>
      <c r="SID245" s="158"/>
      <c r="SIE245" s="158"/>
      <c r="SIF245" s="158"/>
      <c r="SIG245" s="158"/>
      <c r="SIH245" s="158"/>
      <c r="SII245" s="158"/>
      <c r="SIJ245" s="159"/>
      <c r="SIK245" s="157" t="s">
        <v>116</v>
      </c>
      <c r="SIL245" s="158"/>
      <c r="SIM245" s="158"/>
      <c r="SIN245" s="158"/>
      <c r="SIO245" s="158"/>
      <c r="SIP245" s="158"/>
      <c r="SIQ245" s="158"/>
      <c r="SIR245" s="159"/>
      <c r="SIS245" s="157" t="s">
        <v>116</v>
      </c>
      <c r="SIT245" s="158"/>
      <c r="SIU245" s="158"/>
      <c r="SIV245" s="158"/>
      <c r="SIW245" s="158"/>
      <c r="SIX245" s="158"/>
      <c r="SIY245" s="158"/>
      <c r="SIZ245" s="159"/>
      <c r="SJA245" s="157" t="s">
        <v>116</v>
      </c>
      <c r="SJB245" s="158"/>
      <c r="SJC245" s="158"/>
      <c r="SJD245" s="158"/>
      <c r="SJE245" s="158"/>
      <c r="SJF245" s="158"/>
      <c r="SJG245" s="158"/>
      <c r="SJH245" s="159"/>
      <c r="SJI245" s="157" t="s">
        <v>116</v>
      </c>
      <c r="SJJ245" s="158"/>
      <c r="SJK245" s="158"/>
      <c r="SJL245" s="158"/>
      <c r="SJM245" s="158"/>
      <c r="SJN245" s="158"/>
      <c r="SJO245" s="158"/>
      <c r="SJP245" s="159"/>
      <c r="SJQ245" s="157" t="s">
        <v>116</v>
      </c>
      <c r="SJR245" s="158"/>
      <c r="SJS245" s="158"/>
      <c r="SJT245" s="158"/>
      <c r="SJU245" s="158"/>
      <c r="SJV245" s="158"/>
      <c r="SJW245" s="158"/>
      <c r="SJX245" s="159"/>
      <c r="SJY245" s="157" t="s">
        <v>116</v>
      </c>
      <c r="SJZ245" s="158"/>
      <c r="SKA245" s="158"/>
      <c r="SKB245" s="158"/>
      <c r="SKC245" s="158"/>
      <c r="SKD245" s="158"/>
      <c r="SKE245" s="158"/>
      <c r="SKF245" s="159"/>
      <c r="SKG245" s="157" t="s">
        <v>116</v>
      </c>
      <c r="SKH245" s="158"/>
      <c r="SKI245" s="158"/>
      <c r="SKJ245" s="158"/>
      <c r="SKK245" s="158"/>
      <c r="SKL245" s="158"/>
      <c r="SKM245" s="158"/>
      <c r="SKN245" s="159"/>
      <c r="SKO245" s="157" t="s">
        <v>116</v>
      </c>
      <c r="SKP245" s="158"/>
      <c r="SKQ245" s="158"/>
      <c r="SKR245" s="158"/>
      <c r="SKS245" s="158"/>
      <c r="SKT245" s="158"/>
      <c r="SKU245" s="158"/>
      <c r="SKV245" s="159"/>
      <c r="SKW245" s="157" t="s">
        <v>116</v>
      </c>
      <c r="SKX245" s="158"/>
      <c r="SKY245" s="158"/>
      <c r="SKZ245" s="158"/>
      <c r="SLA245" s="158"/>
      <c r="SLB245" s="158"/>
      <c r="SLC245" s="158"/>
      <c r="SLD245" s="159"/>
      <c r="SLE245" s="157" t="s">
        <v>116</v>
      </c>
      <c r="SLF245" s="158"/>
      <c r="SLG245" s="158"/>
      <c r="SLH245" s="158"/>
      <c r="SLI245" s="158"/>
      <c r="SLJ245" s="158"/>
      <c r="SLK245" s="158"/>
      <c r="SLL245" s="159"/>
      <c r="SLM245" s="157" t="s">
        <v>116</v>
      </c>
      <c r="SLN245" s="158"/>
      <c r="SLO245" s="158"/>
      <c r="SLP245" s="158"/>
      <c r="SLQ245" s="158"/>
      <c r="SLR245" s="158"/>
      <c r="SLS245" s="158"/>
      <c r="SLT245" s="159"/>
      <c r="SLU245" s="157" t="s">
        <v>116</v>
      </c>
      <c r="SLV245" s="158"/>
      <c r="SLW245" s="158"/>
      <c r="SLX245" s="158"/>
      <c r="SLY245" s="158"/>
      <c r="SLZ245" s="158"/>
      <c r="SMA245" s="158"/>
      <c r="SMB245" s="159"/>
      <c r="SMC245" s="157" t="s">
        <v>116</v>
      </c>
      <c r="SMD245" s="158"/>
      <c r="SME245" s="158"/>
      <c r="SMF245" s="158"/>
      <c r="SMG245" s="158"/>
      <c r="SMH245" s="158"/>
      <c r="SMI245" s="158"/>
      <c r="SMJ245" s="159"/>
      <c r="SMK245" s="157" t="s">
        <v>116</v>
      </c>
      <c r="SML245" s="158"/>
      <c r="SMM245" s="158"/>
      <c r="SMN245" s="158"/>
      <c r="SMO245" s="158"/>
      <c r="SMP245" s="158"/>
      <c r="SMQ245" s="158"/>
      <c r="SMR245" s="159"/>
      <c r="SMS245" s="157" t="s">
        <v>116</v>
      </c>
      <c r="SMT245" s="158"/>
      <c r="SMU245" s="158"/>
      <c r="SMV245" s="158"/>
      <c r="SMW245" s="158"/>
      <c r="SMX245" s="158"/>
      <c r="SMY245" s="158"/>
      <c r="SMZ245" s="159"/>
      <c r="SNA245" s="157" t="s">
        <v>116</v>
      </c>
      <c r="SNB245" s="158"/>
      <c r="SNC245" s="158"/>
      <c r="SND245" s="158"/>
      <c r="SNE245" s="158"/>
      <c r="SNF245" s="158"/>
      <c r="SNG245" s="158"/>
      <c r="SNH245" s="159"/>
      <c r="SNI245" s="157" t="s">
        <v>116</v>
      </c>
      <c r="SNJ245" s="158"/>
      <c r="SNK245" s="158"/>
      <c r="SNL245" s="158"/>
      <c r="SNM245" s="158"/>
      <c r="SNN245" s="158"/>
      <c r="SNO245" s="158"/>
      <c r="SNP245" s="159"/>
      <c r="SNQ245" s="157" t="s">
        <v>116</v>
      </c>
      <c r="SNR245" s="158"/>
      <c r="SNS245" s="158"/>
      <c r="SNT245" s="158"/>
      <c r="SNU245" s="158"/>
      <c r="SNV245" s="158"/>
      <c r="SNW245" s="158"/>
      <c r="SNX245" s="159"/>
      <c r="SNY245" s="157" t="s">
        <v>116</v>
      </c>
      <c r="SNZ245" s="158"/>
      <c r="SOA245" s="158"/>
      <c r="SOB245" s="158"/>
      <c r="SOC245" s="158"/>
      <c r="SOD245" s="158"/>
      <c r="SOE245" s="158"/>
      <c r="SOF245" s="159"/>
      <c r="SOG245" s="157" t="s">
        <v>116</v>
      </c>
      <c r="SOH245" s="158"/>
      <c r="SOI245" s="158"/>
      <c r="SOJ245" s="158"/>
      <c r="SOK245" s="158"/>
      <c r="SOL245" s="158"/>
      <c r="SOM245" s="158"/>
      <c r="SON245" s="159"/>
      <c r="SOO245" s="157" t="s">
        <v>116</v>
      </c>
      <c r="SOP245" s="158"/>
      <c r="SOQ245" s="158"/>
      <c r="SOR245" s="158"/>
      <c r="SOS245" s="158"/>
      <c r="SOT245" s="158"/>
      <c r="SOU245" s="158"/>
      <c r="SOV245" s="159"/>
      <c r="SOW245" s="157" t="s">
        <v>116</v>
      </c>
      <c r="SOX245" s="158"/>
      <c r="SOY245" s="158"/>
      <c r="SOZ245" s="158"/>
      <c r="SPA245" s="158"/>
      <c r="SPB245" s="158"/>
      <c r="SPC245" s="158"/>
      <c r="SPD245" s="159"/>
      <c r="SPE245" s="157" t="s">
        <v>116</v>
      </c>
      <c r="SPF245" s="158"/>
      <c r="SPG245" s="158"/>
      <c r="SPH245" s="158"/>
      <c r="SPI245" s="158"/>
      <c r="SPJ245" s="158"/>
      <c r="SPK245" s="158"/>
      <c r="SPL245" s="159"/>
      <c r="SPM245" s="157" t="s">
        <v>116</v>
      </c>
      <c r="SPN245" s="158"/>
      <c r="SPO245" s="158"/>
      <c r="SPP245" s="158"/>
      <c r="SPQ245" s="158"/>
      <c r="SPR245" s="158"/>
      <c r="SPS245" s="158"/>
      <c r="SPT245" s="159"/>
      <c r="SPU245" s="157" t="s">
        <v>116</v>
      </c>
      <c r="SPV245" s="158"/>
      <c r="SPW245" s="158"/>
      <c r="SPX245" s="158"/>
      <c r="SPY245" s="158"/>
      <c r="SPZ245" s="158"/>
      <c r="SQA245" s="158"/>
      <c r="SQB245" s="159"/>
      <c r="SQC245" s="157" t="s">
        <v>116</v>
      </c>
      <c r="SQD245" s="158"/>
      <c r="SQE245" s="158"/>
      <c r="SQF245" s="158"/>
      <c r="SQG245" s="158"/>
      <c r="SQH245" s="158"/>
      <c r="SQI245" s="158"/>
      <c r="SQJ245" s="159"/>
      <c r="SQK245" s="157" t="s">
        <v>116</v>
      </c>
      <c r="SQL245" s="158"/>
      <c r="SQM245" s="158"/>
      <c r="SQN245" s="158"/>
      <c r="SQO245" s="158"/>
      <c r="SQP245" s="158"/>
      <c r="SQQ245" s="158"/>
      <c r="SQR245" s="159"/>
      <c r="SQS245" s="157" t="s">
        <v>116</v>
      </c>
      <c r="SQT245" s="158"/>
      <c r="SQU245" s="158"/>
      <c r="SQV245" s="158"/>
      <c r="SQW245" s="158"/>
      <c r="SQX245" s="158"/>
      <c r="SQY245" s="158"/>
      <c r="SQZ245" s="159"/>
      <c r="SRA245" s="157" t="s">
        <v>116</v>
      </c>
      <c r="SRB245" s="158"/>
      <c r="SRC245" s="158"/>
      <c r="SRD245" s="158"/>
      <c r="SRE245" s="158"/>
      <c r="SRF245" s="158"/>
      <c r="SRG245" s="158"/>
      <c r="SRH245" s="159"/>
      <c r="SRI245" s="157" t="s">
        <v>116</v>
      </c>
      <c r="SRJ245" s="158"/>
      <c r="SRK245" s="158"/>
      <c r="SRL245" s="158"/>
      <c r="SRM245" s="158"/>
      <c r="SRN245" s="158"/>
      <c r="SRO245" s="158"/>
      <c r="SRP245" s="159"/>
      <c r="SRQ245" s="157" t="s">
        <v>116</v>
      </c>
      <c r="SRR245" s="158"/>
      <c r="SRS245" s="158"/>
      <c r="SRT245" s="158"/>
      <c r="SRU245" s="158"/>
      <c r="SRV245" s="158"/>
      <c r="SRW245" s="158"/>
      <c r="SRX245" s="159"/>
      <c r="SRY245" s="157" t="s">
        <v>116</v>
      </c>
      <c r="SRZ245" s="158"/>
      <c r="SSA245" s="158"/>
      <c r="SSB245" s="158"/>
      <c r="SSC245" s="158"/>
      <c r="SSD245" s="158"/>
      <c r="SSE245" s="158"/>
      <c r="SSF245" s="159"/>
      <c r="SSG245" s="157" t="s">
        <v>116</v>
      </c>
      <c r="SSH245" s="158"/>
      <c r="SSI245" s="158"/>
      <c r="SSJ245" s="158"/>
      <c r="SSK245" s="158"/>
      <c r="SSL245" s="158"/>
      <c r="SSM245" s="158"/>
      <c r="SSN245" s="159"/>
      <c r="SSO245" s="157" t="s">
        <v>116</v>
      </c>
      <c r="SSP245" s="158"/>
      <c r="SSQ245" s="158"/>
      <c r="SSR245" s="158"/>
      <c r="SSS245" s="158"/>
      <c r="SST245" s="158"/>
      <c r="SSU245" s="158"/>
      <c r="SSV245" s="159"/>
      <c r="SSW245" s="157" t="s">
        <v>116</v>
      </c>
      <c r="SSX245" s="158"/>
      <c r="SSY245" s="158"/>
      <c r="SSZ245" s="158"/>
      <c r="STA245" s="158"/>
      <c r="STB245" s="158"/>
      <c r="STC245" s="158"/>
      <c r="STD245" s="159"/>
      <c r="STE245" s="157" t="s">
        <v>116</v>
      </c>
      <c r="STF245" s="158"/>
      <c r="STG245" s="158"/>
      <c r="STH245" s="158"/>
      <c r="STI245" s="158"/>
      <c r="STJ245" s="158"/>
      <c r="STK245" s="158"/>
      <c r="STL245" s="159"/>
      <c r="STM245" s="157" t="s">
        <v>116</v>
      </c>
      <c r="STN245" s="158"/>
      <c r="STO245" s="158"/>
      <c r="STP245" s="158"/>
      <c r="STQ245" s="158"/>
      <c r="STR245" s="158"/>
      <c r="STS245" s="158"/>
      <c r="STT245" s="159"/>
      <c r="STU245" s="157" t="s">
        <v>116</v>
      </c>
      <c r="STV245" s="158"/>
      <c r="STW245" s="158"/>
      <c r="STX245" s="158"/>
      <c r="STY245" s="158"/>
      <c r="STZ245" s="158"/>
      <c r="SUA245" s="158"/>
      <c r="SUB245" s="159"/>
      <c r="SUC245" s="157" t="s">
        <v>116</v>
      </c>
      <c r="SUD245" s="158"/>
      <c r="SUE245" s="158"/>
      <c r="SUF245" s="158"/>
      <c r="SUG245" s="158"/>
      <c r="SUH245" s="158"/>
      <c r="SUI245" s="158"/>
      <c r="SUJ245" s="159"/>
      <c r="SUK245" s="157" t="s">
        <v>116</v>
      </c>
      <c r="SUL245" s="158"/>
      <c r="SUM245" s="158"/>
      <c r="SUN245" s="158"/>
      <c r="SUO245" s="158"/>
      <c r="SUP245" s="158"/>
      <c r="SUQ245" s="158"/>
      <c r="SUR245" s="159"/>
      <c r="SUS245" s="157" t="s">
        <v>116</v>
      </c>
      <c r="SUT245" s="158"/>
      <c r="SUU245" s="158"/>
      <c r="SUV245" s="158"/>
      <c r="SUW245" s="158"/>
      <c r="SUX245" s="158"/>
      <c r="SUY245" s="158"/>
      <c r="SUZ245" s="159"/>
      <c r="SVA245" s="157" t="s">
        <v>116</v>
      </c>
      <c r="SVB245" s="158"/>
      <c r="SVC245" s="158"/>
      <c r="SVD245" s="158"/>
      <c r="SVE245" s="158"/>
      <c r="SVF245" s="158"/>
      <c r="SVG245" s="158"/>
      <c r="SVH245" s="159"/>
      <c r="SVI245" s="157" t="s">
        <v>116</v>
      </c>
      <c r="SVJ245" s="158"/>
      <c r="SVK245" s="158"/>
      <c r="SVL245" s="158"/>
      <c r="SVM245" s="158"/>
      <c r="SVN245" s="158"/>
      <c r="SVO245" s="158"/>
      <c r="SVP245" s="159"/>
      <c r="SVQ245" s="157" t="s">
        <v>116</v>
      </c>
      <c r="SVR245" s="158"/>
      <c r="SVS245" s="158"/>
      <c r="SVT245" s="158"/>
      <c r="SVU245" s="158"/>
      <c r="SVV245" s="158"/>
      <c r="SVW245" s="158"/>
      <c r="SVX245" s="159"/>
      <c r="SVY245" s="157" t="s">
        <v>116</v>
      </c>
      <c r="SVZ245" s="158"/>
      <c r="SWA245" s="158"/>
      <c r="SWB245" s="158"/>
      <c r="SWC245" s="158"/>
      <c r="SWD245" s="158"/>
      <c r="SWE245" s="158"/>
      <c r="SWF245" s="159"/>
      <c r="SWG245" s="157" t="s">
        <v>116</v>
      </c>
      <c r="SWH245" s="158"/>
      <c r="SWI245" s="158"/>
      <c r="SWJ245" s="158"/>
      <c r="SWK245" s="158"/>
      <c r="SWL245" s="158"/>
      <c r="SWM245" s="158"/>
      <c r="SWN245" s="159"/>
      <c r="SWO245" s="157" t="s">
        <v>116</v>
      </c>
      <c r="SWP245" s="158"/>
      <c r="SWQ245" s="158"/>
      <c r="SWR245" s="158"/>
      <c r="SWS245" s="158"/>
      <c r="SWT245" s="158"/>
      <c r="SWU245" s="158"/>
      <c r="SWV245" s="159"/>
      <c r="SWW245" s="157" t="s">
        <v>116</v>
      </c>
      <c r="SWX245" s="158"/>
      <c r="SWY245" s="158"/>
      <c r="SWZ245" s="158"/>
      <c r="SXA245" s="158"/>
      <c r="SXB245" s="158"/>
      <c r="SXC245" s="158"/>
      <c r="SXD245" s="159"/>
      <c r="SXE245" s="157" t="s">
        <v>116</v>
      </c>
      <c r="SXF245" s="158"/>
      <c r="SXG245" s="158"/>
      <c r="SXH245" s="158"/>
      <c r="SXI245" s="158"/>
      <c r="SXJ245" s="158"/>
      <c r="SXK245" s="158"/>
      <c r="SXL245" s="159"/>
      <c r="SXM245" s="157" t="s">
        <v>116</v>
      </c>
      <c r="SXN245" s="158"/>
      <c r="SXO245" s="158"/>
      <c r="SXP245" s="158"/>
      <c r="SXQ245" s="158"/>
      <c r="SXR245" s="158"/>
      <c r="SXS245" s="158"/>
      <c r="SXT245" s="159"/>
      <c r="SXU245" s="157" t="s">
        <v>116</v>
      </c>
      <c r="SXV245" s="158"/>
      <c r="SXW245" s="158"/>
      <c r="SXX245" s="158"/>
      <c r="SXY245" s="158"/>
      <c r="SXZ245" s="158"/>
      <c r="SYA245" s="158"/>
      <c r="SYB245" s="159"/>
      <c r="SYC245" s="157" t="s">
        <v>116</v>
      </c>
      <c r="SYD245" s="158"/>
      <c r="SYE245" s="158"/>
      <c r="SYF245" s="158"/>
      <c r="SYG245" s="158"/>
      <c r="SYH245" s="158"/>
      <c r="SYI245" s="158"/>
      <c r="SYJ245" s="159"/>
      <c r="SYK245" s="157" t="s">
        <v>116</v>
      </c>
      <c r="SYL245" s="158"/>
      <c r="SYM245" s="158"/>
      <c r="SYN245" s="158"/>
      <c r="SYO245" s="158"/>
      <c r="SYP245" s="158"/>
      <c r="SYQ245" s="158"/>
      <c r="SYR245" s="159"/>
      <c r="SYS245" s="157" t="s">
        <v>116</v>
      </c>
      <c r="SYT245" s="158"/>
      <c r="SYU245" s="158"/>
      <c r="SYV245" s="158"/>
      <c r="SYW245" s="158"/>
      <c r="SYX245" s="158"/>
      <c r="SYY245" s="158"/>
      <c r="SYZ245" s="159"/>
      <c r="SZA245" s="157" t="s">
        <v>116</v>
      </c>
      <c r="SZB245" s="158"/>
      <c r="SZC245" s="158"/>
      <c r="SZD245" s="158"/>
      <c r="SZE245" s="158"/>
      <c r="SZF245" s="158"/>
      <c r="SZG245" s="158"/>
      <c r="SZH245" s="159"/>
      <c r="SZI245" s="157" t="s">
        <v>116</v>
      </c>
      <c r="SZJ245" s="158"/>
      <c r="SZK245" s="158"/>
      <c r="SZL245" s="158"/>
      <c r="SZM245" s="158"/>
      <c r="SZN245" s="158"/>
      <c r="SZO245" s="158"/>
      <c r="SZP245" s="159"/>
      <c r="SZQ245" s="157" t="s">
        <v>116</v>
      </c>
      <c r="SZR245" s="158"/>
      <c r="SZS245" s="158"/>
      <c r="SZT245" s="158"/>
      <c r="SZU245" s="158"/>
      <c r="SZV245" s="158"/>
      <c r="SZW245" s="158"/>
      <c r="SZX245" s="159"/>
      <c r="SZY245" s="157" t="s">
        <v>116</v>
      </c>
      <c r="SZZ245" s="158"/>
      <c r="TAA245" s="158"/>
      <c r="TAB245" s="158"/>
      <c r="TAC245" s="158"/>
      <c r="TAD245" s="158"/>
      <c r="TAE245" s="158"/>
      <c r="TAF245" s="159"/>
      <c r="TAG245" s="157" t="s">
        <v>116</v>
      </c>
      <c r="TAH245" s="158"/>
      <c r="TAI245" s="158"/>
      <c r="TAJ245" s="158"/>
      <c r="TAK245" s="158"/>
      <c r="TAL245" s="158"/>
      <c r="TAM245" s="158"/>
      <c r="TAN245" s="159"/>
      <c r="TAO245" s="157" t="s">
        <v>116</v>
      </c>
      <c r="TAP245" s="158"/>
      <c r="TAQ245" s="158"/>
      <c r="TAR245" s="158"/>
      <c r="TAS245" s="158"/>
      <c r="TAT245" s="158"/>
      <c r="TAU245" s="158"/>
      <c r="TAV245" s="159"/>
      <c r="TAW245" s="157" t="s">
        <v>116</v>
      </c>
      <c r="TAX245" s="158"/>
      <c r="TAY245" s="158"/>
      <c r="TAZ245" s="158"/>
      <c r="TBA245" s="158"/>
      <c r="TBB245" s="158"/>
      <c r="TBC245" s="158"/>
      <c r="TBD245" s="159"/>
      <c r="TBE245" s="157" t="s">
        <v>116</v>
      </c>
      <c r="TBF245" s="158"/>
      <c r="TBG245" s="158"/>
      <c r="TBH245" s="158"/>
      <c r="TBI245" s="158"/>
      <c r="TBJ245" s="158"/>
      <c r="TBK245" s="158"/>
      <c r="TBL245" s="159"/>
      <c r="TBM245" s="157" t="s">
        <v>116</v>
      </c>
      <c r="TBN245" s="158"/>
      <c r="TBO245" s="158"/>
      <c r="TBP245" s="158"/>
      <c r="TBQ245" s="158"/>
      <c r="TBR245" s="158"/>
      <c r="TBS245" s="158"/>
      <c r="TBT245" s="159"/>
      <c r="TBU245" s="157" t="s">
        <v>116</v>
      </c>
      <c r="TBV245" s="158"/>
      <c r="TBW245" s="158"/>
      <c r="TBX245" s="158"/>
      <c r="TBY245" s="158"/>
      <c r="TBZ245" s="158"/>
      <c r="TCA245" s="158"/>
      <c r="TCB245" s="159"/>
      <c r="TCC245" s="157" t="s">
        <v>116</v>
      </c>
      <c r="TCD245" s="158"/>
      <c r="TCE245" s="158"/>
      <c r="TCF245" s="158"/>
      <c r="TCG245" s="158"/>
      <c r="TCH245" s="158"/>
      <c r="TCI245" s="158"/>
      <c r="TCJ245" s="159"/>
      <c r="TCK245" s="157" t="s">
        <v>116</v>
      </c>
      <c r="TCL245" s="158"/>
      <c r="TCM245" s="158"/>
      <c r="TCN245" s="158"/>
      <c r="TCO245" s="158"/>
      <c r="TCP245" s="158"/>
      <c r="TCQ245" s="158"/>
      <c r="TCR245" s="159"/>
      <c r="TCS245" s="157" t="s">
        <v>116</v>
      </c>
      <c r="TCT245" s="158"/>
      <c r="TCU245" s="158"/>
      <c r="TCV245" s="158"/>
      <c r="TCW245" s="158"/>
      <c r="TCX245" s="158"/>
      <c r="TCY245" s="158"/>
      <c r="TCZ245" s="159"/>
      <c r="TDA245" s="157" t="s">
        <v>116</v>
      </c>
      <c r="TDB245" s="158"/>
      <c r="TDC245" s="158"/>
      <c r="TDD245" s="158"/>
      <c r="TDE245" s="158"/>
      <c r="TDF245" s="158"/>
      <c r="TDG245" s="158"/>
      <c r="TDH245" s="159"/>
      <c r="TDI245" s="157" t="s">
        <v>116</v>
      </c>
      <c r="TDJ245" s="158"/>
      <c r="TDK245" s="158"/>
      <c r="TDL245" s="158"/>
      <c r="TDM245" s="158"/>
      <c r="TDN245" s="158"/>
      <c r="TDO245" s="158"/>
      <c r="TDP245" s="159"/>
      <c r="TDQ245" s="157" t="s">
        <v>116</v>
      </c>
      <c r="TDR245" s="158"/>
      <c r="TDS245" s="158"/>
      <c r="TDT245" s="158"/>
      <c r="TDU245" s="158"/>
      <c r="TDV245" s="158"/>
      <c r="TDW245" s="158"/>
      <c r="TDX245" s="159"/>
      <c r="TDY245" s="157" t="s">
        <v>116</v>
      </c>
      <c r="TDZ245" s="158"/>
      <c r="TEA245" s="158"/>
      <c r="TEB245" s="158"/>
      <c r="TEC245" s="158"/>
      <c r="TED245" s="158"/>
      <c r="TEE245" s="158"/>
      <c r="TEF245" s="159"/>
      <c r="TEG245" s="157" t="s">
        <v>116</v>
      </c>
      <c r="TEH245" s="158"/>
      <c r="TEI245" s="158"/>
      <c r="TEJ245" s="158"/>
      <c r="TEK245" s="158"/>
      <c r="TEL245" s="158"/>
      <c r="TEM245" s="158"/>
      <c r="TEN245" s="159"/>
      <c r="TEO245" s="157" t="s">
        <v>116</v>
      </c>
      <c r="TEP245" s="158"/>
      <c r="TEQ245" s="158"/>
      <c r="TER245" s="158"/>
      <c r="TES245" s="158"/>
      <c r="TET245" s="158"/>
      <c r="TEU245" s="158"/>
      <c r="TEV245" s="159"/>
      <c r="TEW245" s="157" t="s">
        <v>116</v>
      </c>
      <c r="TEX245" s="158"/>
      <c r="TEY245" s="158"/>
      <c r="TEZ245" s="158"/>
      <c r="TFA245" s="158"/>
      <c r="TFB245" s="158"/>
      <c r="TFC245" s="158"/>
      <c r="TFD245" s="159"/>
      <c r="TFE245" s="157" t="s">
        <v>116</v>
      </c>
      <c r="TFF245" s="158"/>
      <c r="TFG245" s="158"/>
      <c r="TFH245" s="158"/>
      <c r="TFI245" s="158"/>
      <c r="TFJ245" s="158"/>
      <c r="TFK245" s="158"/>
      <c r="TFL245" s="159"/>
      <c r="TFM245" s="157" t="s">
        <v>116</v>
      </c>
      <c r="TFN245" s="158"/>
      <c r="TFO245" s="158"/>
      <c r="TFP245" s="158"/>
      <c r="TFQ245" s="158"/>
      <c r="TFR245" s="158"/>
      <c r="TFS245" s="158"/>
      <c r="TFT245" s="159"/>
      <c r="TFU245" s="157" t="s">
        <v>116</v>
      </c>
      <c r="TFV245" s="158"/>
      <c r="TFW245" s="158"/>
      <c r="TFX245" s="158"/>
      <c r="TFY245" s="158"/>
      <c r="TFZ245" s="158"/>
      <c r="TGA245" s="158"/>
      <c r="TGB245" s="159"/>
      <c r="TGC245" s="157" t="s">
        <v>116</v>
      </c>
      <c r="TGD245" s="158"/>
      <c r="TGE245" s="158"/>
      <c r="TGF245" s="158"/>
      <c r="TGG245" s="158"/>
      <c r="TGH245" s="158"/>
      <c r="TGI245" s="158"/>
      <c r="TGJ245" s="159"/>
      <c r="TGK245" s="157" t="s">
        <v>116</v>
      </c>
      <c r="TGL245" s="158"/>
      <c r="TGM245" s="158"/>
      <c r="TGN245" s="158"/>
      <c r="TGO245" s="158"/>
      <c r="TGP245" s="158"/>
      <c r="TGQ245" s="158"/>
      <c r="TGR245" s="159"/>
      <c r="TGS245" s="157" t="s">
        <v>116</v>
      </c>
      <c r="TGT245" s="158"/>
      <c r="TGU245" s="158"/>
      <c r="TGV245" s="158"/>
      <c r="TGW245" s="158"/>
      <c r="TGX245" s="158"/>
      <c r="TGY245" s="158"/>
      <c r="TGZ245" s="159"/>
      <c r="THA245" s="157" t="s">
        <v>116</v>
      </c>
      <c r="THB245" s="158"/>
      <c r="THC245" s="158"/>
      <c r="THD245" s="158"/>
      <c r="THE245" s="158"/>
      <c r="THF245" s="158"/>
      <c r="THG245" s="158"/>
      <c r="THH245" s="159"/>
      <c r="THI245" s="157" t="s">
        <v>116</v>
      </c>
      <c r="THJ245" s="158"/>
      <c r="THK245" s="158"/>
      <c r="THL245" s="158"/>
      <c r="THM245" s="158"/>
      <c r="THN245" s="158"/>
      <c r="THO245" s="158"/>
      <c r="THP245" s="159"/>
      <c r="THQ245" s="157" t="s">
        <v>116</v>
      </c>
      <c r="THR245" s="158"/>
      <c r="THS245" s="158"/>
      <c r="THT245" s="158"/>
      <c r="THU245" s="158"/>
      <c r="THV245" s="158"/>
      <c r="THW245" s="158"/>
      <c r="THX245" s="159"/>
      <c r="THY245" s="157" t="s">
        <v>116</v>
      </c>
      <c r="THZ245" s="158"/>
      <c r="TIA245" s="158"/>
      <c r="TIB245" s="158"/>
      <c r="TIC245" s="158"/>
      <c r="TID245" s="158"/>
      <c r="TIE245" s="158"/>
      <c r="TIF245" s="159"/>
      <c r="TIG245" s="157" t="s">
        <v>116</v>
      </c>
      <c r="TIH245" s="158"/>
      <c r="TII245" s="158"/>
      <c r="TIJ245" s="158"/>
      <c r="TIK245" s="158"/>
      <c r="TIL245" s="158"/>
      <c r="TIM245" s="158"/>
      <c r="TIN245" s="159"/>
      <c r="TIO245" s="157" t="s">
        <v>116</v>
      </c>
      <c r="TIP245" s="158"/>
      <c r="TIQ245" s="158"/>
      <c r="TIR245" s="158"/>
      <c r="TIS245" s="158"/>
      <c r="TIT245" s="158"/>
      <c r="TIU245" s="158"/>
      <c r="TIV245" s="159"/>
      <c r="TIW245" s="157" t="s">
        <v>116</v>
      </c>
      <c r="TIX245" s="158"/>
      <c r="TIY245" s="158"/>
      <c r="TIZ245" s="158"/>
      <c r="TJA245" s="158"/>
      <c r="TJB245" s="158"/>
      <c r="TJC245" s="158"/>
      <c r="TJD245" s="159"/>
      <c r="TJE245" s="157" t="s">
        <v>116</v>
      </c>
      <c r="TJF245" s="158"/>
      <c r="TJG245" s="158"/>
      <c r="TJH245" s="158"/>
      <c r="TJI245" s="158"/>
      <c r="TJJ245" s="158"/>
      <c r="TJK245" s="158"/>
      <c r="TJL245" s="159"/>
      <c r="TJM245" s="157" t="s">
        <v>116</v>
      </c>
      <c r="TJN245" s="158"/>
      <c r="TJO245" s="158"/>
      <c r="TJP245" s="158"/>
      <c r="TJQ245" s="158"/>
      <c r="TJR245" s="158"/>
      <c r="TJS245" s="158"/>
      <c r="TJT245" s="159"/>
      <c r="TJU245" s="157" t="s">
        <v>116</v>
      </c>
      <c r="TJV245" s="158"/>
      <c r="TJW245" s="158"/>
      <c r="TJX245" s="158"/>
      <c r="TJY245" s="158"/>
      <c r="TJZ245" s="158"/>
      <c r="TKA245" s="158"/>
      <c r="TKB245" s="159"/>
      <c r="TKC245" s="157" t="s">
        <v>116</v>
      </c>
      <c r="TKD245" s="158"/>
      <c r="TKE245" s="158"/>
      <c r="TKF245" s="158"/>
      <c r="TKG245" s="158"/>
      <c r="TKH245" s="158"/>
      <c r="TKI245" s="158"/>
      <c r="TKJ245" s="159"/>
      <c r="TKK245" s="157" t="s">
        <v>116</v>
      </c>
      <c r="TKL245" s="158"/>
      <c r="TKM245" s="158"/>
      <c r="TKN245" s="158"/>
      <c r="TKO245" s="158"/>
      <c r="TKP245" s="158"/>
      <c r="TKQ245" s="158"/>
      <c r="TKR245" s="159"/>
      <c r="TKS245" s="157" t="s">
        <v>116</v>
      </c>
      <c r="TKT245" s="158"/>
      <c r="TKU245" s="158"/>
      <c r="TKV245" s="158"/>
      <c r="TKW245" s="158"/>
      <c r="TKX245" s="158"/>
      <c r="TKY245" s="158"/>
      <c r="TKZ245" s="159"/>
      <c r="TLA245" s="157" t="s">
        <v>116</v>
      </c>
      <c r="TLB245" s="158"/>
      <c r="TLC245" s="158"/>
      <c r="TLD245" s="158"/>
      <c r="TLE245" s="158"/>
      <c r="TLF245" s="158"/>
      <c r="TLG245" s="158"/>
      <c r="TLH245" s="159"/>
      <c r="TLI245" s="157" t="s">
        <v>116</v>
      </c>
      <c r="TLJ245" s="158"/>
      <c r="TLK245" s="158"/>
      <c r="TLL245" s="158"/>
      <c r="TLM245" s="158"/>
      <c r="TLN245" s="158"/>
      <c r="TLO245" s="158"/>
      <c r="TLP245" s="159"/>
      <c r="TLQ245" s="157" t="s">
        <v>116</v>
      </c>
      <c r="TLR245" s="158"/>
      <c r="TLS245" s="158"/>
      <c r="TLT245" s="158"/>
      <c r="TLU245" s="158"/>
      <c r="TLV245" s="158"/>
      <c r="TLW245" s="158"/>
      <c r="TLX245" s="159"/>
      <c r="TLY245" s="157" t="s">
        <v>116</v>
      </c>
      <c r="TLZ245" s="158"/>
      <c r="TMA245" s="158"/>
      <c r="TMB245" s="158"/>
      <c r="TMC245" s="158"/>
      <c r="TMD245" s="158"/>
      <c r="TME245" s="158"/>
      <c r="TMF245" s="159"/>
      <c r="TMG245" s="157" t="s">
        <v>116</v>
      </c>
      <c r="TMH245" s="158"/>
      <c r="TMI245" s="158"/>
      <c r="TMJ245" s="158"/>
      <c r="TMK245" s="158"/>
      <c r="TML245" s="158"/>
      <c r="TMM245" s="158"/>
      <c r="TMN245" s="159"/>
      <c r="TMO245" s="157" t="s">
        <v>116</v>
      </c>
      <c r="TMP245" s="158"/>
      <c r="TMQ245" s="158"/>
      <c r="TMR245" s="158"/>
      <c r="TMS245" s="158"/>
      <c r="TMT245" s="158"/>
      <c r="TMU245" s="158"/>
      <c r="TMV245" s="159"/>
      <c r="TMW245" s="157" t="s">
        <v>116</v>
      </c>
      <c r="TMX245" s="158"/>
      <c r="TMY245" s="158"/>
      <c r="TMZ245" s="158"/>
      <c r="TNA245" s="158"/>
      <c r="TNB245" s="158"/>
      <c r="TNC245" s="158"/>
      <c r="TND245" s="159"/>
      <c r="TNE245" s="157" t="s">
        <v>116</v>
      </c>
      <c r="TNF245" s="158"/>
      <c r="TNG245" s="158"/>
      <c r="TNH245" s="158"/>
      <c r="TNI245" s="158"/>
      <c r="TNJ245" s="158"/>
      <c r="TNK245" s="158"/>
      <c r="TNL245" s="159"/>
      <c r="TNM245" s="157" t="s">
        <v>116</v>
      </c>
      <c r="TNN245" s="158"/>
      <c r="TNO245" s="158"/>
      <c r="TNP245" s="158"/>
      <c r="TNQ245" s="158"/>
      <c r="TNR245" s="158"/>
      <c r="TNS245" s="158"/>
      <c r="TNT245" s="159"/>
      <c r="TNU245" s="157" t="s">
        <v>116</v>
      </c>
      <c r="TNV245" s="158"/>
      <c r="TNW245" s="158"/>
      <c r="TNX245" s="158"/>
      <c r="TNY245" s="158"/>
      <c r="TNZ245" s="158"/>
      <c r="TOA245" s="158"/>
      <c r="TOB245" s="159"/>
      <c r="TOC245" s="157" t="s">
        <v>116</v>
      </c>
      <c r="TOD245" s="158"/>
      <c r="TOE245" s="158"/>
      <c r="TOF245" s="158"/>
      <c r="TOG245" s="158"/>
      <c r="TOH245" s="158"/>
      <c r="TOI245" s="158"/>
      <c r="TOJ245" s="159"/>
      <c r="TOK245" s="157" t="s">
        <v>116</v>
      </c>
      <c r="TOL245" s="158"/>
      <c r="TOM245" s="158"/>
      <c r="TON245" s="158"/>
      <c r="TOO245" s="158"/>
      <c r="TOP245" s="158"/>
      <c r="TOQ245" s="158"/>
      <c r="TOR245" s="159"/>
      <c r="TOS245" s="157" t="s">
        <v>116</v>
      </c>
      <c r="TOT245" s="158"/>
      <c r="TOU245" s="158"/>
      <c r="TOV245" s="158"/>
      <c r="TOW245" s="158"/>
      <c r="TOX245" s="158"/>
      <c r="TOY245" s="158"/>
      <c r="TOZ245" s="159"/>
      <c r="TPA245" s="157" t="s">
        <v>116</v>
      </c>
      <c r="TPB245" s="158"/>
      <c r="TPC245" s="158"/>
      <c r="TPD245" s="158"/>
      <c r="TPE245" s="158"/>
      <c r="TPF245" s="158"/>
      <c r="TPG245" s="158"/>
      <c r="TPH245" s="159"/>
      <c r="TPI245" s="157" t="s">
        <v>116</v>
      </c>
      <c r="TPJ245" s="158"/>
      <c r="TPK245" s="158"/>
      <c r="TPL245" s="158"/>
      <c r="TPM245" s="158"/>
      <c r="TPN245" s="158"/>
      <c r="TPO245" s="158"/>
      <c r="TPP245" s="159"/>
      <c r="TPQ245" s="157" t="s">
        <v>116</v>
      </c>
      <c r="TPR245" s="158"/>
      <c r="TPS245" s="158"/>
      <c r="TPT245" s="158"/>
      <c r="TPU245" s="158"/>
      <c r="TPV245" s="158"/>
      <c r="TPW245" s="158"/>
      <c r="TPX245" s="159"/>
      <c r="TPY245" s="157" t="s">
        <v>116</v>
      </c>
      <c r="TPZ245" s="158"/>
      <c r="TQA245" s="158"/>
      <c r="TQB245" s="158"/>
      <c r="TQC245" s="158"/>
      <c r="TQD245" s="158"/>
      <c r="TQE245" s="158"/>
      <c r="TQF245" s="159"/>
      <c r="TQG245" s="157" t="s">
        <v>116</v>
      </c>
      <c r="TQH245" s="158"/>
      <c r="TQI245" s="158"/>
      <c r="TQJ245" s="158"/>
      <c r="TQK245" s="158"/>
      <c r="TQL245" s="158"/>
      <c r="TQM245" s="158"/>
      <c r="TQN245" s="159"/>
      <c r="TQO245" s="157" t="s">
        <v>116</v>
      </c>
      <c r="TQP245" s="158"/>
      <c r="TQQ245" s="158"/>
      <c r="TQR245" s="158"/>
      <c r="TQS245" s="158"/>
      <c r="TQT245" s="158"/>
      <c r="TQU245" s="158"/>
      <c r="TQV245" s="159"/>
      <c r="TQW245" s="157" t="s">
        <v>116</v>
      </c>
      <c r="TQX245" s="158"/>
      <c r="TQY245" s="158"/>
      <c r="TQZ245" s="158"/>
      <c r="TRA245" s="158"/>
      <c r="TRB245" s="158"/>
      <c r="TRC245" s="158"/>
      <c r="TRD245" s="159"/>
      <c r="TRE245" s="157" t="s">
        <v>116</v>
      </c>
      <c r="TRF245" s="158"/>
      <c r="TRG245" s="158"/>
      <c r="TRH245" s="158"/>
      <c r="TRI245" s="158"/>
      <c r="TRJ245" s="158"/>
      <c r="TRK245" s="158"/>
      <c r="TRL245" s="159"/>
      <c r="TRM245" s="157" t="s">
        <v>116</v>
      </c>
      <c r="TRN245" s="158"/>
      <c r="TRO245" s="158"/>
      <c r="TRP245" s="158"/>
      <c r="TRQ245" s="158"/>
      <c r="TRR245" s="158"/>
      <c r="TRS245" s="158"/>
      <c r="TRT245" s="159"/>
      <c r="TRU245" s="157" t="s">
        <v>116</v>
      </c>
      <c r="TRV245" s="158"/>
      <c r="TRW245" s="158"/>
      <c r="TRX245" s="158"/>
      <c r="TRY245" s="158"/>
      <c r="TRZ245" s="158"/>
      <c r="TSA245" s="158"/>
      <c r="TSB245" s="159"/>
      <c r="TSC245" s="157" t="s">
        <v>116</v>
      </c>
      <c r="TSD245" s="158"/>
      <c r="TSE245" s="158"/>
      <c r="TSF245" s="158"/>
      <c r="TSG245" s="158"/>
      <c r="TSH245" s="158"/>
      <c r="TSI245" s="158"/>
      <c r="TSJ245" s="159"/>
      <c r="TSK245" s="157" t="s">
        <v>116</v>
      </c>
      <c r="TSL245" s="158"/>
      <c r="TSM245" s="158"/>
      <c r="TSN245" s="158"/>
      <c r="TSO245" s="158"/>
      <c r="TSP245" s="158"/>
      <c r="TSQ245" s="158"/>
      <c r="TSR245" s="159"/>
      <c r="TSS245" s="157" t="s">
        <v>116</v>
      </c>
      <c r="TST245" s="158"/>
      <c r="TSU245" s="158"/>
      <c r="TSV245" s="158"/>
      <c r="TSW245" s="158"/>
      <c r="TSX245" s="158"/>
      <c r="TSY245" s="158"/>
      <c r="TSZ245" s="159"/>
      <c r="TTA245" s="157" t="s">
        <v>116</v>
      </c>
      <c r="TTB245" s="158"/>
      <c r="TTC245" s="158"/>
      <c r="TTD245" s="158"/>
      <c r="TTE245" s="158"/>
      <c r="TTF245" s="158"/>
      <c r="TTG245" s="158"/>
      <c r="TTH245" s="159"/>
      <c r="TTI245" s="157" t="s">
        <v>116</v>
      </c>
      <c r="TTJ245" s="158"/>
      <c r="TTK245" s="158"/>
      <c r="TTL245" s="158"/>
      <c r="TTM245" s="158"/>
      <c r="TTN245" s="158"/>
      <c r="TTO245" s="158"/>
      <c r="TTP245" s="159"/>
      <c r="TTQ245" s="157" t="s">
        <v>116</v>
      </c>
      <c r="TTR245" s="158"/>
      <c r="TTS245" s="158"/>
      <c r="TTT245" s="158"/>
      <c r="TTU245" s="158"/>
      <c r="TTV245" s="158"/>
      <c r="TTW245" s="158"/>
      <c r="TTX245" s="159"/>
      <c r="TTY245" s="157" t="s">
        <v>116</v>
      </c>
      <c r="TTZ245" s="158"/>
      <c r="TUA245" s="158"/>
      <c r="TUB245" s="158"/>
      <c r="TUC245" s="158"/>
      <c r="TUD245" s="158"/>
      <c r="TUE245" s="158"/>
      <c r="TUF245" s="159"/>
      <c r="TUG245" s="157" t="s">
        <v>116</v>
      </c>
      <c r="TUH245" s="158"/>
      <c r="TUI245" s="158"/>
      <c r="TUJ245" s="158"/>
      <c r="TUK245" s="158"/>
      <c r="TUL245" s="158"/>
      <c r="TUM245" s="158"/>
      <c r="TUN245" s="159"/>
      <c r="TUO245" s="157" t="s">
        <v>116</v>
      </c>
      <c r="TUP245" s="158"/>
      <c r="TUQ245" s="158"/>
      <c r="TUR245" s="158"/>
      <c r="TUS245" s="158"/>
      <c r="TUT245" s="158"/>
      <c r="TUU245" s="158"/>
      <c r="TUV245" s="159"/>
      <c r="TUW245" s="157" t="s">
        <v>116</v>
      </c>
      <c r="TUX245" s="158"/>
      <c r="TUY245" s="158"/>
      <c r="TUZ245" s="158"/>
      <c r="TVA245" s="158"/>
      <c r="TVB245" s="158"/>
      <c r="TVC245" s="158"/>
      <c r="TVD245" s="159"/>
      <c r="TVE245" s="157" t="s">
        <v>116</v>
      </c>
      <c r="TVF245" s="158"/>
      <c r="TVG245" s="158"/>
      <c r="TVH245" s="158"/>
      <c r="TVI245" s="158"/>
      <c r="TVJ245" s="158"/>
      <c r="TVK245" s="158"/>
      <c r="TVL245" s="159"/>
      <c r="TVM245" s="157" t="s">
        <v>116</v>
      </c>
      <c r="TVN245" s="158"/>
      <c r="TVO245" s="158"/>
      <c r="TVP245" s="158"/>
      <c r="TVQ245" s="158"/>
      <c r="TVR245" s="158"/>
      <c r="TVS245" s="158"/>
      <c r="TVT245" s="159"/>
      <c r="TVU245" s="157" t="s">
        <v>116</v>
      </c>
      <c r="TVV245" s="158"/>
      <c r="TVW245" s="158"/>
      <c r="TVX245" s="158"/>
      <c r="TVY245" s="158"/>
      <c r="TVZ245" s="158"/>
      <c r="TWA245" s="158"/>
      <c r="TWB245" s="159"/>
      <c r="TWC245" s="157" t="s">
        <v>116</v>
      </c>
      <c r="TWD245" s="158"/>
      <c r="TWE245" s="158"/>
      <c r="TWF245" s="158"/>
      <c r="TWG245" s="158"/>
      <c r="TWH245" s="158"/>
      <c r="TWI245" s="158"/>
      <c r="TWJ245" s="159"/>
      <c r="TWK245" s="157" t="s">
        <v>116</v>
      </c>
      <c r="TWL245" s="158"/>
      <c r="TWM245" s="158"/>
      <c r="TWN245" s="158"/>
      <c r="TWO245" s="158"/>
      <c r="TWP245" s="158"/>
      <c r="TWQ245" s="158"/>
      <c r="TWR245" s="159"/>
      <c r="TWS245" s="157" t="s">
        <v>116</v>
      </c>
      <c r="TWT245" s="158"/>
      <c r="TWU245" s="158"/>
      <c r="TWV245" s="158"/>
      <c r="TWW245" s="158"/>
      <c r="TWX245" s="158"/>
      <c r="TWY245" s="158"/>
      <c r="TWZ245" s="159"/>
      <c r="TXA245" s="157" t="s">
        <v>116</v>
      </c>
      <c r="TXB245" s="158"/>
      <c r="TXC245" s="158"/>
      <c r="TXD245" s="158"/>
      <c r="TXE245" s="158"/>
      <c r="TXF245" s="158"/>
      <c r="TXG245" s="158"/>
      <c r="TXH245" s="159"/>
      <c r="TXI245" s="157" t="s">
        <v>116</v>
      </c>
      <c r="TXJ245" s="158"/>
      <c r="TXK245" s="158"/>
      <c r="TXL245" s="158"/>
      <c r="TXM245" s="158"/>
      <c r="TXN245" s="158"/>
      <c r="TXO245" s="158"/>
      <c r="TXP245" s="159"/>
      <c r="TXQ245" s="157" t="s">
        <v>116</v>
      </c>
      <c r="TXR245" s="158"/>
      <c r="TXS245" s="158"/>
      <c r="TXT245" s="158"/>
      <c r="TXU245" s="158"/>
      <c r="TXV245" s="158"/>
      <c r="TXW245" s="158"/>
      <c r="TXX245" s="159"/>
      <c r="TXY245" s="157" t="s">
        <v>116</v>
      </c>
      <c r="TXZ245" s="158"/>
      <c r="TYA245" s="158"/>
      <c r="TYB245" s="158"/>
      <c r="TYC245" s="158"/>
      <c r="TYD245" s="158"/>
      <c r="TYE245" s="158"/>
      <c r="TYF245" s="159"/>
      <c r="TYG245" s="157" t="s">
        <v>116</v>
      </c>
      <c r="TYH245" s="158"/>
      <c r="TYI245" s="158"/>
      <c r="TYJ245" s="158"/>
      <c r="TYK245" s="158"/>
      <c r="TYL245" s="158"/>
      <c r="TYM245" s="158"/>
      <c r="TYN245" s="159"/>
      <c r="TYO245" s="157" t="s">
        <v>116</v>
      </c>
      <c r="TYP245" s="158"/>
      <c r="TYQ245" s="158"/>
      <c r="TYR245" s="158"/>
      <c r="TYS245" s="158"/>
      <c r="TYT245" s="158"/>
      <c r="TYU245" s="158"/>
      <c r="TYV245" s="159"/>
      <c r="TYW245" s="157" t="s">
        <v>116</v>
      </c>
      <c r="TYX245" s="158"/>
      <c r="TYY245" s="158"/>
      <c r="TYZ245" s="158"/>
      <c r="TZA245" s="158"/>
      <c r="TZB245" s="158"/>
      <c r="TZC245" s="158"/>
      <c r="TZD245" s="159"/>
      <c r="TZE245" s="157" t="s">
        <v>116</v>
      </c>
      <c r="TZF245" s="158"/>
      <c r="TZG245" s="158"/>
      <c r="TZH245" s="158"/>
      <c r="TZI245" s="158"/>
      <c r="TZJ245" s="158"/>
      <c r="TZK245" s="158"/>
      <c r="TZL245" s="159"/>
      <c r="TZM245" s="157" t="s">
        <v>116</v>
      </c>
      <c r="TZN245" s="158"/>
      <c r="TZO245" s="158"/>
      <c r="TZP245" s="158"/>
      <c r="TZQ245" s="158"/>
      <c r="TZR245" s="158"/>
      <c r="TZS245" s="158"/>
      <c r="TZT245" s="159"/>
      <c r="TZU245" s="157" t="s">
        <v>116</v>
      </c>
      <c r="TZV245" s="158"/>
      <c r="TZW245" s="158"/>
      <c r="TZX245" s="158"/>
      <c r="TZY245" s="158"/>
      <c r="TZZ245" s="158"/>
      <c r="UAA245" s="158"/>
      <c r="UAB245" s="159"/>
      <c r="UAC245" s="157" t="s">
        <v>116</v>
      </c>
      <c r="UAD245" s="158"/>
      <c r="UAE245" s="158"/>
      <c r="UAF245" s="158"/>
      <c r="UAG245" s="158"/>
      <c r="UAH245" s="158"/>
      <c r="UAI245" s="158"/>
      <c r="UAJ245" s="159"/>
      <c r="UAK245" s="157" t="s">
        <v>116</v>
      </c>
      <c r="UAL245" s="158"/>
      <c r="UAM245" s="158"/>
      <c r="UAN245" s="158"/>
      <c r="UAO245" s="158"/>
      <c r="UAP245" s="158"/>
      <c r="UAQ245" s="158"/>
      <c r="UAR245" s="159"/>
      <c r="UAS245" s="157" t="s">
        <v>116</v>
      </c>
      <c r="UAT245" s="158"/>
      <c r="UAU245" s="158"/>
      <c r="UAV245" s="158"/>
      <c r="UAW245" s="158"/>
      <c r="UAX245" s="158"/>
      <c r="UAY245" s="158"/>
      <c r="UAZ245" s="159"/>
      <c r="UBA245" s="157" t="s">
        <v>116</v>
      </c>
      <c r="UBB245" s="158"/>
      <c r="UBC245" s="158"/>
      <c r="UBD245" s="158"/>
      <c r="UBE245" s="158"/>
      <c r="UBF245" s="158"/>
      <c r="UBG245" s="158"/>
      <c r="UBH245" s="159"/>
      <c r="UBI245" s="157" t="s">
        <v>116</v>
      </c>
      <c r="UBJ245" s="158"/>
      <c r="UBK245" s="158"/>
      <c r="UBL245" s="158"/>
      <c r="UBM245" s="158"/>
      <c r="UBN245" s="158"/>
      <c r="UBO245" s="158"/>
      <c r="UBP245" s="159"/>
      <c r="UBQ245" s="157" t="s">
        <v>116</v>
      </c>
      <c r="UBR245" s="158"/>
      <c r="UBS245" s="158"/>
      <c r="UBT245" s="158"/>
      <c r="UBU245" s="158"/>
      <c r="UBV245" s="158"/>
      <c r="UBW245" s="158"/>
      <c r="UBX245" s="159"/>
      <c r="UBY245" s="157" t="s">
        <v>116</v>
      </c>
      <c r="UBZ245" s="158"/>
      <c r="UCA245" s="158"/>
      <c r="UCB245" s="158"/>
      <c r="UCC245" s="158"/>
      <c r="UCD245" s="158"/>
      <c r="UCE245" s="158"/>
      <c r="UCF245" s="159"/>
      <c r="UCG245" s="157" t="s">
        <v>116</v>
      </c>
      <c r="UCH245" s="158"/>
      <c r="UCI245" s="158"/>
      <c r="UCJ245" s="158"/>
      <c r="UCK245" s="158"/>
      <c r="UCL245" s="158"/>
      <c r="UCM245" s="158"/>
      <c r="UCN245" s="159"/>
      <c r="UCO245" s="157" t="s">
        <v>116</v>
      </c>
      <c r="UCP245" s="158"/>
      <c r="UCQ245" s="158"/>
      <c r="UCR245" s="158"/>
      <c r="UCS245" s="158"/>
      <c r="UCT245" s="158"/>
      <c r="UCU245" s="158"/>
      <c r="UCV245" s="159"/>
      <c r="UCW245" s="157" t="s">
        <v>116</v>
      </c>
      <c r="UCX245" s="158"/>
      <c r="UCY245" s="158"/>
      <c r="UCZ245" s="158"/>
      <c r="UDA245" s="158"/>
      <c r="UDB245" s="158"/>
      <c r="UDC245" s="158"/>
      <c r="UDD245" s="159"/>
      <c r="UDE245" s="157" t="s">
        <v>116</v>
      </c>
      <c r="UDF245" s="158"/>
      <c r="UDG245" s="158"/>
      <c r="UDH245" s="158"/>
      <c r="UDI245" s="158"/>
      <c r="UDJ245" s="158"/>
      <c r="UDK245" s="158"/>
      <c r="UDL245" s="159"/>
      <c r="UDM245" s="157" t="s">
        <v>116</v>
      </c>
      <c r="UDN245" s="158"/>
      <c r="UDO245" s="158"/>
      <c r="UDP245" s="158"/>
      <c r="UDQ245" s="158"/>
      <c r="UDR245" s="158"/>
      <c r="UDS245" s="158"/>
      <c r="UDT245" s="159"/>
      <c r="UDU245" s="157" t="s">
        <v>116</v>
      </c>
      <c r="UDV245" s="158"/>
      <c r="UDW245" s="158"/>
      <c r="UDX245" s="158"/>
      <c r="UDY245" s="158"/>
      <c r="UDZ245" s="158"/>
      <c r="UEA245" s="158"/>
      <c r="UEB245" s="159"/>
      <c r="UEC245" s="157" t="s">
        <v>116</v>
      </c>
      <c r="UED245" s="158"/>
      <c r="UEE245" s="158"/>
      <c r="UEF245" s="158"/>
      <c r="UEG245" s="158"/>
      <c r="UEH245" s="158"/>
      <c r="UEI245" s="158"/>
      <c r="UEJ245" s="159"/>
      <c r="UEK245" s="157" t="s">
        <v>116</v>
      </c>
      <c r="UEL245" s="158"/>
      <c r="UEM245" s="158"/>
      <c r="UEN245" s="158"/>
      <c r="UEO245" s="158"/>
      <c r="UEP245" s="158"/>
      <c r="UEQ245" s="158"/>
      <c r="UER245" s="159"/>
      <c r="UES245" s="157" t="s">
        <v>116</v>
      </c>
      <c r="UET245" s="158"/>
      <c r="UEU245" s="158"/>
      <c r="UEV245" s="158"/>
      <c r="UEW245" s="158"/>
      <c r="UEX245" s="158"/>
      <c r="UEY245" s="158"/>
      <c r="UEZ245" s="159"/>
      <c r="UFA245" s="157" t="s">
        <v>116</v>
      </c>
      <c r="UFB245" s="158"/>
      <c r="UFC245" s="158"/>
      <c r="UFD245" s="158"/>
      <c r="UFE245" s="158"/>
      <c r="UFF245" s="158"/>
      <c r="UFG245" s="158"/>
      <c r="UFH245" s="159"/>
      <c r="UFI245" s="157" t="s">
        <v>116</v>
      </c>
      <c r="UFJ245" s="158"/>
      <c r="UFK245" s="158"/>
      <c r="UFL245" s="158"/>
      <c r="UFM245" s="158"/>
      <c r="UFN245" s="158"/>
      <c r="UFO245" s="158"/>
      <c r="UFP245" s="159"/>
      <c r="UFQ245" s="157" t="s">
        <v>116</v>
      </c>
      <c r="UFR245" s="158"/>
      <c r="UFS245" s="158"/>
      <c r="UFT245" s="158"/>
      <c r="UFU245" s="158"/>
      <c r="UFV245" s="158"/>
      <c r="UFW245" s="158"/>
      <c r="UFX245" s="159"/>
      <c r="UFY245" s="157" t="s">
        <v>116</v>
      </c>
      <c r="UFZ245" s="158"/>
      <c r="UGA245" s="158"/>
      <c r="UGB245" s="158"/>
      <c r="UGC245" s="158"/>
      <c r="UGD245" s="158"/>
      <c r="UGE245" s="158"/>
      <c r="UGF245" s="159"/>
      <c r="UGG245" s="157" t="s">
        <v>116</v>
      </c>
      <c r="UGH245" s="158"/>
      <c r="UGI245" s="158"/>
      <c r="UGJ245" s="158"/>
      <c r="UGK245" s="158"/>
      <c r="UGL245" s="158"/>
      <c r="UGM245" s="158"/>
      <c r="UGN245" s="159"/>
      <c r="UGO245" s="157" t="s">
        <v>116</v>
      </c>
      <c r="UGP245" s="158"/>
      <c r="UGQ245" s="158"/>
      <c r="UGR245" s="158"/>
      <c r="UGS245" s="158"/>
      <c r="UGT245" s="158"/>
      <c r="UGU245" s="158"/>
      <c r="UGV245" s="159"/>
      <c r="UGW245" s="157" t="s">
        <v>116</v>
      </c>
      <c r="UGX245" s="158"/>
      <c r="UGY245" s="158"/>
      <c r="UGZ245" s="158"/>
      <c r="UHA245" s="158"/>
      <c r="UHB245" s="158"/>
      <c r="UHC245" s="158"/>
      <c r="UHD245" s="159"/>
      <c r="UHE245" s="157" t="s">
        <v>116</v>
      </c>
      <c r="UHF245" s="158"/>
      <c r="UHG245" s="158"/>
      <c r="UHH245" s="158"/>
      <c r="UHI245" s="158"/>
      <c r="UHJ245" s="158"/>
      <c r="UHK245" s="158"/>
      <c r="UHL245" s="159"/>
      <c r="UHM245" s="157" t="s">
        <v>116</v>
      </c>
      <c r="UHN245" s="158"/>
      <c r="UHO245" s="158"/>
      <c r="UHP245" s="158"/>
      <c r="UHQ245" s="158"/>
      <c r="UHR245" s="158"/>
      <c r="UHS245" s="158"/>
      <c r="UHT245" s="159"/>
      <c r="UHU245" s="157" t="s">
        <v>116</v>
      </c>
      <c r="UHV245" s="158"/>
      <c r="UHW245" s="158"/>
      <c r="UHX245" s="158"/>
      <c r="UHY245" s="158"/>
      <c r="UHZ245" s="158"/>
      <c r="UIA245" s="158"/>
      <c r="UIB245" s="159"/>
      <c r="UIC245" s="157" t="s">
        <v>116</v>
      </c>
      <c r="UID245" s="158"/>
      <c r="UIE245" s="158"/>
      <c r="UIF245" s="158"/>
      <c r="UIG245" s="158"/>
      <c r="UIH245" s="158"/>
      <c r="UII245" s="158"/>
      <c r="UIJ245" s="159"/>
      <c r="UIK245" s="157" t="s">
        <v>116</v>
      </c>
      <c r="UIL245" s="158"/>
      <c r="UIM245" s="158"/>
      <c r="UIN245" s="158"/>
      <c r="UIO245" s="158"/>
      <c r="UIP245" s="158"/>
      <c r="UIQ245" s="158"/>
      <c r="UIR245" s="159"/>
      <c r="UIS245" s="157" t="s">
        <v>116</v>
      </c>
      <c r="UIT245" s="158"/>
      <c r="UIU245" s="158"/>
      <c r="UIV245" s="158"/>
      <c r="UIW245" s="158"/>
      <c r="UIX245" s="158"/>
      <c r="UIY245" s="158"/>
      <c r="UIZ245" s="159"/>
      <c r="UJA245" s="157" t="s">
        <v>116</v>
      </c>
      <c r="UJB245" s="158"/>
      <c r="UJC245" s="158"/>
      <c r="UJD245" s="158"/>
      <c r="UJE245" s="158"/>
      <c r="UJF245" s="158"/>
      <c r="UJG245" s="158"/>
      <c r="UJH245" s="159"/>
      <c r="UJI245" s="157" t="s">
        <v>116</v>
      </c>
      <c r="UJJ245" s="158"/>
      <c r="UJK245" s="158"/>
      <c r="UJL245" s="158"/>
      <c r="UJM245" s="158"/>
      <c r="UJN245" s="158"/>
      <c r="UJO245" s="158"/>
      <c r="UJP245" s="159"/>
      <c r="UJQ245" s="157" t="s">
        <v>116</v>
      </c>
      <c r="UJR245" s="158"/>
      <c r="UJS245" s="158"/>
      <c r="UJT245" s="158"/>
      <c r="UJU245" s="158"/>
      <c r="UJV245" s="158"/>
      <c r="UJW245" s="158"/>
      <c r="UJX245" s="159"/>
      <c r="UJY245" s="157" t="s">
        <v>116</v>
      </c>
      <c r="UJZ245" s="158"/>
      <c r="UKA245" s="158"/>
      <c r="UKB245" s="158"/>
      <c r="UKC245" s="158"/>
      <c r="UKD245" s="158"/>
      <c r="UKE245" s="158"/>
      <c r="UKF245" s="159"/>
      <c r="UKG245" s="157" t="s">
        <v>116</v>
      </c>
      <c r="UKH245" s="158"/>
      <c r="UKI245" s="158"/>
      <c r="UKJ245" s="158"/>
      <c r="UKK245" s="158"/>
      <c r="UKL245" s="158"/>
      <c r="UKM245" s="158"/>
      <c r="UKN245" s="159"/>
      <c r="UKO245" s="157" t="s">
        <v>116</v>
      </c>
      <c r="UKP245" s="158"/>
      <c r="UKQ245" s="158"/>
      <c r="UKR245" s="158"/>
      <c r="UKS245" s="158"/>
      <c r="UKT245" s="158"/>
      <c r="UKU245" s="158"/>
      <c r="UKV245" s="159"/>
      <c r="UKW245" s="157" t="s">
        <v>116</v>
      </c>
      <c r="UKX245" s="158"/>
      <c r="UKY245" s="158"/>
      <c r="UKZ245" s="158"/>
      <c r="ULA245" s="158"/>
      <c r="ULB245" s="158"/>
      <c r="ULC245" s="158"/>
      <c r="ULD245" s="159"/>
      <c r="ULE245" s="157" t="s">
        <v>116</v>
      </c>
      <c r="ULF245" s="158"/>
      <c r="ULG245" s="158"/>
      <c r="ULH245" s="158"/>
      <c r="ULI245" s="158"/>
      <c r="ULJ245" s="158"/>
      <c r="ULK245" s="158"/>
      <c r="ULL245" s="159"/>
      <c r="ULM245" s="157" t="s">
        <v>116</v>
      </c>
      <c r="ULN245" s="158"/>
      <c r="ULO245" s="158"/>
      <c r="ULP245" s="158"/>
      <c r="ULQ245" s="158"/>
      <c r="ULR245" s="158"/>
      <c r="ULS245" s="158"/>
      <c r="ULT245" s="159"/>
      <c r="ULU245" s="157" t="s">
        <v>116</v>
      </c>
      <c r="ULV245" s="158"/>
      <c r="ULW245" s="158"/>
      <c r="ULX245" s="158"/>
      <c r="ULY245" s="158"/>
      <c r="ULZ245" s="158"/>
      <c r="UMA245" s="158"/>
      <c r="UMB245" s="159"/>
      <c r="UMC245" s="157" t="s">
        <v>116</v>
      </c>
      <c r="UMD245" s="158"/>
      <c r="UME245" s="158"/>
      <c r="UMF245" s="158"/>
      <c r="UMG245" s="158"/>
      <c r="UMH245" s="158"/>
      <c r="UMI245" s="158"/>
      <c r="UMJ245" s="159"/>
      <c r="UMK245" s="157" t="s">
        <v>116</v>
      </c>
      <c r="UML245" s="158"/>
      <c r="UMM245" s="158"/>
      <c r="UMN245" s="158"/>
      <c r="UMO245" s="158"/>
      <c r="UMP245" s="158"/>
      <c r="UMQ245" s="158"/>
      <c r="UMR245" s="159"/>
      <c r="UMS245" s="157" t="s">
        <v>116</v>
      </c>
      <c r="UMT245" s="158"/>
      <c r="UMU245" s="158"/>
      <c r="UMV245" s="158"/>
      <c r="UMW245" s="158"/>
      <c r="UMX245" s="158"/>
      <c r="UMY245" s="158"/>
      <c r="UMZ245" s="159"/>
      <c r="UNA245" s="157" t="s">
        <v>116</v>
      </c>
      <c r="UNB245" s="158"/>
      <c r="UNC245" s="158"/>
      <c r="UND245" s="158"/>
      <c r="UNE245" s="158"/>
      <c r="UNF245" s="158"/>
      <c r="UNG245" s="158"/>
      <c r="UNH245" s="159"/>
      <c r="UNI245" s="157" t="s">
        <v>116</v>
      </c>
      <c r="UNJ245" s="158"/>
      <c r="UNK245" s="158"/>
      <c r="UNL245" s="158"/>
      <c r="UNM245" s="158"/>
      <c r="UNN245" s="158"/>
      <c r="UNO245" s="158"/>
      <c r="UNP245" s="159"/>
      <c r="UNQ245" s="157" t="s">
        <v>116</v>
      </c>
      <c r="UNR245" s="158"/>
      <c r="UNS245" s="158"/>
      <c r="UNT245" s="158"/>
      <c r="UNU245" s="158"/>
      <c r="UNV245" s="158"/>
      <c r="UNW245" s="158"/>
      <c r="UNX245" s="159"/>
      <c r="UNY245" s="157" t="s">
        <v>116</v>
      </c>
      <c r="UNZ245" s="158"/>
      <c r="UOA245" s="158"/>
      <c r="UOB245" s="158"/>
      <c r="UOC245" s="158"/>
      <c r="UOD245" s="158"/>
      <c r="UOE245" s="158"/>
      <c r="UOF245" s="159"/>
      <c r="UOG245" s="157" t="s">
        <v>116</v>
      </c>
      <c r="UOH245" s="158"/>
      <c r="UOI245" s="158"/>
      <c r="UOJ245" s="158"/>
      <c r="UOK245" s="158"/>
      <c r="UOL245" s="158"/>
      <c r="UOM245" s="158"/>
      <c r="UON245" s="159"/>
      <c r="UOO245" s="157" t="s">
        <v>116</v>
      </c>
      <c r="UOP245" s="158"/>
      <c r="UOQ245" s="158"/>
      <c r="UOR245" s="158"/>
      <c r="UOS245" s="158"/>
      <c r="UOT245" s="158"/>
      <c r="UOU245" s="158"/>
      <c r="UOV245" s="159"/>
      <c r="UOW245" s="157" t="s">
        <v>116</v>
      </c>
      <c r="UOX245" s="158"/>
      <c r="UOY245" s="158"/>
      <c r="UOZ245" s="158"/>
      <c r="UPA245" s="158"/>
      <c r="UPB245" s="158"/>
      <c r="UPC245" s="158"/>
      <c r="UPD245" s="159"/>
      <c r="UPE245" s="157" t="s">
        <v>116</v>
      </c>
      <c r="UPF245" s="158"/>
      <c r="UPG245" s="158"/>
      <c r="UPH245" s="158"/>
      <c r="UPI245" s="158"/>
      <c r="UPJ245" s="158"/>
      <c r="UPK245" s="158"/>
      <c r="UPL245" s="159"/>
      <c r="UPM245" s="157" t="s">
        <v>116</v>
      </c>
      <c r="UPN245" s="158"/>
      <c r="UPO245" s="158"/>
      <c r="UPP245" s="158"/>
      <c r="UPQ245" s="158"/>
      <c r="UPR245" s="158"/>
      <c r="UPS245" s="158"/>
      <c r="UPT245" s="159"/>
      <c r="UPU245" s="157" t="s">
        <v>116</v>
      </c>
      <c r="UPV245" s="158"/>
      <c r="UPW245" s="158"/>
      <c r="UPX245" s="158"/>
      <c r="UPY245" s="158"/>
      <c r="UPZ245" s="158"/>
      <c r="UQA245" s="158"/>
      <c r="UQB245" s="159"/>
      <c r="UQC245" s="157" t="s">
        <v>116</v>
      </c>
      <c r="UQD245" s="158"/>
      <c r="UQE245" s="158"/>
      <c r="UQF245" s="158"/>
      <c r="UQG245" s="158"/>
      <c r="UQH245" s="158"/>
      <c r="UQI245" s="158"/>
      <c r="UQJ245" s="159"/>
      <c r="UQK245" s="157" t="s">
        <v>116</v>
      </c>
      <c r="UQL245" s="158"/>
      <c r="UQM245" s="158"/>
      <c r="UQN245" s="158"/>
      <c r="UQO245" s="158"/>
      <c r="UQP245" s="158"/>
      <c r="UQQ245" s="158"/>
      <c r="UQR245" s="159"/>
      <c r="UQS245" s="157" t="s">
        <v>116</v>
      </c>
      <c r="UQT245" s="158"/>
      <c r="UQU245" s="158"/>
      <c r="UQV245" s="158"/>
      <c r="UQW245" s="158"/>
      <c r="UQX245" s="158"/>
      <c r="UQY245" s="158"/>
      <c r="UQZ245" s="159"/>
      <c r="URA245" s="157" t="s">
        <v>116</v>
      </c>
      <c r="URB245" s="158"/>
      <c r="URC245" s="158"/>
      <c r="URD245" s="158"/>
      <c r="URE245" s="158"/>
      <c r="URF245" s="158"/>
      <c r="URG245" s="158"/>
      <c r="URH245" s="159"/>
      <c r="URI245" s="157" t="s">
        <v>116</v>
      </c>
      <c r="URJ245" s="158"/>
      <c r="URK245" s="158"/>
      <c r="URL245" s="158"/>
      <c r="URM245" s="158"/>
      <c r="URN245" s="158"/>
      <c r="URO245" s="158"/>
      <c r="URP245" s="159"/>
      <c r="URQ245" s="157" t="s">
        <v>116</v>
      </c>
      <c r="URR245" s="158"/>
      <c r="URS245" s="158"/>
      <c r="URT245" s="158"/>
      <c r="URU245" s="158"/>
      <c r="URV245" s="158"/>
      <c r="URW245" s="158"/>
      <c r="URX245" s="159"/>
      <c r="URY245" s="157" t="s">
        <v>116</v>
      </c>
      <c r="URZ245" s="158"/>
      <c r="USA245" s="158"/>
      <c r="USB245" s="158"/>
      <c r="USC245" s="158"/>
      <c r="USD245" s="158"/>
      <c r="USE245" s="158"/>
      <c r="USF245" s="159"/>
      <c r="USG245" s="157" t="s">
        <v>116</v>
      </c>
      <c r="USH245" s="158"/>
      <c r="USI245" s="158"/>
      <c r="USJ245" s="158"/>
      <c r="USK245" s="158"/>
      <c r="USL245" s="158"/>
      <c r="USM245" s="158"/>
      <c r="USN245" s="159"/>
      <c r="USO245" s="157" t="s">
        <v>116</v>
      </c>
      <c r="USP245" s="158"/>
      <c r="USQ245" s="158"/>
      <c r="USR245" s="158"/>
      <c r="USS245" s="158"/>
      <c r="UST245" s="158"/>
      <c r="USU245" s="158"/>
      <c r="USV245" s="159"/>
      <c r="USW245" s="157" t="s">
        <v>116</v>
      </c>
      <c r="USX245" s="158"/>
      <c r="USY245" s="158"/>
      <c r="USZ245" s="158"/>
      <c r="UTA245" s="158"/>
      <c r="UTB245" s="158"/>
      <c r="UTC245" s="158"/>
      <c r="UTD245" s="159"/>
      <c r="UTE245" s="157" t="s">
        <v>116</v>
      </c>
      <c r="UTF245" s="158"/>
      <c r="UTG245" s="158"/>
      <c r="UTH245" s="158"/>
      <c r="UTI245" s="158"/>
      <c r="UTJ245" s="158"/>
      <c r="UTK245" s="158"/>
      <c r="UTL245" s="159"/>
      <c r="UTM245" s="157" t="s">
        <v>116</v>
      </c>
      <c r="UTN245" s="158"/>
      <c r="UTO245" s="158"/>
      <c r="UTP245" s="158"/>
      <c r="UTQ245" s="158"/>
      <c r="UTR245" s="158"/>
      <c r="UTS245" s="158"/>
      <c r="UTT245" s="159"/>
      <c r="UTU245" s="157" t="s">
        <v>116</v>
      </c>
      <c r="UTV245" s="158"/>
      <c r="UTW245" s="158"/>
      <c r="UTX245" s="158"/>
      <c r="UTY245" s="158"/>
      <c r="UTZ245" s="158"/>
      <c r="UUA245" s="158"/>
      <c r="UUB245" s="159"/>
      <c r="UUC245" s="157" t="s">
        <v>116</v>
      </c>
      <c r="UUD245" s="158"/>
      <c r="UUE245" s="158"/>
      <c r="UUF245" s="158"/>
      <c r="UUG245" s="158"/>
      <c r="UUH245" s="158"/>
      <c r="UUI245" s="158"/>
      <c r="UUJ245" s="159"/>
      <c r="UUK245" s="157" t="s">
        <v>116</v>
      </c>
      <c r="UUL245" s="158"/>
      <c r="UUM245" s="158"/>
      <c r="UUN245" s="158"/>
      <c r="UUO245" s="158"/>
      <c r="UUP245" s="158"/>
      <c r="UUQ245" s="158"/>
      <c r="UUR245" s="159"/>
      <c r="UUS245" s="157" t="s">
        <v>116</v>
      </c>
      <c r="UUT245" s="158"/>
      <c r="UUU245" s="158"/>
      <c r="UUV245" s="158"/>
      <c r="UUW245" s="158"/>
      <c r="UUX245" s="158"/>
      <c r="UUY245" s="158"/>
      <c r="UUZ245" s="159"/>
      <c r="UVA245" s="157" t="s">
        <v>116</v>
      </c>
      <c r="UVB245" s="158"/>
      <c r="UVC245" s="158"/>
      <c r="UVD245" s="158"/>
      <c r="UVE245" s="158"/>
      <c r="UVF245" s="158"/>
      <c r="UVG245" s="158"/>
      <c r="UVH245" s="159"/>
      <c r="UVI245" s="157" t="s">
        <v>116</v>
      </c>
      <c r="UVJ245" s="158"/>
      <c r="UVK245" s="158"/>
      <c r="UVL245" s="158"/>
      <c r="UVM245" s="158"/>
      <c r="UVN245" s="158"/>
      <c r="UVO245" s="158"/>
      <c r="UVP245" s="159"/>
      <c r="UVQ245" s="157" t="s">
        <v>116</v>
      </c>
      <c r="UVR245" s="158"/>
      <c r="UVS245" s="158"/>
      <c r="UVT245" s="158"/>
      <c r="UVU245" s="158"/>
      <c r="UVV245" s="158"/>
      <c r="UVW245" s="158"/>
      <c r="UVX245" s="159"/>
      <c r="UVY245" s="157" t="s">
        <v>116</v>
      </c>
      <c r="UVZ245" s="158"/>
      <c r="UWA245" s="158"/>
      <c r="UWB245" s="158"/>
      <c r="UWC245" s="158"/>
      <c r="UWD245" s="158"/>
      <c r="UWE245" s="158"/>
      <c r="UWF245" s="159"/>
      <c r="UWG245" s="157" t="s">
        <v>116</v>
      </c>
      <c r="UWH245" s="158"/>
      <c r="UWI245" s="158"/>
      <c r="UWJ245" s="158"/>
      <c r="UWK245" s="158"/>
      <c r="UWL245" s="158"/>
      <c r="UWM245" s="158"/>
      <c r="UWN245" s="159"/>
      <c r="UWO245" s="157" t="s">
        <v>116</v>
      </c>
      <c r="UWP245" s="158"/>
      <c r="UWQ245" s="158"/>
      <c r="UWR245" s="158"/>
      <c r="UWS245" s="158"/>
      <c r="UWT245" s="158"/>
      <c r="UWU245" s="158"/>
      <c r="UWV245" s="159"/>
      <c r="UWW245" s="157" t="s">
        <v>116</v>
      </c>
      <c r="UWX245" s="158"/>
      <c r="UWY245" s="158"/>
      <c r="UWZ245" s="158"/>
      <c r="UXA245" s="158"/>
      <c r="UXB245" s="158"/>
      <c r="UXC245" s="158"/>
      <c r="UXD245" s="159"/>
      <c r="UXE245" s="157" t="s">
        <v>116</v>
      </c>
      <c r="UXF245" s="158"/>
      <c r="UXG245" s="158"/>
      <c r="UXH245" s="158"/>
      <c r="UXI245" s="158"/>
      <c r="UXJ245" s="158"/>
      <c r="UXK245" s="158"/>
      <c r="UXL245" s="159"/>
      <c r="UXM245" s="157" t="s">
        <v>116</v>
      </c>
      <c r="UXN245" s="158"/>
      <c r="UXO245" s="158"/>
      <c r="UXP245" s="158"/>
      <c r="UXQ245" s="158"/>
      <c r="UXR245" s="158"/>
      <c r="UXS245" s="158"/>
      <c r="UXT245" s="159"/>
      <c r="UXU245" s="157" t="s">
        <v>116</v>
      </c>
      <c r="UXV245" s="158"/>
      <c r="UXW245" s="158"/>
      <c r="UXX245" s="158"/>
      <c r="UXY245" s="158"/>
      <c r="UXZ245" s="158"/>
      <c r="UYA245" s="158"/>
      <c r="UYB245" s="159"/>
      <c r="UYC245" s="157" t="s">
        <v>116</v>
      </c>
      <c r="UYD245" s="158"/>
      <c r="UYE245" s="158"/>
      <c r="UYF245" s="158"/>
      <c r="UYG245" s="158"/>
      <c r="UYH245" s="158"/>
      <c r="UYI245" s="158"/>
      <c r="UYJ245" s="159"/>
      <c r="UYK245" s="157" t="s">
        <v>116</v>
      </c>
      <c r="UYL245" s="158"/>
      <c r="UYM245" s="158"/>
      <c r="UYN245" s="158"/>
      <c r="UYO245" s="158"/>
      <c r="UYP245" s="158"/>
      <c r="UYQ245" s="158"/>
      <c r="UYR245" s="159"/>
      <c r="UYS245" s="157" t="s">
        <v>116</v>
      </c>
      <c r="UYT245" s="158"/>
      <c r="UYU245" s="158"/>
      <c r="UYV245" s="158"/>
      <c r="UYW245" s="158"/>
      <c r="UYX245" s="158"/>
      <c r="UYY245" s="158"/>
      <c r="UYZ245" s="159"/>
      <c r="UZA245" s="157" t="s">
        <v>116</v>
      </c>
      <c r="UZB245" s="158"/>
      <c r="UZC245" s="158"/>
      <c r="UZD245" s="158"/>
      <c r="UZE245" s="158"/>
      <c r="UZF245" s="158"/>
      <c r="UZG245" s="158"/>
      <c r="UZH245" s="159"/>
      <c r="UZI245" s="157" t="s">
        <v>116</v>
      </c>
      <c r="UZJ245" s="158"/>
      <c r="UZK245" s="158"/>
      <c r="UZL245" s="158"/>
      <c r="UZM245" s="158"/>
      <c r="UZN245" s="158"/>
      <c r="UZO245" s="158"/>
      <c r="UZP245" s="159"/>
      <c r="UZQ245" s="157" t="s">
        <v>116</v>
      </c>
      <c r="UZR245" s="158"/>
      <c r="UZS245" s="158"/>
      <c r="UZT245" s="158"/>
      <c r="UZU245" s="158"/>
      <c r="UZV245" s="158"/>
      <c r="UZW245" s="158"/>
      <c r="UZX245" s="159"/>
      <c r="UZY245" s="157" t="s">
        <v>116</v>
      </c>
      <c r="UZZ245" s="158"/>
      <c r="VAA245" s="158"/>
      <c r="VAB245" s="158"/>
      <c r="VAC245" s="158"/>
      <c r="VAD245" s="158"/>
      <c r="VAE245" s="158"/>
      <c r="VAF245" s="159"/>
      <c r="VAG245" s="157" t="s">
        <v>116</v>
      </c>
      <c r="VAH245" s="158"/>
      <c r="VAI245" s="158"/>
      <c r="VAJ245" s="158"/>
      <c r="VAK245" s="158"/>
      <c r="VAL245" s="158"/>
      <c r="VAM245" s="158"/>
      <c r="VAN245" s="159"/>
      <c r="VAO245" s="157" t="s">
        <v>116</v>
      </c>
      <c r="VAP245" s="158"/>
      <c r="VAQ245" s="158"/>
      <c r="VAR245" s="158"/>
      <c r="VAS245" s="158"/>
      <c r="VAT245" s="158"/>
      <c r="VAU245" s="158"/>
      <c r="VAV245" s="159"/>
      <c r="VAW245" s="157" t="s">
        <v>116</v>
      </c>
      <c r="VAX245" s="158"/>
      <c r="VAY245" s="158"/>
      <c r="VAZ245" s="158"/>
      <c r="VBA245" s="158"/>
      <c r="VBB245" s="158"/>
      <c r="VBC245" s="158"/>
      <c r="VBD245" s="159"/>
      <c r="VBE245" s="157" t="s">
        <v>116</v>
      </c>
      <c r="VBF245" s="158"/>
      <c r="VBG245" s="158"/>
      <c r="VBH245" s="158"/>
      <c r="VBI245" s="158"/>
      <c r="VBJ245" s="158"/>
      <c r="VBK245" s="158"/>
      <c r="VBL245" s="159"/>
      <c r="VBM245" s="157" t="s">
        <v>116</v>
      </c>
      <c r="VBN245" s="158"/>
      <c r="VBO245" s="158"/>
      <c r="VBP245" s="158"/>
      <c r="VBQ245" s="158"/>
      <c r="VBR245" s="158"/>
      <c r="VBS245" s="158"/>
      <c r="VBT245" s="159"/>
      <c r="VBU245" s="157" t="s">
        <v>116</v>
      </c>
      <c r="VBV245" s="158"/>
      <c r="VBW245" s="158"/>
      <c r="VBX245" s="158"/>
      <c r="VBY245" s="158"/>
      <c r="VBZ245" s="158"/>
      <c r="VCA245" s="158"/>
      <c r="VCB245" s="159"/>
      <c r="VCC245" s="157" t="s">
        <v>116</v>
      </c>
      <c r="VCD245" s="158"/>
      <c r="VCE245" s="158"/>
      <c r="VCF245" s="158"/>
      <c r="VCG245" s="158"/>
      <c r="VCH245" s="158"/>
      <c r="VCI245" s="158"/>
      <c r="VCJ245" s="159"/>
      <c r="VCK245" s="157" t="s">
        <v>116</v>
      </c>
      <c r="VCL245" s="158"/>
      <c r="VCM245" s="158"/>
      <c r="VCN245" s="158"/>
      <c r="VCO245" s="158"/>
      <c r="VCP245" s="158"/>
      <c r="VCQ245" s="158"/>
      <c r="VCR245" s="159"/>
      <c r="VCS245" s="157" t="s">
        <v>116</v>
      </c>
      <c r="VCT245" s="158"/>
      <c r="VCU245" s="158"/>
      <c r="VCV245" s="158"/>
      <c r="VCW245" s="158"/>
      <c r="VCX245" s="158"/>
      <c r="VCY245" s="158"/>
      <c r="VCZ245" s="159"/>
      <c r="VDA245" s="157" t="s">
        <v>116</v>
      </c>
      <c r="VDB245" s="158"/>
      <c r="VDC245" s="158"/>
      <c r="VDD245" s="158"/>
      <c r="VDE245" s="158"/>
      <c r="VDF245" s="158"/>
      <c r="VDG245" s="158"/>
      <c r="VDH245" s="159"/>
      <c r="VDI245" s="157" t="s">
        <v>116</v>
      </c>
      <c r="VDJ245" s="158"/>
      <c r="VDK245" s="158"/>
      <c r="VDL245" s="158"/>
      <c r="VDM245" s="158"/>
      <c r="VDN245" s="158"/>
      <c r="VDO245" s="158"/>
      <c r="VDP245" s="159"/>
      <c r="VDQ245" s="157" t="s">
        <v>116</v>
      </c>
      <c r="VDR245" s="158"/>
      <c r="VDS245" s="158"/>
      <c r="VDT245" s="158"/>
      <c r="VDU245" s="158"/>
      <c r="VDV245" s="158"/>
      <c r="VDW245" s="158"/>
      <c r="VDX245" s="159"/>
      <c r="VDY245" s="157" t="s">
        <v>116</v>
      </c>
      <c r="VDZ245" s="158"/>
      <c r="VEA245" s="158"/>
      <c r="VEB245" s="158"/>
      <c r="VEC245" s="158"/>
      <c r="VED245" s="158"/>
      <c r="VEE245" s="158"/>
      <c r="VEF245" s="159"/>
      <c r="VEG245" s="157" t="s">
        <v>116</v>
      </c>
      <c r="VEH245" s="158"/>
      <c r="VEI245" s="158"/>
      <c r="VEJ245" s="158"/>
      <c r="VEK245" s="158"/>
      <c r="VEL245" s="158"/>
      <c r="VEM245" s="158"/>
      <c r="VEN245" s="159"/>
      <c r="VEO245" s="157" t="s">
        <v>116</v>
      </c>
      <c r="VEP245" s="158"/>
      <c r="VEQ245" s="158"/>
      <c r="VER245" s="158"/>
      <c r="VES245" s="158"/>
      <c r="VET245" s="158"/>
      <c r="VEU245" s="158"/>
      <c r="VEV245" s="159"/>
      <c r="VEW245" s="157" t="s">
        <v>116</v>
      </c>
      <c r="VEX245" s="158"/>
      <c r="VEY245" s="158"/>
      <c r="VEZ245" s="158"/>
      <c r="VFA245" s="158"/>
      <c r="VFB245" s="158"/>
      <c r="VFC245" s="158"/>
      <c r="VFD245" s="159"/>
      <c r="VFE245" s="157" t="s">
        <v>116</v>
      </c>
      <c r="VFF245" s="158"/>
      <c r="VFG245" s="158"/>
      <c r="VFH245" s="158"/>
      <c r="VFI245" s="158"/>
      <c r="VFJ245" s="158"/>
      <c r="VFK245" s="158"/>
      <c r="VFL245" s="159"/>
      <c r="VFM245" s="157" t="s">
        <v>116</v>
      </c>
      <c r="VFN245" s="158"/>
      <c r="VFO245" s="158"/>
      <c r="VFP245" s="158"/>
      <c r="VFQ245" s="158"/>
      <c r="VFR245" s="158"/>
      <c r="VFS245" s="158"/>
      <c r="VFT245" s="159"/>
      <c r="VFU245" s="157" t="s">
        <v>116</v>
      </c>
      <c r="VFV245" s="158"/>
      <c r="VFW245" s="158"/>
      <c r="VFX245" s="158"/>
      <c r="VFY245" s="158"/>
      <c r="VFZ245" s="158"/>
      <c r="VGA245" s="158"/>
      <c r="VGB245" s="159"/>
      <c r="VGC245" s="157" t="s">
        <v>116</v>
      </c>
      <c r="VGD245" s="158"/>
      <c r="VGE245" s="158"/>
      <c r="VGF245" s="158"/>
      <c r="VGG245" s="158"/>
      <c r="VGH245" s="158"/>
      <c r="VGI245" s="158"/>
      <c r="VGJ245" s="159"/>
      <c r="VGK245" s="157" t="s">
        <v>116</v>
      </c>
      <c r="VGL245" s="158"/>
      <c r="VGM245" s="158"/>
      <c r="VGN245" s="158"/>
      <c r="VGO245" s="158"/>
      <c r="VGP245" s="158"/>
      <c r="VGQ245" s="158"/>
      <c r="VGR245" s="159"/>
      <c r="VGS245" s="157" t="s">
        <v>116</v>
      </c>
      <c r="VGT245" s="158"/>
      <c r="VGU245" s="158"/>
      <c r="VGV245" s="158"/>
      <c r="VGW245" s="158"/>
      <c r="VGX245" s="158"/>
      <c r="VGY245" s="158"/>
      <c r="VGZ245" s="159"/>
      <c r="VHA245" s="157" t="s">
        <v>116</v>
      </c>
      <c r="VHB245" s="158"/>
      <c r="VHC245" s="158"/>
      <c r="VHD245" s="158"/>
      <c r="VHE245" s="158"/>
      <c r="VHF245" s="158"/>
      <c r="VHG245" s="158"/>
      <c r="VHH245" s="159"/>
      <c r="VHI245" s="157" t="s">
        <v>116</v>
      </c>
      <c r="VHJ245" s="158"/>
      <c r="VHK245" s="158"/>
      <c r="VHL245" s="158"/>
      <c r="VHM245" s="158"/>
      <c r="VHN245" s="158"/>
      <c r="VHO245" s="158"/>
      <c r="VHP245" s="159"/>
      <c r="VHQ245" s="157" t="s">
        <v>116</v>
      </c>
      <c r="VHR245" s="158"/>
      <c r="VHS245" s="158"/>
      <c r="VHT245" s="158"/>
      <c r="VHU245" s="158"/>
      <c r="VHV245" s="158"/>
      <c r="VHW245" s="158"/>
      <c r="VHX245" s="159"/>
      <c r="VHY245" s="157" t="s">
        <v>116</v>
      </c>
      <c r="VHZ245" s="158"/>
      <c r="VIA245" s="158"/>
      <c r="VIB245" s="158"/>
      <c r="VIC245" s="158"/>
      <c r="VID245" s="158"/>
      <c r="VIE245" s="158"/>
      <c r="VIF245" s="159"/>
      <c r="VIG245" s="157" t="s">
        <v>116</v>
      </c>
      <c r="VIH245" s="158"/>
      <c r="VII245" s="158"/>
      <c r="VIJ245" s="158"/>
      <c r="VIK245" s="158"/>
      <c r="VIL245" s="158"/>
      <c r="VIM245" s="158"/>
      <c r="VIN245" s="159"/>
      <c r="VIO245" s="157" t="s">
        <v>116</v>
      </c>
      <c r="VIP245" s="158"/>
      <c r="VIQ245" s="158"/>
      <c r="VIR245" s="158"/>
      <c r="VIS245" s="158"/>
      <c r="VIT245" s="158"/>
      <c r="VIU245" s="158"/>
      <c r="VIV245" s="159"/>
      <c r="VIW245" s="157" t="s">
        <v>116</v>
      </c>
      <c r="VIX245" s="158"/>
      <c r="VIY245" s="158"/>
      <c r="VIZ245" s="158"/>
      <c r="VJA245" s="158"/>
      <c r="VJB245" s="158"/>
      <c r="VJC245" s="158"/>
      <c r="VJD245" s="159"/>
      <c r="VJE245" s="157" t="s">
        <v>116</v>
      </c>
      <c r="VJF245" s="158"/>
      <c r="VJG245" s="158"/>
      <c r="VJH245" s="158"/>
      <c r="VJI245" s="158"/>
      <c r="VJJ245" s="158"/>
      <c r="VJK245" s="158"/>
      <c r="VJL245" s="159"/>
      <c r="VJM245" s="157" t="s">
        <v>116</v>
      </c>
      <c r="VJN245" s="158"/>
      <c r="VJO245" s="158"/>
      <c r="VJP245" s="158"/>
      <c r="VJQ245" s="158"/>
      <c r="VJR245" s="158"/>
      <c r="VJS245" s="158"/>
      <c r="VJT245" s="159"/>
      <c r="VJU245" s="157" t="s">
        <v>116</v>
      </c>
      <c r="VJV245" s="158"/>
      <c r="VJW245" s="158"/>
      <c r="VJX245" s="158"/>
      <c r="VJY245" s="158"/>
      <c r="VJZ245" s="158"/>
      <c r="VKA245" s="158"/>
      <c r="VKB245" s="159"/>
      <c r="VKC245" s="157" t="s">
        <v>116</v>
      </c>
      <c r="VKD245" s="158"/>
      <c r="VKE245" s="158"/>
      <c r="VKF245" s="158"/>
      <c r="VKG245" s="158"/>
      <c r="VKH245" s="158"/>
      <c r="VKI245" s="158"/>
      <c r="VKJ245" s="159"/>
      <c r="VKK245" s="157" t="s">
        <v>116</v>
      </c>
      <c r="VKL245" s="158"/>
      <c r="VKM245" s="158"/>
      <c r="VKN245" s="158"/>
      <c r="VKO245" s="158"/>
      <c r="VKP245" s="158"/>
      <c r="VKQ245" s="158"/>
      <c r="VKR245" s="159"/>
      <c r="VKS245" s="157" t="s">
        <v>116</v>
      </c>
      <c r="VKT245" s="158"/>
      <c r="VKU245" s="158"/>
      <c r="VKV245" s="158"/>
      <c r="VKW245" s="158"/>
      <c r="VKX245" s="158"/>
      <c r="VKY245" s="158"/>
      <c r="VKZ245" s="159"/>
      <c r="VLA245" s="157" t="s">
        <v>116</v>
      </c>
      <c r="VLB245" s="158"/>
      <c r="VLC245" s="158"/>
      <c r="VLD245" s="158"/>
      <c r="VLE245" s="158"/>
      <c r="VLF245" s="158"/>
      <c r="VLG245" s="158"/>
      <c r="VLH245" s="159"/>
      <c r="VLI245" s="157" t="s">
        <v>116</v>
      </c>
      <c r="VLJ245" s="158"/>
      <c r="VLK245" s="158"/>
      <c r="VLL245" s="158"/>
      <c r="VLM245" s="158"/>
      <c r="VLN245" s="158"/>
      <c r="VLO245" s="158"/>
      <c r="VLP245" s="159"/>
      <c r="VLQ245" s="157" t="s">
        <v>116</v>
      </c>
      <c r="VLR245" s="158"/>
      <c r="VLS245" s="158"/>
      <c r="VLT245" s="158"/>
      <c r="VLU245" s="158"/>
      <c r="VLV245" s="158"/>
      <c r="VLW245" s="158"/>
      <c r="VLX245" s="159"/>
      <c r="VLY245" s="157" t="s">
        <v>116</v>
      </c>
      <c r="VLZ245" s="158"/>
      <c r="VMA245" s="158"/>
      <c r="VMB245" s="158"/>
      <c r="VMC245" s="158"/>
      <c r="VMD245" s="158"/>
      <c r="VME245" s="158"/>
      <c r="VMF245" s="159"/>
      <c r="VMG245" s="157" t="s">
        <v>116</v>
      </c>
      <c r="VMH245" s="158"/>
      <c r="VMI245" s="158"/>
      <c r="VMJ245" s="158"/>
      <c r="VMK245" s="158"/>
      <c r="VML245" s="158"/>
      <c r="VMM245" s="158"/>
      <c r="VMN245" s="159"/>
      <c r="VMO245" s="157" t="s">
        <v>116</v>
      </c>
      <c r="VMP245" s="158"/>
      <c r="VMQ245" s="158"/>
      <c r="VMR245" s="158"/>
      <c r="VMS245" s="158"/>
      <c r="VMT245" s="158"/>
      <c r="VMU245" s="158"/>
      <c r="VMV245" s="159"/>
      <c r="VMW245" s="157" t="s">
        <v>116</v>
      </c>
      <c r="VMX245" s="158"/>
      <c r="VMY245" s="158"/>
      <c r="VMZ245" s="158"/>
      <c r="VNA245" s="158"/>
      <c r="VNB245" s="158"/>
      <c r="VNC245" s="158"/>
      <c r="VND245" s="159"/>
      <c r="VNE245" s="157" t="s">
        <v>116</v>
      </c>
      <c r="VNF245" s="158"/>
      <c r="VNG245" s="158"/>
      <c r="VNH245" s="158"/>
      <c r="VNI245" s="158"/>
      <c r="VNJ245" s="158"/>
      <c r="VNK245" s="158"/>
      <c r="VNL245" s="159"/>
      <c r="VNM245" s="157" t="s">
        <v>116</v>
      </c>
      <c r="VNN245" s="158"/>
      <c r="VNO245" s="158"/>
      <c r="VNP245" s="158"/>
      <c r="VNQ245" s="158"/>
      <c r="VNR245" s="158"/>
      <c r="VNS245" s="158"/>
      <c r="VNT245" s="159"/>
      <c r="VNU245" s="157" t="s">
        <v>116</v>
      </c>
      <c r="VNV245" s="158"/>
      <c r="VNW245" s="158"/>
      <c r="VNX245" s="158"/>
      <c r="VNY245" s="158"/>
      <c r="VNZ245" s="158"/>
      <c r="VOA245" s="158"/>
      <c r="VOB245" s="159"/>
      <c r="VOC245" s="157" t="s">
        <v>116</v>
      </c>
      <c r="VOD245" s="158"/>
      <c r="VOE245" s="158"/>
      <c r="VOF245" s="158"/>
      <c r="VOG245" s="158"/>
      <c r="VOH245" s="158"/>
      <c r="VOI245" s="158"/>
      <c r="VOJ245" s="159"/>
      <c r="VOK245" s="157" t="s">
        <v>116</v>
      </c>
      <c r="VOL245" s="158"/>
      <c r="VOM245" s="158"/>
      <c r="VON245" s="158"/>
      <c r="VOO245" s="158"/>
      <c r="VOP245" s="158"/>
      <c r="VOQ245" s="158"/>
      <c r="VOR245" s="159"/>
      <c r="VOS245" s="157" t="s">
        <v>116</v>
      </c>
      <c r="VOT245" s="158"/>
      <c r="VOU245" s="158"/>
      <c r="VOV245" s="158"/>
      <c r="VOW245" s="158"/>
      <c r="VOX245" s="158"/>
      <c r="VOY245" s="158"/>
      <c r="VOZ245" s="159"/>
      <c r="VPA245" s="157" t="s">
        <v>116</v>
      </c>
      <c r="VPB245" s="158"/>
      <c r="VPC245" s="158"/>
      <c r="VPD245" s="158"/>
      <c r="VPE245" s="158"/>
      <c r="VPF245" s="158"/>
      <c r="VPG245" s="158"/>
      <c r="VPH245" s="159"/>
      <c r="VPI245" s="157" t="s">
        <v>116</v>
      </c>
      <c r="VPJ245" s="158"/>
      <c r="VPK245" s="158"/>
      <c r="VPL245" s="158"/>
      <c r="VPM245" s="158"/>
      <c r="VPN245" s="158"/>
      <c r="VPO245" s="158"/>
      <c r="VPP245" s="159"/>
      <c r="VPQ245" s="157" t="s">
        <v>116</v>
      </c>
      <c r="VPR245" s="158"/>
      <c r="VPS245" s="158"/>
      <c r="VPT245" s="158"/>
      <c r="VPU245" s="158"/>
      <c r="VPV245" s="158"/>
      <c r="VPW245" s="158"/>
      <c r="VPX245" s="159"/>
      <c r="VPY245" s="157" t="s">
        <v>116</v>
      </c>
      <c r="VPZ245" s="158"/>
      <c r="VQA245" s="158"/>
      <c r="VQB245" s="158"/>
      <c r="VQC245" s="158"/>
      <c r="VQD245" s="158"/>
      <c r="VQE245" s="158"/>
      <c r="VQF245" s="159"/>
      <c r="VQG245" s="157" t="s">
        <v>116</v>
      </c>
      <c r="VQH245" s="158"/>
      <c r="VQI245" s="158"/>
      <c r="VQJ245" s="158"/>
      <c r="VQK245" s="158"/>
      <c r="VQL245" s="158"/>
      <c r="VQM245" s="158"/>
      <c r="VQN245" s="159"/>
      <c r="VQO245" s="157" t="s">
        <v>116</v>
      </c>
      <c r="VQP245" s="158"/>
      <c r="VQQ245" s="158"/>
      <c r="VQR245" s="158"/>
      <c r="VQS245" s="158"/>
      <c r="VQT245" s="158"/>
      <c r="VQU245" s="158"/>
      <c r="VQV245" s="159"/>
      <c r="VQW245" s="157" t="s">
        <v>116</v>
      </c>
      <c r="VQX245" s="158"/>
      <c r="VQY245" s="158"/>
      <c r="VQZ245" s="158"/>
      <c r="VRA245" s="158"/>
      <c r="VRB245" s="158"/>
      <c r="VRC245" s="158"/>
      <c r="VRD245" s="159"/>
      <c r="VRE245" s="157" t="s">
        <v>116</v>
      </c>
      <c r="VRF245" s="158"/>
      <c r="VRG245" s="158"/>
      <c r="VRH245" s="158"/>
      <c r="VRI245" s="158"/>
      <c r="VRJ245" s="158"/>
      <c r="VRK245" s="158"/>
      <c r="VRL245" s="159"/>
      <c r="VRM245" s="157" t="s">
        <v>116</v>
      </c>
      <c r="VRN245" s="158"/>
      <c r="VRO245" s="158"/>
      <c r="VRP245" s="158"/>
      <c r="VRQ245" s="158"/>
      <c r="VRR245" s="158"/>
      <c r="VRS245" s="158"/>
      <c r="VRT245" s="159"/>
      <c r="VRU245" s="157" t="s">
        <v>116</v>
      </c>
      <c r="VRV245" s="158"/>
      <c r="VRW245" s="158"/>
      <c r="VRX245" s="158"/>
      <c r="VRY245" s="158"/>
      <c r="VRZ245" s="158"/>
      <c r="VSA245" s="158"/>
      <c r="VSB245" s="159"/>
      <c r="VSC245" s="157" t="s">
        <v>116</v>
      </c>
      <c r="VSD245" s="158"/>
      <c r="VSE245" s="158"/>
      <c r="VSF245" s="158"/>
      <c r="VSG245" s="158"/>
      <c r="VSH245" s="158"/>
      <c r="VSI245" s="158"/>
      <c r="VSJ245" s="159"/>
      <c r="VSK245" s="157" t="s">
        <v>116</v>
      </c>
      <c r="VSL245" s="158"/>
      <c r="VSM245" s="158"/>
      <c r="VSN245" s="158"/>
      <c r="VSO245" s="158"/>
      <c r="VSP245" s="158"/>
      <c r="VSQ245" s="158"/>
      <c r="VSR245" s="159"/>
      <c r="VSS245" s="157" t="s">
        <v>116</v>
      </c>
      <c r="VST245" s="158"/>
      <c r="VSU245" s="158"/>
      <c r="VSV245" s="158"/>
      <c r="VSW245" s="158"/>
      <c r="VSX245" s="158"/>
      <c r="VSY245" s="158"/>
      <c r="VSZ245" s="159"/>
      <c r="VTA245" s="157" t="s">
        <v>116</v>
      </c>
      <c r="VTB245" s="158"/>
      <c r="VTC245" s="158"/>
      <c r="VTD245" s="158"/>
      <c r="VTE245" s="158"/>
      <c r="VTF245" s="158"/>
      <c r="VTG245" s="158"/>
      <c r="VTH245" s="159"/>
      <c r="VTI245" s="157" t="s">
        <v>116</v>
      </c>
      <c r="VTJ245" s="158"/>
      <c r="VTK245" s="158"/>
      <c r="VTL245" s="158"/>
      <c r="VTM245" s="158"/>
      <c r="VTN245" s="158"/>
      <c r="VTO245" s="158"/>
      <c r="VTP245" s="159"/>
      <c r="VTQ245" s="157" t="s">
        <v>116</v>
      </c>
      <c r="VTR245" s="158"/>
      <c r="VTS245" s="158"/>
      <c r="VTT245" s="158"/>
      <c r="VTU245" s="158"/>
      <c r="VTV245" s="158"/>
      <c r="VTW245" s="158"/>
      <c r="VTX245" s="159"/>
      <c r="VTY245" s="157" t="s">
        <v>116</v>
      </c>
      <c r="VTZ245" s="158"/>
      <c r="VUA245" s="158"/>
      <c r="VUB245" s="158"/>
      <c r="VUC245" s="158"/>
      <c r="VUD245" s="158"/>
      <c r="VUE245" s="158"/>
      <c r="VUF245" s="159"/>
      <c r="VUG245" s="157" t="s">
        <v>116</v>
      </c>
      <c r="VUH245" s="158"/>
      <c r="VUI245" s="158"/>
      <c r="VUJ245" s="158"/>
      <c r="VUK245" s="158"/>
      <c r="VUL245" s="158"/>
      <c r="VUM245" s="158"/>
      <c r="VUN245" s="159"/>
      <c r="VUO245" s="157" t="s">
        <v>116</v>
      </c>
      <c r="VUP245" s="158"/>
      <c r="VUQ245" s="158"/>
      <c r="VUR245" s="158"/>
      <c r="VUS245" s="158"/>
      <c r="VUT245" s="158"/>
      <c r="VUU245" s="158"/>
      <c r="VUV245" s="159"/>
      <c r="VUW245" s="157" t="s">
        <v>116</v>
      </c>
      <c r="VUX245" s="158"/>
      <c r="VUY245" s="158"/>
      <c r="VUZ245" s="158"/>
      <c r="VVA245" s="158"/>
      <c r="VVB245" s="158"/>
      <c r="VVC245" s="158"/>
      <c r="VVD245" s="159"/>
      <c r="VVE245" s="157" t="s">
        <v>116</v>
      </c>
      <c r="VVF245" s="158"/>
      <c r="VVG245" s="158"/>
      <c r="VVH245" s="158"/>
      <c r="VVI245" s="158"/>
      <c r="VVJ245" s="158"/>
      <c r="VVK245" s="158"/>
      <c r="VVL245" s="159"/>
      <c r="VVM245" s="157" t="s">
        <v>116</v>
      </c>
      <c r="VVN245" s="158"/>
      <c r="VVO245" s="158"/>
      <c r="VVP245" s="158"/>
      <c r="VVQ245" s="158"/>
      <c r="VVR245" s="158"/>
      <c r="VVS245" s="158"/>
      <c r="VVT245" s="159"/>
      <c r="VVU245" s="157" t="s">
        <v>116</v>
      </c>
      <c r="VVV245" s="158"/>
      <c r="VVW245" s="158"/>
      <c r="VVX245" s="158"/>
      <c r="VVY245" s="158"/>
      <c r="VVZ245" s="158"/>
      <c r="VWA245" s="158"/>
      <c r="VWB245" s="159"/>
      <c r="VWC245" s="157" t="s">
        <v>116</v>
      </c>
      <c r="VWD245" s="158"/>
      <c r="VWE245" s="158"/>
      <c r="VWF245" s="158"/>
      <c r="VWG245" s="158"/>
      <c r="VWH245" s="158"/>
      <c r="VWI245" s="158"/>
      <c r="VWJ245" s="159"/>
      <c r="VWK245" s="157" t="s">
        <v>116</v>
      </c>
      <c r="VWL245" s="158"/>
      <c r="VWM245" s="158"/>
      <c r="VWN245" s="158"/>
      <c r="VWO245" s="158"/>
      <c r="VWP245" s="158"/>
      <c r="VWQ245" s="158"/>
      <c r="VWR245" s="159"/>
      <c r="VWS245" s="157" t="s">
        <v>116</v>
      </c>
      <c r="VWT245" s="158"/>
      <c r="VWU245" s="158"/>
      <c r="VWV245" s="158"/>
      <c r="VWW245" s="158"/>
      <c r="VWX245" s="158"/>
      <c r="VWY245" s="158"/>
      <c r="VWZ245" s="159"/>
      <c r="VXA245" s="157" t="s">
        <v>116</v>
      </c>
      <c r="VXB245" s="158"/>
      <c r="VXC245" s="158"/>
      <c r="VXD245" s="158"/>
      <c r="VXE245" s="158"/>
      <c r="VXF245" s="158"/>
      <c r="VXG245" s="158"/>
      <c r="VXH245" s="159"/>
      <c r="VXI245" s="157" t="s">
        <v>116</v>
      </c>
      <c r="VXJ245" s="158"/>
      <c r="VXK245" s="158"/>
      <c r="VXL245" s="158"/>
      <c r="VXM245" s="158"/>
      <c r="VXN245" s="158"/>
      <c r="VXO245" s="158"/>
      <c r="VXP245" s="159"/>
      <c r="VXQ245" s="157" t="s">
        <v>116</v>
      </c>
      <c r="VXR245" s="158"/>
      <c r="VXS245" s="158"/>
      <c r="VXT245" s="158"/>
      <c r="VXU245" s="158"/>
      <c r="VXV245" s="158"/>
      <c r="VXW245" s="158"/>
      <c r="VXX245" s="159"/>
      <c r="VXY245" s="157" t="s">
        <v>116</v>
      </c>
      <c r="VXZ245" s="158"/>
      <c r="VYA245" s="158"/>
      <c r="VYB245" s="158"/>
      <c r="VYC245" s="158"/>
      <c r="VYD245" s="158"/>
      <c r="VYE245" s="158"/>
      <c r="VYF245" s="159"/>
      <c r="VYG245" s="157" t="s">
        <v>116</v>
      </c>
      <c r="VYH245" s="158"/>
      <c r="VYI245" s="158"/>
      <c r="VYJ245" s="158"/>
      <c r="VYK245" s="158"/>
      <c r="VYL245" s="158"/>
      <c r="VYM245" s="158"/>
      <c r="VYN245" s="159"/>
      <c r="VYO245" s="157" t="s">
        <v>116</v>
      </c>
      <c r="VYP245" s="158"/>
      <c r="VYQ245" s="158"/>
      <c r="VYR245" s="158"/>
      <c r="VYS245" s="158"/>
      <c r="VYT245" s="158"/>
      <c r="VYU245" s="158"/>
      <c r="VYV245" s="159"/>
      <c r="VYW245" s="157" t="s">
        <v>116</v>
      </c>
      <c r="VYX245" s="158"/>
      <c r="VYY245" s="158"/>
      <c r="VYZ245" s="158"/>
      <c r="VZA245" s="158"/>
      <c r="VZB245" s="158"/>
      <c r="VZC245" s="158"/>
      <c r="VZD245" s="159"/>
      <c r="VZE245" s="157" t="s">
        <v>116</v>
      </c>
      <c r="VZF245" s="158"/>
      <c r="VZG245" s="158"/>
      <c r="VZH245" s="158"/>
      <c r="VZI245" s="158"/>
      <c r="VZJ245" s="158"/>
      <c r="VZK245" s="158"/>
      <c r="VZL245" s="159"/>
      <c r="VZM245" s="157" t="s">
        <v>116</v>
      </c>
      <c r="VZN245" s="158"/>
      <c r="VZO245" s="158"/>
      <c r="VZP245" s="158"/>
      <c r="VZQ245" s="158"/>
      <c r="VZR245" s="158"/>
      <c r="VZS245" s="158"/>
      <c r="VZT245" s="159"/>
      <c r="VZU245" s="157" t="s">
        <v>116</v>
      </c>
      <c r="VZV245" s="158"/>
      <c r="VZW245" s="158"/>
      <c r="VZX245" s="158"/>
      <c r="VZY245" s="158"/>
      <c r="VZZ245" s="158"/>
      <c r="WAA245" s="158"/>
      <c r="WAB245" s="159"/>
      <c r="WAC245" s="157" t="s">
        <v>116</v>
      </c>
      <c r="WAD245" s="158"/>
      <c r="WAE245" s="158"/>
      <c r="WAF245" s="158"/>
      <c r="WAG245" s="158"/>
      <c r="WAH245" s="158"/>
      <c r="WAI245" s="158"/>
      <c r="WAJ245" s="159"/>
      <c r="WAK245" s="157" t="s">
        <v>116</v>
      </c>
      <c r="WAL245" s="158"/>
      <c r="WAM245" s="158"/>
      <c r="WAN245" s="158"/>
      <c r="WAO245" s="158"/>
      <c r="WAP245" s="158"/>
      <c r="WAQ245" s="158"/>
      <c r="WAR245" s="159"/>
      <c r="WAS245" s="157" t="s">
        <v>116</v>
      </c>
      <c r="WAT245" s="158"/>
      <c r="WAU245" s="158"/>
      <c r="WAV245" s="158"/>
      <c r="WAW245" s="158"/>
      <c r="WAX245" s="158"/>
      <c r="WAY245" s="158"/>
      <c r="WAZ245" s="159"/>
      <c r="WBA245" s="157" t="s">
        <v>116</v>
      </c>
      <c r="WBB245" s="158"/>
      <c r="WBC245" s="158"/>
      <c r="WBD245" s="158"/>
      <c r="WBE245" s="158"/>
      <c r="WBF245" s="158"/>
      <c r="WBG245" s="158"/>
      <c r="WBH245" s="159"/>
      <c r="WBI245" s="157" t="s">
        <v>116</v>
      </c>
      <c r="WBJ245" s="158"/>
      <c r="WBK245" s="158"/>
      <c r="WBL245" s="158"/>
      <c r="WBM245" s="158"/>
      <c r="WBN245" s="158"/>
      <c r="WBO245" s="158"/>
      <c r="WBP245" s="159"/>
      <c r="WBQ245" s="157" t="s">
        <v>116</v>
      </c>
      <c r="WBR245" s="158"/>
      <c r="WBS245" s="158"/>
      <c r="WBT245" s="158"/>
      <c r="WBU245" s="158"/>
      <c r="WBV245" s="158"/>
      <c r="WBW245" s="158"/>
      <c r="WBX245" s="159"/>
      <c r="WBY245" s="157" t="s">
        <v>116</v>
      </c>
      <c r="WBZ245" s="158"/>
      <c r="WCA245" s="158"/>
      <c r="WCB245" s="158"/>
      <c r="WCC245" s="158"/>
      <c r="WCD245" s="158"/>
      <c r="WCE245" s="158"/>
      <c r="WCF245" s="159"/>
      <c r="WCG245" s="157" t="s">
        <v>116</v>
      </c>
      <c r="WCH245" s="158"/>
      <c r="WCI245" s="158"/>
      <c r="WCJ245" s="158"/>
      <c r="WCK245" s="158"/>
      <c r="WCL245" s="158"/>
      <c r="WCM245" s="158"/>
      <c r="WCN245" s="159"/>
      <c r="WCO245" s="157" t="s">
        <v>116</v>
      </c>
      <c r="WCP245" s="158"/>
      <c r="WCQ245" s="158"/>
      <c r="WCR245" s="158"/>
      <c r="WCS245" s="158"/>
      <c r="WCT245" s="158"/>
      <c r="WCU245" s="158"/>
      <c r="WCV245" s="159"/>
      <c r="WCW245" s="157" t="s">
        <v>116</v>
      </c>
      <c r="WCX245" s="158"/>
      <c r="WCY245" s="158"/>
      <c r="WCZ245" s="158"/>
      <c r="WDA245" s="158"/>
      <c r="WDB245" s="158"/>
      <c r="WDC245" s="158"/>
      <c r="WDD245" s="159"/>
      <c r="WDE245" s="157" t="s">
        <v>116</v>
      </c>
      <c r="WDF245" s="158"/>
      <c r="WDG245" s="158"/>
      <c r="WDH245" s="158"/>
      <c r="WDI245" s="158"/>
      <c r="WDJ245" s="158"/>
      <c r="WDK245" s="158"/>
      <c r="WDL245" s="159"/>
      <c r="WDM245" s="157" t="s">
        <v>116</v>
      </c>
      <c r="WDN245" s="158"/>
      <c r="WDO245" s="158"/>
      <c r="WDP245" s="158"/>
      <c r="WDQ245" s="158"/>
      <c r="WDR245" s="158"/>
      <c r="WDS245" s="158"/>
      <c r="WDT245" s="159"/>
      <c r="WDU245" s="157" t="s">
        <v>116</v>
      </c>
      <c r="WDV245" s="158"/>
      <c r="WDW245" s="158"/>
      <c r="WDX245" s="158"/>
      <c r="WDY245" s="158"/>
      <c r="WDZ245" s="158"/>
      <c r="WEA245" s="158"/>
      <c r="WEB245" s="159"/>
      <c r="WEC245" s="157" t="s">
        <v>116</v>
      </c>
      <c r="WED245" s="158"/>
      <c r="WEE245" s="158"/>
      <c r="WEF245" s="158"/>
      <c r="WEG245" s="158"/>
      <c r="WEH245" s="158"/>
      <c r="WEI245" s="158"/>
      <c r="WEJ245" s="159"/>
      <c r="WEK245" s="157" t="s">
        <v>116</v>
      </c>
      <c r="WEL245" s="158"/>
      <c r="WEM245" s="158"/>
      <c r="WEN245" s="158"/>
      <c r="WEO245" s="158"/>
      <c r="WEP245" s="158"/>
      <c r="WEQ245" s="158"/>
      <c r="WER245" s="159"/>
      <c r="WES245" s="157" t="s">
        <v>116</v>
      </c>
      <c r="WET245" s="158"/>
      <c r="WEU245" s="158"/>
      <c r="WEV245" s="158"/>
      <c r="WEW245" s="158"/>
      <c r="WEX245" s="158"/>
      <c r="WEY245" s="158"/>
      <c r="WEZ245" s="159"/>
      <c r="WFA245" s="157" t="s">
        <v>116</v>
      </c>
      <c r="WFB245" s="158"/>
      <c r="WFC245" s="158"/>
      <c r="WFD245" s="158"/>
      <c r="WFE245" s="158"/>
      <c r="WFF245" s="158"/>
      <c r="WFG245" s="158"/>
      <c r="WFH245" s="159"/>
      <c r="WFI245" s="157" t="s">
        <v>116</v>
      </c>
      <c r="WFJ245" s="158"/>
      <c r="WFK245" s="158"/>
      <c r="WFL245" s="158"/>
      <c r="WFM245" s="158"/>
      <c r="WFN245" s="158"/>
      <c r="WFO245" s="158"/>
      <c r="WFP245" s="159"/>
      <c r="WFQ245" s="157" t="s">
        <v>116</v>
      </c>
      <c r="WFR245" s="158"/>
      <c r="WFS245" s="158"/>
      <c r="WFT245" s="158"/>
      <c r="WFU245" s="158"/>
      <c r="WFV245" s="158"/>
      <c r="WFW245" s="158"/>
      <c r="WFX245" s="159"/>
      <c r="WFY245" s="157" t="s">
        <v>116</v>
      </c>
      <c r="WFZ245" s="158"/>
      <c r="WGA245" s="158"/>
      <c r="WGB245" s="158"/>
      <c r="WGC245" s="158"/>
      <c r="WGD245" s="158"/>
      <c r="WGE245" s="158"/>
      <c r="WGF245" s="159"/>
      <c r="WGG245" s="157" t="s">
        <v>116</v>
      </c>
      <c r="WGH245" s="158"/>
      <c r="WGI245" s="158"/>
      <c r="WGJ245" s="158"/>
      <c r="WGK245" s="158"/>
      <c r="WGL245" s="158"/>
      <c r="WGM245" s="158"/>
      <c r="WGN245" s="159"/>
      <c r="WGO245" s="157" t="s">
        <v>116</v>
      </c>
      <c r="WGP245" s="158"/>
      <c r="WGQ245" s="158"/>
      <c r="WGR245" s="158"/>
      <c r="WGS245" s="158"/>
      <c r="WGT245" s="158"/>
      <c r="WGU245" s="158"/>
      <c r="WGV245" s="159"/>
      <c r="WGW245" s="157" t="s">
        <v>116</v>
      </c>
      <c r="WGX245" s="158"/>
      <c r="WGY245" s="158"/>
      <c r="WGZ245" s="158"/>
      <c r="WHA245" s="158"/>
      <c r="WHB245" s="158"/>
      <c r="WHC245" s="158"/>
      <c r="WHD245" s="159"/>
      <c r="WHE245" s="157" t="s">
        <v>116</v>
      </c>
      <c r="WHF245" s="158"/>
      <c r="WHG245" s="158"/>
      <c r="WHH245" s="158"/>
      <c r="WHI245" s="158"/>
      <c r="WHJ245" s="158"/>
      <c r="WHK245" s="158"/>
      <c r="WHL245" s="159"/>
      <c r="WHM245" s="157" t="s">
        <v>116</v>
      </c>
      <c r="WHN245" s="158"/>
      <c r="WHO245" s="158"/>
      <c r="WHP245" s="158"/>
      <c r="WHQ245" s="158"/>
      <c r="WHR245" s="158"/>
      <c r="WHS245" s="158"/>
      <c r="WHT245" s="159"/>
      <c r="WHU245" s="157" t="s">
        <v>116</v>
      </c>
      <c r="WHV245" s="158"/>
      <c r="WHW245" s="158"/>
      <c r="WHX245" s="158"/>
      <c r="WHY245" s="158"/>
      <c r="WHZ245" s="158"/>
      <c r="WIA245" s="158"/>
      <c r="WIB245" s="159"/>
      <c r="WIC245" s="157" t="s">
        <v>116</v>
      </c>
      <c r="WID245" s="158"/>
      <c r="WIE245" s="158"/>
      <c r="WIF245" s="158"/>
      <c r="WIG245" s="158"/>
      <c r="WIH245" s="158"/>
      <c r="WII245" s="158"/>
      <c r="WIJ245" s="159"/>
      <c r="WIK245" s="157" t="s">
        <v>116</v>
      </c>
      <c r="WIL245" s="158"/>
      <c r="WIM245" s="158"/>
      <c r="WIN245" s="158"/>
      <c r="WIO245" s="158"/>
      <c r="WIP245" s="158"/>
      <c r="WIQ245" s="158"/>
      <c r="WIR245" s="159"/>
      <c r="WIS245" s="157" t="s">
        <v>116</v>
      </c>
      <c r="WIT245" s="158"/>
      <c r="WIU245" s="158"/>
      <c r="WIV245" s="158"/>
      <c r="WIW245" s="158"/>
      <c r="WIX245" s="158"/>
      <c r="WIY245" s="158"/>
      <c r="WIZ245" s="159"/>
      <c r="WJA245" s="157" t="s">
        <v>116</v>
      </c>
      <c r="WJB245" s="158"/>
      <c r="WJC245" s="158"/>
      <c r="WJD245" s="158"/>
      <c r="WJE245" s="158"/>
      <c r="WJF245" s="158"/>
      <c r="WJG245" s="158"/>
      <c r="WJH245" s="159"/>
      <c r="WJI245" s="157" t="s">
        <v>116</v>
      </c>
      <c r="WJJ245" s="158"/>
      <c r="WJK245" s="158"/>
      <c r="WJL245" s="158"/>
      <c r="WJM245" s="158"/>
      <c r="WJN245" s="158"/>
      <c r="WJO245" s="158"/>
      <c r="WJP245" s="159"/>
      <c r="WJQ245" s="157" t="s">
        <v>116</v>
      </c>
      <c r="WJR245" s="158"/>
      <c r="WJS245" s="158"/>
      <c r="WJT245" s="158"/>
      <c r="WJU245" s="158"/>
      <c r="WJV245" s="158"/>
      <c r="WJW245" s="158"/>
      <c r="WJX245" s="159"/>
      <c r="WJY245" s="157" t="s">
        <v>116</v>
      </c>
      <c r="WJZ245" s="158"/>
      <c r="WKA245" s="158"/>
      <c r="WKB245" s="158"/>
      <c r="WKC245" s="158"/>
      <c r="WKD245" s="158"/>
      <c r="WKE245" s="158"/>
      <c r="WKF245" s="159"/>
      <c r="WKG245" s="157" t="s">
        <v>116</v>
      </c>
      <c r="WKH245" s="158"/>
      <c r="WKI245" s="158"/>
      <c r="WKJ245" s="158"/>
      <c r="WKK245" s="158"/>
      <c r="WKL245" s="158"/>
      <c r="WKM245" s="158"/>
      <c r="WKN245" s="159"/>
      <c r="WKO245" s="157" t="s">
        <v>116</v>
      </c>
      <c r="WKP245" s="158"/>
      <c r="WKQ245" s="158"/>
      <c r="WKR245" s="158"/>
      <c r="WKS245" s="158"/>
      <c r="WKT245" s="158"/>
      <c r="WKU245" s="158"/>
      <c r="WKV245" s="159"/>
      <c r="WKW245" s="157" t="s">
        <v>116</v>
      </c>
      <c r="WKX245" s="158"/>
      <c r="WKY245" s="158"/>
      <c r="WKZ245" s="158"/>
      <c r="WLA245" s="158"/>
      <c r="WLB245" s="158"/>
      <c r="WLC245" s="158"/>
      <c r="WLD245" s="159"/>
      <c r="WLE245" s="157" t="s">
        <v>116</v>
      </c>
      <c r="WLF245" s="158"/>
      <c r="WLG245" s="158"/>
      <c r="WLH245" s="158"/>
      <c r="WLI245" s="158"/>
      <c r="WLJ245" s="158"/>
      <c r="WLK245" s="158"/>
      <c r="WLL245" s="159"/>
      <c r="WLM245" s="157" t="s">
        <v>116</v>
      </c>
      <c r="WLN245" s="158"/>
      <c r="WLO245" s="158"/>
      <c r="WLP245" s="158"/>
      <c r="WLQ245" s="158"/>
      <c r="WLR245" s="158"/>
      <c r="WLS245" s="158"/>
      <c r="WLT245" s="159"/>
      <c r="WLU245" s="157" t="s">
        <v>116</v>
      </c>
      <c r="WLV245" s="158"/>
      <c r="WLW245" s="158"/>
      <c r="WLX245" s="158"/>
      <c r="WLY245" s="158"/>
      <c r="WLZ245" s="158"/>
      <c r="WMA245" s="158"/>
      <c r="WMB245" s="159"/>
      <c r="WMC245" s="157" t="s">
        <v>116</v>
      </c>
      <c r="WMD245" s="158"/>
      <c r="WME245" s="158"/>
      <c r="WMF245" s="158"/>
      <c r="WMG245" s="158"/>
      <c r="WMH245" s="158"/>
      <c r="WMI245" s="158"/>
      <c r="WMJ245" s="159"/>
      <c r="WMK245" s="157" t="s">
        <v>116</v>
      </c>
      <c r="WML245" s="158"/>
      <c r="WMM245" s="158"/>
      <c r="WMN245" s="158"/>
      <c r="WMO245" s="158"/>
      <c r="WMP245" s="158"/>
      <c r="WMQ245" s="158"/>
      <c r="WMR245" s="159"/>
      <c r="WMS245" s="157" t="s">
        <v>116</v>
      </c>
      <c r="WMT245" s="158"/>
      <c r="WMU245" s="158"/>
      <c r="WMV245" s="158"/>
      <c r="WMW245" s="158"/>
      <c r="WMX245" s="158"/>
      <c r="WMY245" s="158"/>
      <c r="WMZ245" s="159"/>
      <c r="WNA245" s="157" t="s">
        <v>116</v>
      </c>
      <c r="WNB245" s="158"/>
      <c r="WNC245" s="158"/>
      <c r="WND245" s="158"/>
      <c r="WNE245" s="158"/>
      <c r="WNF245" s="158"/>
      <c r="WNG245" s="158"/>
      <c r="WNH245" s="159"/>
      <c r="WNI245" s="157" t="s">
        <v>116</v>
      </c>
      <c r="WNJ245" s="158"/>
      <c r="WNK245" s="158"/>
      <c r="WNL245" s="158"/>
      <c r="WNM245" s="158"/>
      <c r="WNN245" s="158"/>
      <c r="WNO245" s="158"/>
      <c r="WNP245" s="159"/>
      <c r="WNQ245" s="157" t="s">
        <v>116</v>
      </c>
      <c r="WNR245" s="158"/>
      <c r="WNS245" s="158"/>
      <c r="WNT245" s="158"/>
      <c r="WNU245" s="158"/>
      <c r="WNV245" s="158"/>
      <c r="WNW245" s="158"/>
      <c r="WNX245" s="159"/>
      <c r="WNY245" s="157" t="s">
        <v>116</v>
      </c>
      <c r="WNZ245" s="158"/>
      <c r="WOA245" s="158"/>
      <c r="WOB245" s="158"/>
      <c r="WOC245" s="158"/>
      <c r="WOD245" s="158"/>
      <c r="WOE245" s="158"/>
      <c r="WOF245" s="159"/>
      <c r="WOG245" s="157" t="s">
        <v>116</v>
      </c>
      <c r="WOH245" s="158"/>
      <c r="WOI245" s="158"/>
      <c r="WOJ245" s="158"/>
      <c r="WOK245" s="158"/>
      <c r="WOL245" s="158"/>
      <c r="WOM245" s="158"/>
      <c r="WON245" s="159"/>
      <c r="WOO245" s="157" t="s">
        <v>116</v>
      </c>
      <c r="WOP245" s="158"/>
      <c r="WOQ245" s="158"/>
      <c r="WOR245" s="158"/>
      <c r="WOS245" s="158"/>
      <c r="WOT245" s="158"/>
      <c r="WOU245" s="158"/>
      <c r="WOV245" s="159"/>
      <c r="WOW245" s="157" t="s">
        <v>116</v>
      </c>
      <c r="WOX245" s="158"/>
      <c r="WOY245" s="158"/>
      <c r="WOZ245" s="158"/>
      <c r="WPA245" s="158"/>
      <c r="WPB245" s="158"/>
      <c r="WPC245" s="158"/>
      <c r="WPD245" s="159"/>
      <c r="WPE245" s="157" t="s">
        <v>116</v>
      </c>
      <c r="WPF245" s="158"/>
      <c r="WPG245" s="158"/>
      <c r="WPH245" s="158"/>
      <c r="WPI245" s="158"/>
      <c r="WPJ245" s="158"/>
      <c r="WPK245" s="158"/>
      <c r="WPL245" s="159"/>
      <c r="WPM245" s="157" t="s">
        <v>116</v>
      </c>
      <c r="WPN245" s="158"/>
      <c r="WPO245" s="158"/>
      <c r="WPP245" s="158"/>
      <c r="WPQ245" s="158"/>
      <c r="WPR245" s="158"/>
      <c r="WPS245" s="158"/>
      <c r="WPT245" s="159"/>
      <c r="WPU245" s="157" t="s">
        <v>116</v>
      </c>
      <c r="WPV245" s="158"/>
      <c r="WPW245" s="158"/>
      <c r="WPX245" s="158"/>
      <c r="WPY245" s="158"/>
      <c r="WPZ245" s="158"/>
      <c r="WQA245" s="158"/>
      <c r="WQB245" s="159"/>
      <c r="WQC245" s="157" t="s">
        <v>116</v>
      </c>
      <c r="WQD245" s="158"/>
      <c r="WQE245" s="158"/>
      <c r="WQF245" s="158"/>
      <c r="WQG245" s="158"/>
      <c r="WQH245" s="158"/>
      <c r="WQI245" s="158"/>
      <c r="WQJ245" s="159"/>
      <c r="WQK245" s="157" t="s">
        <v>116</v>
      </c>
      <c r="WQL245" s="158"/>
      <c r="WQM245" s="158"/>
      <c r="WQN245" s="158"/>
      <c r="WQO245" s="158"/>
      <c r="WQP245" s="158"/>
      <c r="WQQ245" s="158"/>
      <c r="WQR245" s="159"/>
      <c r="WQS245" s="157" t="s">
        <v>116</v>
      </c>
      <c r="WQT245" s="158"/>
      <c r="WQU245" s="158"/>
      <c r="WQV245" s="158"/>
      <c r="WQW245" s="158"/>
      <c r="WQX245" s="158"/>
      <c r="WQY245" s="158"/>
      <c r="WQZ245" s="159"/>
      <c r="WRA245" s="157" t="s">
        <v>116</v>
      </c>
      <c r="WRB245" s="158"/>
      <c r="WRC245" s="158"/>
      <c r="WRD245" s="158"/>
      <c r="WRE245" s="158"/>
      <c r="WRF245" s="158"/>
      <c r="WRG245" s="158"/>
      <c r="WRH245" s="159"/>
      <c r="WRI245" s="157" t="s">
        <v>116</v>
      </c>
      <c r="WRJ245" s="158"/>
      <c r="WRK245" s="158"/>
      <c r="WRL245" s="158"/>
      <c r="WRM245" s="158"/>
      <c r="WRN245" s="158"/>
      <c r="WRO245" s="158"/>
      <c r="WRP245" s="159"/>
      <c r="WRQ245" s="157" t="s">
        <v>116</v>
      </c>
      <c r="WRR245" s="158"/>
      <c r="WRS245" s="158"/>
      <c r="WRT245" s="158"/>
      <c r="WRU245" s="158"/>
      <c r="WRV245" s="158"/>
      <c r="WRW245" s="158"/>
      <c r="WRX245" s="159"/>
      <c r="WRY245" s="157" t="s">
        <v>116</v>
      </c>
      <c r="WRZ245" s="158"/>
      <c r="WSA245" s="158"/>
      <c r="WSB245" s="158"/>
      <c r="WSC245" s="158"/>
      <c r="WSD245" s="158"/>
      <c r="WSE245" s="158"/>
      <c r="WSF245" s="159"/>
      <c r="WSG245" s="157" t="s">
        <v>116</v>
      </c>
      <c r="WSH245" s="158"/>
      <c r="WSI245" s="158"/>
      <c r="WSJ245" s="158"/>
      <c r="WSK245" s="158"/>
      <c r="WSL245" s="158"/>
      <c r="WSM245" s="158"/>
      <c r="WSN245" s="159"/>
      <c r="WSO245" s="157" t="s">
        <v>116</v>
      </c>
      <c r="WSP245" s="158"/>
      <c r="WSQ245" s="158"/>
      <c r="WSR245" s="158"/>
      <c r="WSS245" s="158"/>
      <c r="WST245" s="158"/>
      <c r="WSU245" s="158"/>
      <c r="WSV245" s="159"/>
      <c r="WSW245" s="157" t="s">
        <v>116</v>
      </c>
      <c r="WSX245" s="158"/>
      <c r="WSY245" s="158"/>
      <c r="WSZ245" s="158"/>
      <c r="WTA245" s="158"/>
      <c r="WTB245" s="158"/>
      <c r="WTC245" s="158"/>
      <c r="WTD245" s="159"/>
      <c r="WTE245" s="157" t="s">
        <v>116</v>
      </c>
      <c r="WTF245" s="158"/>
      <c r="WTG245" s="158"/>
      <c r="WTH245" s="158"/>
      <c r="WTI245" s="158"/>
      <c r="WTJ245" s="158"/>
      <c r="WTK245" s="158"/>
      <c r="WTL245" s="159"/>
      <c r="WTM245" s="157" t="s">
        <v>116</v>
      </c>
      <c r="WTN245" s="158"/>
      <c r="WTO245" s="158"/>
      <c r="WTP245" s="158"/>
      <c r="WTQ245" s="158"/>
      <c r="WTR245" s="158"/>
      <c r="WTS245" s="158"/>
      <c r="WTT245" s="159"/>
      <c r="WTU245" s="157" t="s">
        <v>116</v>
      </c>
      <c r="WTV245" s="158"/>
      <c r="WTW245" s="158"/>
      <c r="WTX245" s="158"/>
      <c r="WTY245" s="158"/>
      <c r="WTZ245" s="158"/>
      <c r="WUA245" s="158"/>
      <c r="WUB245" s="159"/>
      <c r="WUC245" s="157" t="s">
        <v>116</v>
      </c>
      <c r="WUD245" s="158"/>
      <c r="WUE245" s="158"/>
      <c r="WUF245" s="158"/>
      <c r="WUG245" s="158"/>
      <c r="WUH245" s="158"/>
      <c r="WUI245" s="158"/>
      <c r="WUJ245" s="159"/>
      <c r="WUK245" s="157" t="s">
        <v>116</v>
      </c>
      <c r="WUL245" s="158"/>
      <c r="WUM245" s="158"/>
      <c r="WUN245" s="158"/>
      <c r="WUO245" s="158"/>
      <c r="WUP245" s="158"/>
      <c r="WUQ245" s="158"/>
      <c r="WUR245" s="159"/>
      <c r="WUS245" s="157" t="s">
        <v>116</v>
      </c>
      <c r="WUT245" s="158"/>
      <c r="WUU245" s="158"/>
      <c r="WUV245" s="158"/>
      <c r="WUW245" s="158"/>
      <c r="WUX245" s="158"/>
      <c r="WUY245" s="158"/>
      <c r="WUZ245" s="159"/>
      <c r="WVA245" s="157" t="s">
        <v>116</v>
      </c>
      <c r="WVB245" s="158"/>
      <c r="WVC245" s="158"/>
      <c r="WVD245" s="158"/>
      <c r="WVE245" s="158"/>
      <c r="WVF245" s="158"/>
      <c r="WVG245" s="158"/>
      <c r="WVH245" s="159"/>
      <c r="WVI245" s="157" t="s">
        <v>116</v>
      </c>
      <c r="WVJ245" s="158"/>
      <c r="WVK245" s="158"/>
      <c r="WVL245" s="158"/>
      <c r="WVM245" s="158"/>
      <c r="WVN245" s="158"/>
      <c r="WVO245" s="158"/>
      <c r="WVP245" s="159"/>
      <c r="WVQ245" s="157" t="s">
        <v>116</v>
      </c>
      <c r="WVR245" s="158"/>
      <c r="WVS245" s="158"/>
      <c r="WVT245" s="158"/>
      <c r="WVU245" s="158"/>
      <c r="WVV245" s="158"/>
      <c r="WVW245" s="158"/>
      <c r="WVX245" s="159"/>
      <c r="WVY245" s="157" t="s">
        <v>116</v>
      </c>
      <c r="WVZ245" s="158"/>
      <c r="WWA245" s="158"/>
      <c r="WWB245" s="158"/>
      <c r="WWC245" s="158"/>
      <c r="WWD245" s="158"/>
      <c r="WWE245" s="158"/>
      <c r="WWF245" s="159"/>
      <c r="WWG245" s="157" t="s">
        <v>116</v>
      </c>
      <c r="WWH245" s="158"/>
      <c r="WWI245" s="158"/>
      <c r="WWJ245" s="158"/>
      <c r="WWK245" s="158"/>
      <c r="WWL245" s="158"/>
      <c r="WWM245" s="158"/>
      <c r="WWN245" s="159"/>
      <c r="WWO245" s="157" t="s">
        <v>116</v>
      </c>
      <c r="WWP245" s="158"/>
      <c r="WWQ245" s="158"/>
      <c r="WWR245" s="158"/>
      <c r="WWS245" s="158"/>
      <c r="WWT245" s="158"/>
      <c r="WWU245" s="158"/>
      <c r="WWV245" s="159"/>
      <c r="WWW245" s="157" t="s">
        <v>116</v>
      </c>
      <c r="WWX245" s="158"/>
      <c r="WWY245" s="158"/>
      <c r="WWZ245" s="158"/>
      <c r="WXA245" s="158"/>
      <c r="WXB245" s="158"/>
      <c r="WXC245" s="158"/>
      <c r="WXD245" s="159"/>
      <c r="WXE245" s="157" t="s">
        <v>116</v>
      </c>
      <c r="WXF245" s="158"/>
      <c r="WXG245" s="158"/>
      <c r="WXH245" s="158"/>
      <c r="WXI245" s="158"/>
      <c r="WXJ245" s="158"/>
      <c r="WXK245" s="158"/>
      <c r="WXL245" s="159"/>
      <c r="WXM245" s="157" t="s">
        <v>116</v>
      </c>
      <c r="WXN245" s="158"/>
      <c r="WXO245" s="158"/>
      <c r="WXP245" s="158"/>
      <c r="WXQ245" s="158"/>
      <c r="WXR245" s="158"/>
      <c r="WXS245" s="158"/>
      <c r="WXT245" s="159"/>
      <c r="WXU245" s="157" t="s">
        <v>116</v>
      </c>
      <c r="WXV245" s="158"/>
      <c r="WXW245" s="158"/>
      <c r="WXX245" s="158"/>
      <c r="WXY245" s="158"/>
      <c r="WXZ245" s="158"/>
      <c r="WYA245" s="158"/>
      <c r="WYB245" s="159"/>
      <c r="WYC245" s="157" t="s">
        <v>116</v>
      </c>
      <c r="WYD245" s="158"/>
      <c r="WYE245" s="158"/>
      <c r="WYF245" s="158"/>
      <c r="WYG245" s="158"/>
      <c r="WYH245" s="158"/>
      <c r="WYI245" s="158"/>
      <c r="WYJ245" s="159"/>
      <c r="WYK245" s="157" t="s">
        <v>116</v>
      </c>
      <c r="WYL245" s="158"/>
      <c r="WYM245" s="158"/>
      <c r="WYN245" s="158"/>
      <c r="WYO245" s="158"/>
      <c r="WYP245" s="158"/>
      <c r="WYQ245" s="158"/>
      <c r="WYR245" s="159"/>
      <c r="WYS245" s="157" t="s">
        <v>116</v>
      </c>
      <c r="WYT245" s="158"/>
      <c r="WYU245" s="158"/>
      <c r="WYV245" s="158"/>
      <c r="WYW245" s="158"/>
      <c r="WYX245" s="158"/>
      <c r="WYY245" s="158"/>
      <c r="WYZ245" s="159"/>
      <c r="WZA245" s="157" t="s">
        <v>116</v>
      </c>
      <c r="WZB245" s="158"/>
      <c r="WZC245" s="158"/>
      <c r="WZD245" s="158"/>
      <c r="WZE245" s="158"/>
      <c r="WZF245" s="158"/>
      <c r="WZG245" s="158"/>
      <c r="WZH245" s="159"/>
      <c r="WZI245" s="157" t="s">
        <v>116</v>
      </c>
      <c r="WZJ245" s="158"/>
      <c r="WZK245" s="158"/>
      <c r="WZL245" s="158"/>
      <c r="WZM245" s="158"/>
      <c r="WZN245" s="158"/>
      <c r="WZO245" s="158"/>
      <c r="WZP245" s="159"/>
      <c r="WZQ245" s="157" t="s">
        <v>116</v>
      </c>
      <c r="WZR245" s="158"/>
      <c r="WZS245" s="158"/>
      <c r="WZT245" s="158"/>
      <c r="WZU245" s="158"/>
      <c r="WZV245" s="158"/>
      <c r="WZW245" s="158"/>
      <c r="WZX245" s="159"/>
      <c r="WZY245" s="157" t="s">
        <v>116</v>
      </c>
      <c r="WZZ245" s="158"/>
      <c r="XAA245" s="158"/>
      <c r="XAB245" s="158"/>
      <c r="XAC245" s="158"/>
      <c r="XAD245" s="158"/>
      <c r="XAE245" s="158"/>
      <c r="XAF245" s="159"/>
      <c r="XAG245" s="157" t="s">
        <v>116</v>
      </c>
      <c r="XAH245" s="158"/>
      <c r="XAI245" s="158"/>
      <c r="XAJ245" s="158"/>
      <c r="XAK245" s="158"/>
      <c r="XAL245" s="158"/>
      <c r="XAM245" s="158"/>
      <c r="XAN245" s="159"/>
      <c r="XAO245" s="157" t="s">
        <v>116</v>
      </c>
      <c r="XAP245" s="158"/>
      <c r="XAQ245" s="158"/>
      <c r="XAR245" s="158"/>
      <c r="XAS245" s="158"/>
      <c r="XAT245" s="158"/>
      <c r="XAU245" s="158"/>
      <c r="XAV245" s="159"/>
      <c r="XAW245" s="157" t="s">
        <v>116</v>
      </c>
      <c r="XAX245" s="158"/>
      <c r="XAY245" s="158"/>
      <c r="XAZ245" s="158"/>
      <c r="XBA245" s="158"/>
      <c r="XBB245" s="158"/>
      <c r="XBC245" s="158"/>
      <c r="XBD245" s="159"/>
      <c r="XBE245" s="157" t="s">
        <v>116</v>
      </c>
      <c r="XBF245" s="158"/>
      <c r="XBG245" s="158"/>
      <c r="XBH245" s="158"/>
      <c r="XBI245" s="158"/>
      <c r="XBJ245" s="158"/>
      <c r="XBK245" s="158"/>
      <c r="XBL245" s="159"/>
      <c r="XBM245" s="157" t="s">
        <v>116</v>
      </c>
      <c r="XBN245" s="158"/>
      <c r="XBO245" s="158"/>
      <c r="XBP245" s="158"/>
      <c r="XBQ245" s="158"/>
      <c r="XBR245" s="158"/>
      <c r="XBS245" s="158"/>
      <c r="XBT245" s="159"/>
      <c r="XBU245" s="157" t="s">
        <v>116</v>
      </c>
      <c r="XBV245" s="158"/>
      <c r="XBW245" s="158"/>
      <c r="XBX245" s="158"/>
      <c r="XBY245" s="158"/>
      <c r="XBZ245" s="158"/>
      <c r="XCA245" s="158"/>
      <c r="XCB245" s="159"/>
      <c r="XCC245" s="157" t="s">
        <v>116</v>
      </c>
      <c r="XCD245" s="158"/>
      <c r="XCE245" s="158"/>
      <c r="XCF245" s="158"/>
      <c r="XCG245" s="158"/>
      <c r="XCH245" s="158"/>
      <c r="XCI245" s="158"/>
      <c r="XCJ245" s="159"/>
      <c r="XCK245" s="157" t="s">
        <v>116</v>
      </c>
      <c r="XCL245" s="158"/>
      <c r="XCM245" s="158"/>
      <c r="XCN245" s="158"/>
      <c r="XCO245" s="158"/>
      <c r="XCP245" s="158"/>
      <c r="XCQ245" s="158"/>
      <c r="XCR245" s="159"/>
      <c r="XCS245" s="157" t="s">
        <v>116</v>
      </c>
      <c r="XCT245" s="158"/>
      <c r="XCU245" s="158"/>
      <c r="XCV245" s="158"/>
      <c r="XCW245" s="158"/>
      <c r="XCX245" s="158"/>
      <c r="XCY245" s="158"/>
      <c r="XCZ245" s="159"/>
      <c r="XDA245" s="157" t="s">
        <v>116</v>
      </c>
      <c r="XDB245" s="158"/>
      <c r="XDC245" s="158"/>
      <c r="XDD245" s="158"/>
      <c r="XDE245" s="158"/>
      <c r="XDF245" s="158"/>
      <c r="XDG245" s="158"/>
      <c r="XDH245" s="159"/>
      <c r="XDI245" s="157" t="s">
        <v>116</v>
      </c>
      <c r="XDJ245" s="158"/>
      <c r="XDK245" s="158"/>
      <c r="XDL245" s="158"/>
      <c r="XDM245" s="158"/>
      <c r="XDN245" s="158"/>
      <c r="XDO245" s="158"/>
      <c r="XDP245" s="159"/>
      <c r="XDQ245" s="157" t="s">
        <v>116</v>
      </c>
      <c r="XDR245" s="158"/>
      <c r="XDS245" s="158"/>
      <c r="XDT245" s="158"/>
      <c r="XDU245" s="158"/>
      <c r="XDV245" s="158"/>
      <c r="XDW245" s="158"/>
      <c r="XDX245" s="159"/>
      <c r="XDY245" s="157" t="s">
        <v>116</v>
      </c>
      <c r="XDZ245" s="158"/>
      <c r="XEA245" s="158"/>
      <c r="XEB245" s="158"/>
      <c r="XEC245" s="158"/>
      <c r="XED245" s="158"/>
      <c r="XEE245" s="158"/>
      <c r="XEF245" s="159"/>
      <c r="XEG245" s="157" t="s">
        <v>116</v>
      </c>
      <c r="XEH245" s="158"/>
      <c r="XEI245" s="158"/>
      <c r="XEJ245" s="158"/>
      <c r="XEK245" s="158"/>
      <c r="XEL245" s="158"/>
      <c r="XEM245" s="158"/>
      <c r="XEN245" s="159"/>
      <c r="XEO245" s="157" t="s">
        <v>116</v>
      </c>
      <c r="XEP245" s="158"/>
      <c r="XEQ245" s="158"/>
      <c r="XER245" s="158"/>
      <c r="XES245" s="158"/>
      <c r="XET245" s="158"/>
      <c r="XEU245" s="158"/>
      <c r="XEV245" s="159"/>
      <c r="XEW245" s="157" t="s">
        <v>116</v>
      </c>
      <c r="XEX245" s="158"/>
      <c r="XEY245" s="158"/>
      <c r="XEZ245" s="158"/>
      <c r="XFA245" s="158"/>
      <c r="XFB245" s="158"/>
      <c r="XFC245" s="158"/>
      <c r="XFD245" s="159"/>
    </row>
    <row r="246" spans="1:16384" s="104" customFormat="1" ht="15.75" customHeight="1" x14ac:dyDescent="0.35">
      <c r="A246" s="153">
        <v>11</v>
      </c>
      <c r="B246" s="154"/>
      <c r="C246" s="103" t="s">
        <v>396</v>
      </c>
      <c r="D246" s="112">
        <f t="shared" si="22"/>
        <v>321.62831999999997</v>
      </c>
      <c r="E246" s="103">
        <v>0</v>
      </c>
      <c r="F246" s="103">
        <f t="shared" si="25"/>
        <v>321.62831999999997</v>
      </c>
      <c r="G246" s="103">
        <v>0</v>
      </c>
      <c r="H246" s="103">
        <f t="shared" si="26"/>
        <v>482.44247999999993</v>
      </c>
      <c r="I246" s="106"/>
      <c r="L246" s="150"/>
      <c r="M246" s="150"/>
      <c r="N246" s="36"/>
    </row>
    <row r="247" spans="1:16384" s="104" customFormat="1" ht="15.75" customHeight="1" x14ac:dyDescent="0.35">
      <c r="A247" s="157" t="s">
        <v>398</v>
      </c>
      <c r="B247" s="158"/>
      <c r="C247" s="158"/>
      <c r="D247" s="158"/>
      <c r="E247" s="158"/>
      <c r="F247" s="158"/>
      <c r="G247" s="158"/>
      <c r="H247" s="158"/>
      <c r="I247" s="107">
        <f>2.75*3.85+2.25*1.85+3.05*2.75+1.2*1.65+0.9*1.2+2.25*0.9</f>
        <v>28.222499999999997</v>
      </c>
      <c r="L247" s="150"/>
      <c r="M247" s="150"/>
      <c r="N247" s="36"/>
    </row>
    <row r="248" spans="1:16384" s="104" customFormat="1" ht="15.75" customHeight="1" x14ac:dyDescent="0.35">
      <c r="A248" s="153">
        <v>1</v>
      </c>
      <c r="B248" s="154"/>
      <c r="C248" s="103" t="s">
        <v>396</v>
      </c>
      <c r="D248" s="112">
        <f>(29.88)*(10.764)</f>
        <v>321.62831999999997</v>
      </c>
      <c r="E248" s="103">
        <v>0</v>
      </c>
      <c r="F248" s="103">
        <f t="shared" ref="F248:F256" si="27">D248+E248</f>
        <v>321.62831999999997</v>
      </c>
      <c r="G248" s="103">
        <v>0</v>
      </c>
      <c r="H248" s="103">
        <f t="shared" ref="H248:H256" si="28">F248*(($H$177)+1)+(IF(G248&lt;101,G248,IF(G248&lt;201,G248/2,IF(G248&lt;=301,G248/3,G248/4))))</f>
        <v>482.44247999999993</v>
      </c>
      <c r="I248" s="106"/>
      <c r="L248" s="150"/>
      <c r="M248" s="150"/>
      <c r="N248" s="36"/>
    </row>
    <row r="249" spans="1:16384" s="104" customFormat="1" ht="15.75" customHeight="1" x14ac:dyDescent="0.35">
      <c r="A249" s="153">
        <v>2</v>
      </c>
      <c r="B249" s="154"/>
      <c r="C249" s="103" t="s">
        <v>396</v>
      </c>
      <c r="D249" s="112">
        <f>(29.88)*(10.764)</f>
        <v>321.62831999999997</v>
      </c>
      <c r="E249" s="103">
        <v>0</v>
      </c>
      <c r="F249" s="103">
        <f t="shared" si="27"/>
        <v>321.62831999999997</v>
      </c>
      <c r="G249" s="103">
        <v>0</v>
      </c>
      <c r="H249" s="103">
        <f t="shared" si="28"/>
        <v>482.44247999999993</v>
      </c>
      <c r="I249" s="107"/>
      <c r="K249" s="107"/>
      <c r="L249" s="150"/>
      <c r="M249" s="150"/>
      <c r="N249" s="36"/>
    </row>
    <row r="250" spans="1:16384" s="104" customFormat="1" ht="15.75" customHeight="1" x14ac:dyDescent="0.35">
      <c r="A250" s="153">
        <v>3</v>
      </c>
      <c r="B250" s="154"/>
      <c r="C250" s="153" t="s">
        <v>399</v>
      </c>
      <c r="D250" s="156"/>
      <c r="E250" s="156"/>
      <c r="F250" s="156"/>
      <c r="G250" s="156"/>
      <c r="H250" s="154"/>
      <c r="I250" s="106"/>
      <c r="L250" s="150"/>
      <c r="M250" s="150"/>
      <c r="N250" s="36"/>
    </row>
    <row r="251" spans="1:16384" s="104" customFormat="1" ht="15.75" customHeight="1" x14ac:dyDescent="0.35">
      <c r="A251" s="153">
        <v>4</v>
      </c>
      <c r="B251" s="154"/>
      <c r="C251" s="103" t="s">
        <v>396</v>
      </c>
      <c r="D251" s="112">
        <f t="shared" ref="D251:D258" si="29">(29.88)*(10.764)</f>
        <v>321.62831999999997</v>
      </c>
      <c r="E251" s="103">
        <v>0</v>
      </c>
      <c r="F251" s="103">
        <f t="shared" si="27"/>
        <v>321.62831999999997</v>
      </c>
      <c r="G251" s="103">
        <v>0</v>
      </c>
      <c r="H251" s="103">
        <f t="shared" si="28"/>
        <v>482.44247999999993</v>
      </c>
      <c r="I251" s="107"/>
      <c r="L251" s="150"/>
      <c r="M251" s="150"/>
      <c r="N251" s="36"/>
    </row>
    <row r="252" spans="1:16384" s="104" customFormat="1" ht="15.75" customHeight="1" x14ac:dyDescent="0.35">
      <c r="A252" s="153">
        <v>5</v>
      </c>
      <c r="B252" s="154"/>
      <c r="C252" s="103" t="s">
        <v>396</v>
      </c>
      <c r="D252" s="112">
        <f t="shared" si="29"/>
        <v>321.62831999999997</v>
      </c>
      <c r="E252" s="103">
        <v>0</v>
      </c>
      <c r="F252" s="103">
        <f t="shared" si="27"/>
        <v>321.62831999999997</v>
      </c>
      <c r="G252" s="103">
        <v>0</v>
      </c>
      <c r="H252" s="103">
        <f t="shared" si="28"/>
        <v>482.44247999999993</v>
      </c>
      <c r="I252" s="106"/>
      <c r="L252" s="150"/>
      <c r="M252" s="150"/>
      <c r="N252" s="36"/>
    </row>
    <row r="253" spans="1:16384" s="104" customFormat="1" ht="15.75" customHeight="1" x14ac:dyDescent="0.35">
      <c r="A253" s="153">
        <v>6</v>
      </c>
      <c r="B253" s="154"/>
      <c r="C253" s="103" t="s">
        <v>396</v>
      </c>
      <c r="D253" s="112">
        <f t="shared" si="29"/>
        <v>321.62831999999997</v>
      </c>
      <c r="E253" s="103">
        <v>0</v>
      </c>
      <c r="F253" s="103">
        <f t="shared" si="27"/>
        <v>321.62831999999997</v>
      </c>
      <c r="G253" s="103">
        <v>0</v>
      </c>
      <c r="H253" s="103">
        <f t="shared" si="28"/>
        <v>482.44247999999993</v>
      </c>
      <c r="I253" s="107"/>
      <c r="L253" s="150"/>
      <c r="M253" s="150"/>
      <c r="N253" s="36"/>
    </row>
    <row r="254" spans="1:16384" s="104" customFormat="1" ht="15.75" customHeight="1" x14ac:dyDescent="0.35">
      <c r="A254" s="153">
        <v>7</v>
      </c>
      <c r="B254" s="154"/>
      <c r="C254" s="103" t="s">
        <v>396</v>
      </c>
      <c r="D254" s="112">
        <f t="shared" si="29"/>
        <v>321.62831999999997</v>
      </c>
      <c r="E254" s="103">
        <v>0</v>
      </c>
      <c r="F254" s="103">
        <f t="shared" si="27"/>
        <v>321.62831999999997</v>
      </c>
      <c r="G254" s="103">
        <v>0</v>
      </c>
      <c r="H254" s="103">
        <f t="shared" si="28"/>
        <v>482.44247999999993</v>
      </c>
      <c r="I254" s="106"/>
      <c r="L254" s="150"/>
      <c r="M254" s="150"/>
      <c r="N254" s="36"/>
    </row>
    <row r="255" spans="1:16384" s="104" customFormat="1" ht="15.75" customHeight="1" x14ac:dyDescent="0.35">
      <c r="A255" s="153">
        <v>8</v>
      </c>
      <c r="B255" s="154"/>
      <c r="C255" s="103" t="s">
        <v>396</v>
      </c>
      <c r="D255" s="112">
        <f t="shared" si="29"/>
        <v>321.62831999999997</v>
      </c>
      <c r="E255" s="103">
        <v>0</v>
      </c>
      <c r="F255" s="103">
        <f t="shared" si="27"/>
        <v>321.62831999999997</v>
      </c>
      <c r="G255" s="103">
        <v>0</v>
      </c>
      <c r="H255" s="103">
        <f t="shared" si="28"/>
        <v>482.44247999999993</v>
      </c>
      <c r="I255" s="107"/>
      <c r="L255" s="150"/>
      <c r="M255" s="150"/>
      <c r="N255" s="36"/>
    </row>
    <row r="256" spans="1:16384" s="104" customFormat="1" ht="15.75" customHeight="1" x14ac:dyDescent="0.35">
      <c r="A256" s="153">
        <v>9</v>
      </c>
      <c r="B256" s="154"/>
      <c r="C256" s="103" t="s">
        <v>396</v>
      </c>
      <c r="D256" s="112">
        <f t="shared" si="29"/>
        <v>321.62831999999997</v>
      </c>
      <c r="E256" s="103">
        <v>0</v>
      </c>
      <c r="F256" s="103">
        <f t="shared" si="27"/>
        <v>321.62831999999997</v>
      </c>
      <c r="G256" s="103">
        <v>0</v>
      </c>
      <c r="H256" s="103">
        <f t="shared" si="28"/>
        <v>482.44247999999993</v>
      </c>
      <c r="I256" s="106"/>
      <c r="L256" s="150"/>
      <c r="M256" s="150"/>
      <c r="N256" s="36"/>
    </row>
    <row r="257" spans="1:20" s="37" customFormat="1" x14ac:dyDescent="0.35">
      <c r="A257" s="153">
        <v>10</v>
      </c>
      <c r="B257" s="154"/>
      <c r="C257" s="103" t="s">
        <v>396</v>
      </c>
      <c r="D257" s="112">
        <f t="shared" si="29"/>
        <v>321.62831999999997</v>
      </c>
      <c r="E257" s="103">
        <v>0</v>
      </c>
      <c r="F257" s="103">
        <f t="shared" ref="F257:F258" si="30">D257+E257</f>
        <v>321.62831999999997</v>
      </c>
      <c r="G257" s="103">
        <v>0</v>
      </c>
      <c r="H257" s="103">
        <f t="shared" ref="H257:H258" si="31">F257*(($H$177)+1)+(IF(G257&lt;101,G257,IF(G257&lt;201,G257/2,IF(G257&lt;=301,G257/3,G257/4))))</f>
        <v>482.44247999999993</v>
      </c>
      <c r="I257" s="36"/>
      <c r="L257" s="150"/>
      <c r="M257" s="150"/>
    </row>
    <row r="258" spans="1:20" s="109" customFormat="1" x14ac:dyDescent="0.35">
      <c r="A258" s="153">
        <v>11</v>
      </c>
      <c r="B258" s="154"/>
      <c r="C258" s="103" t="s">
        <v>396</v>
      </c>
      <c r="D258" s="112">
        <f t="shared" si="29"/>
        <v>321.62831999999997</v>
      </c>
      <c r="E258" s="103">
        <v>0</v>
      </c>
      <c r="F258" s="103">
        <f t="shared" si="30"/>
        <v>321.62831999999997</v>
      </c>
      <c r="G258" s="103">
        <v>0</v>
      </c>
      <c r="H258" s="103">
        <f t="shared" si="31"/>
        <v>482.44247999999993</v>
      </c>
      <c r="I258" s="36"/>
    </row>
    <row r="259" spans="1:20" s="35" customFormat="1" x14ac:dyDescent="0.35">
      <c r="A259" s="151" t="s">
        <v>64</v>
      </c>
      <c r="B259" s="151"/>
      <c r="C259" s="151"/>
      <c r="D259" s="151"/>
      <c r="E259" s="151"/>
      <c r="F259" s="151"/>
      <c r="G259" s="151"/>
      <c r="H259" s="151"/>
      <c r="T259" s="37"/>
    </row>
    <row r="260" spans="1:20" s="35" customFormat="1" x14ac:dyDescent="0.35">
      <c r="A260" s="125" t="s">
        <v>148</v>
      </c>
      <c r="B260" s="155" t="s">
        <v>433</v>
      </c>
      <c r="C260" s="155"/>
      <c r="D260" s="155"/>
      <c r="E260" s="155"/>
      <c r="F260" s="155"/>
      <c r="G260" s="155"/>
      <c r="H260" s="155"/>
      <c r="T260" s="37"/>
    </row>
    <row r="261" spans="1:20" s="35" customFormat="1" x14ac:dyDescent="0.35">
      <c r="A261" s="125" t="s">
        <v>148</v>
      </c>
      <c r="B261" s="155" t="str">
        <f>(IF(H176="Saleable area Loading :","We have considered Saleable area of Flats as per our Calculation.","We considered Saleable area of Flat as per Builder area Sheet."))</f>
        <v>We have considered Saleable area of Flats as per our Calculation.</v>
      </c>
      <c r="C261" s="155"/>
      <c r="D261" s="155"/>
      <c r="E261" s="155"/>
      <c r="F261" s="155"/>
      <c r="G261" s="155"/>
      <c r="H261" s="155"/>
      <c r="T261" s="37"/>
    </row>
    <row r="262" spans="1:20" s="35" customFormat="1" x14ac:dyDescent="0.35">
      <c r="A262" s="125" t="s">
        <v>148</v>
      </c>
      <c r="B262" s="155" t="str">
        <f>(IF(H159="Saleable area Loading :","We have considered Saleable area of Commercial as per our Calculation.","We considered Saleable area of Commercial as per Builder area Sheet."))</f>
        <v>We have considered Saleable area of Commercial as per our Calculation.</v>
      </c>
      <c r="C262" s="155"/>
      <c r="D262" s="155"/>
      <c r="E262" s="155"/>
      <c r="F262" s="155"/>
      <c r="G262" s="155"/>
      <c r="H262" s="155"/>
      <c r="T262" s="37"/>
    </row>
    <row r="263" spans="1:20" s="35" customFormat="1" x14ac:dyDescent="0.35">
      <c r="A263" s="125" t="s">
        <v>148</v>
      </c>
      <c r="B263" s="189" t="s">
        <v>118</v>
      </c>
      <c r="C263" s="189"/>
      <c r="D263" s="189"/>
      <c r="E263" s="189"/>
      <c r="F263" s="189"/>
      <c r="G263" s="189"/>
      <c r="H263" s="189"/>
    </row>
    <row r="264" spans="1:20" s="35" customFormat="1" x14ac:dyDescent="0.35">
      <c r="A264" s="125" t="s">
        <v>148</v>
      </c>
      <c r="B264" s="155" t="s">
        <v>407</v>
      </c>
      <c r="C264" s="155"/>
      <c r="D264" s="155"/>
      <c r="E264" s="155"/>
      <c r="F264" s="155"/>
      <c r="G264" s="155"/>
      <c r="H264" s="155"/>
    </row>
    <row r="265" spans="1:20" s="35" customFormat="1" x14ac:dyDescent="0.35">
      <c r="A265" s="125" t="s">
        <v>148</v>
      </c>
      <c r="B265" s="189" t="s">
        <v>147</v>
      </c>
      <c r="C265" s="189"/>
      <c r="D265" s="189"/>
      <c r="E265" s="189"/>
      <c r="F265" s="189"/>
      <c r="G265" s="189"/>
      <c r="H265" s="189"/>
    </row>
    <row r="266" spans="1:20" s="35" customFormat="1" x14ac:dyDescent="0.35">
      <c r="A266" s="125" t="s">
        <v>148</v>
      </c>
      <c r="B266" s="189" t="s">
        <v>119</v>
      </c>
      <c r="C266" s="189"/>
      <c r="D266" s="189"/>
      <c r="E266" s="189"/>
      <c r="F266" s="189"/>
      <c r="G266" s="189"/>
      <c r="H266" s="189"/>
    </row>
    <row r="267" spans="1:20" s="35" customFormat="1" ht="31.5" customHeight="1" x14ac:dyDescent="0.35">
      <c r="A267" s="125" t="s">
        <v>148</v>
      </c>
      <c r="B267" s="155" t="s">
        <v>149</v>
      </c>
      <c r="C267" s="155"/>
      <c r="D267" s="155"/>
      <c r="E267" s="155"/>
      <c r="F267" s="155"/>
      <c r="G267" s="155"/>
      <c r="H267" s="155"/>
    </row>
    <row r="268" spans="1:20" s="35" customFormat="1" ht="15.5" customHeight="1" x14ac:dyDescent="0.35">
      <c r="A268" s="43" t="s">
        <v>148</v>
      </c>
      <c r="B268" s="234" t="s">
        <v>120</v>
      </c>
      <c r="C268" s="235"/>
      <c r="D268" s="235"/>
      <c r="E268" s="235"/>
      <c r="F268" s="235"/>
      <c r="G268" s="235"/>
      <c r="H268" s="236"/>
    </row>
    <row r="269" spans="1:20" s="35" customFormat="1" hidden="1" x14ac:dyDescent="0.35">
      <c r="A269" s="53" t="s">
        <v>148</v>
      </c>
      <c r="B269" s="146" t="s">
        <v>175</v>
      </c>
      <c r="C269" s="147"/>
      <c r="D269" s="147"/>
      <c r="E269" s="147"/>
      <c r="F269" s="147"/>
      <c r="G269" s="147"/>
      <c r="H269" s="148"/>
    </row>
    <row r="270" spans="1:20" s="35" customFormat="1" hidden="1" x14ac:dyDescent="0.35">
      <c r="A270" s="82" t="s">
        <v>148</v>
      </c>
      <c r="B270" s="146" t="s">
        <v>346</v>
      </c>
      <c r="C270" s="147"/>
      <c r="D270" s="147"/>
      <c r="E270" s="147"/>
      <c r="F270" s="147"/>
      <c r="G270" s="147"/>
      <c r="H270" s="148"/>
    </row>
    <row r="271" spans="1:20" hidden="1" x14ac:dyDescent="0.35">
      <c r="A271" s="82" t="s">
        <v>148</v>
      </c>
      <c r="B271" s="146" t="str">
        <f ca="1">IF(G52&gt;EDATE(E3,-48),"NO REMARK FOR CC","REMARK FOR CC")</f>
        <v>NO REMARK FOR CC</v>
      </c>
      <c r="C271" s="147"/>
      <c r="D271" s="147"/>
      <c r="E271" s="147"/>
      <c r="F271" s="147"/>
      <c r="G271" s="147"/>
      <c r="H271" s="148"/>
      <c r="T271" s="35"/>
    </row>
    <row r="272" spans="1:20" hidden="1" x14ac:dyDescent="0.35">
      <c r="A272" s="83" t="s">
        <v>148</v>
      </c>
      <c r="B272" s="146" t="s">
        <v>347</v>
      </c>
      <c r="C272" s="147"/>
      <c r="D272" s="147"/>
      <c r="E272" s="147"/>
      <c r="F272" s="147"/>
      <c r="G272" s="147"/>
      <c r="H272" s="148"/>
      <c r="T272" s="35"/>
    </row>
    <row r="273" spans="1:20" s="35" customFormat="1" ht="15.5" customHeight="1" x14ac:dyDescent="0.35">
      <c r="A273" s="126" t="s">
        <v>148</v>
      </c>
      <c r="B273" s="234" t="s">
        <v>440</v>
      </c>
      <c r="C273" s="235"/>
      <c r="D273" s="235"/>
      <c r="E273" s="235"/>
      <c r="F273" s="235"/>
      <c r="G273" s="235"/>
      <c r="H273" s="236"/>
    </row>
    <row r="274" spans="1:20" s="35" customFormat="1" ht="15.75" customHeight="1" x14ac:dyDescent="0.35">
      <c r="A274" s="50" t="s">
        <v>148</v>
      </c>
      <c r="B274" s="228" t="s">
        <v>445</v>
      </c>
      <c r="C274" s="229"/>
      <c r="D274" s="229"/>
      <c r="E274" s="229"/>
      <c r="F274" s="229"/>
      <c r="G274" s="229"/>
      <c r="H274" s="230"/>
      <c r="I274" s="146"/>
      <c r="J274" s="147"/>
      <c r="K274" s="147"/>
      <c r="L274" s="147"/>
      <c r="M274" s="147"/>
      <c r="N274" s="147"/>
      <c r="O274" s="148"/>
    </row>
    <row r="275" spans="1:20" ht="15.75" customHeight="1" x14ac:dyDescent="0.35">
      <c r="A275" s="206" t="s">
        <v>57</v>
      </c>
      <c r="B275" s="206"/>
      <c r="C275" s="206"/>
      <c r="D275" s="206"/>
      <c r="E275" s="206"/>
      <c r="F275" s="206"/>
      <c r="G275" s="206"/>
      <c r="H275" s="206"/>
      <c r="T275" s="35"/>
    </row>
    <row r="276" spans="1:20" x14ac:dyDescent="0.35">
      <c r="A276" s="190" t="s">
        <v>58</v>
      </c>
      <c r="B276" s="190"/>
      <c r="C276" s="190"/>
      <c r="D276" s="190"/>
      <c r="E276" s="190"/>
      <c r="F276" s="190"/>
      <c r="G276" s="190"/>
      <c r="H276" s="190"/>
      <c r="T276" s="35"/>
    </row>
    <row r="277" spans="1:20" x14ac:dyDescent="0.35">
      <c r="A277" s="224" t="s">
        <v>59</v>
      </c>
      <c r="B277" s="224"/>
      <c r="C277" s="224"/>
      <c r="D277" s="224"/>
      <c r="E277" s="224"/>
      <c r="F277" s="224"/>
      <c r="G277" s="224"/>
      <c r="H277" s="224"/>
      <c r="T277" s="35"/>
    </row>
    <row r="278" spans="1:20" x14ac:dyDescent="0.35">
      <c r="A278" s="190" t="s">
        <v>60</v>
      </c>
      <c r="B278" s="190"/>
      <c r="C278" s="190"/>
      <c r="D278" s="190"/>
      <c r="E278" s="190"/>
      <c r="F278" s="190"/>
      <c r="G278" s="190"/>
      <c r="H278" s="190"/>
      <c r="T278" s="35"/>
    </row>
    <row r="279" spans="1:20" x14ac:dyDescent="0.35">
      <c r="A279" s="190" t="s">
        <v>61</v>
      </c>
      <c r="B279" s="190"/>
      <c r="C279" s="190"/>
      <c r="D279" s="190"/>
      <c r="E279" s="190"/>
      <c r="F279" s="190"/>
      <c r="G279" s="190"/>
      <c r="H279" s="190"/>
    </row>
    <row r="280" spans="1:20" x14ac:dyDescent="0.35">
      <c r="A280" s="190" t="s">
        <v>121</v>
      </c>
      <c r="B280" s="190"/>
      <c r="C280" s="190"/>
      <c r="D280" s="190"/>
      <c r="E280" s="190"/>
      <c r="F280" s="190"/>
      <c r="G280" s="190"/>
      <c r="H280" s="190"/>
    </row>
    <row r="281" spans="1:20" x14ac:dyDescent="0.35">
      <c r="A281" s="222" t="s">
        <v>122</v>
      </c>
      <c r="B281" s="222"/>
      <c r="C281" s="222"/>
      <c r="D281" s="222"/>
      <c r="E281" s="222"/>
      <c r="F281" s="222"/>
      <c r="G281" s="222"/>
      <c r="H281" s="222"/>
    </row>
    <row r="282" spans="1:20" x14ac:dyDescent="0.35">
      <c r="A282" s="226" t="s">
        <v>73</v>
      </c>
      <c r="B282" s="226"/>
      <c r="C282" s="226" t="s">
        <v>442</v>
      </c>
      <c r="D282" s="226"/>
      <c r="E282" s="226" t="s">
        <v>103</v>
      </c>
      <c r="F282" s="226"/>
      <c r="G282" s="226" t="s">
        <v>434</v>
      </c>
      <c r="H282" s="226"/>
    </row>
    <row r="283" spans="1:20" x14ac:dyDescent="0.35">
      <c r="A283" s="225" t="s">
        <v>75</v>
      </c>
      <c r="B283" s="225"/>
      <c r="C283" s="225"/>
      <c r="D283" s="225"/>
      <c r="E283" s="225"/>
      <c r="F283" s="225"/>
      <c r="G283" s="225"/>
      <c r="H283" s="225"/>
    </row>
    <row r="284" spans="1:20" x14ac:dyDescent="0.35">
      <c r="A284" s="225"/>
      <c r="B284" s="225"/>
      <c r="C284" s="225"/>
      <c r="D284" s="225"/>
      <c r="E284" s="225"/>
      <c r="F284" s="225"/>
      <c r="G284" s="225"/>
      <c r="H284" s="225"/>
    </row>
    <row r="285" spans="1:20" x14ac:dyDescent="0.35">
      <c r="A285" s="225"/>
      <c r="B285" s="225"/>
      <c r="C285" s="225"/>
      <c r="D285" s="225"/>
      <c r="E285" s="225"/>
      <c r="F285" s="225"/>
      <c r="G285" s="225"/>
      <c r="H285" s="225"/>
    </row>
    <row r="286" spans="1:20" x14ac:dyDescent="0.35">
      <c r="A286" s="225"/>
      <c r="B286" s="225"/>
      <c r="C286" s="225"/>
      <c r="D286" s="225"/>
      <c r="E286" s="225"/>
      <c r="F286" s="225"/>
      <c r="G286" s="225"/>
      <c r="H286" s="225"/>
    </row>
    <row r="287" spans="1:20" x14ac:dyDescent="0.35">
      <c r="A287" s="38" t="s">
        <v>62</v>
      </c>
      <c r="B287" s="39"/>
      <c r="C287" s="39"/>
      <c r="D287" s="38" t="str">
        <f>E9</f>
        <v>Shiv Sarovar Heritage</v>
      </c>
      <c r="F287" s="39"/>
      <c r="G287" s="39"/>
      <c r="H287" s="39"/>
    </row>
    <row r="288" spans="1:20" ht="15" customHeight="1" x14ac:dyDescent="0.35">
      <c r="A288" s="39"/>
      <c r="B288" s="39"/>
      <c r="C288" s="39"/>
      <c r="D288" s="39"/>
      <c r="E288" s="39"/>
      <c r="F288" s="39"/>
      <c r="G288" s="39"/>
      <c r="H288" s="39"/>
    </row>
    <row r="289" spans="1:8" x14ac:dyDescent="0.35">
      <c r="A289" s="39"/>
      <c r="B289" s="39"/>
      <c r="C289" s="39"/>
      <c r="D289" s="39"/>
      <c r="E289" s="39"/>
      <c r="F289" s="39"/>
      <c r="G289" s="39"/>
      <c r="H289" s="39"/>
    </row>
    <row r="324" spans="1:11" x14ac:dyDescent="0.35">
      <c r="K324"/>
    </row>
    <row r="327" spans="1:11" x14ac:dyDescent="0.35">
      <c r="A327" s="41" t="s">
        <v>159</v>
      </c>
    </row>
    <row r="365" spans="1:1" x14ac:dyDescent="0.35">
      <c r="A365" s="41" t="s">
        <v>63</v>
      </c>
    </row>
  </sheetData>
  <mergeCells count="18953">
    <mergeCell ref="A138:E138"/>
    <mergeCell ref="F138:H138"/>
    <mergeCell ref="B273:H273"/>
    <mergeCell ref="XEW245:XFD245"/>
    <mergeCell ref="A248:B248"/>
    <mergeCell ref="L246:M246"/>
    <mergeCell ref="A249:B249"/>
    <mergeCell ref="L247:M247"/>
    <mergeCell ref="A250:B250"/>
    <mergeCell ref="L248:M248"/>
    <mergeCell ref="A251:B251"/>
    <mergeCell ref="L249:M249"/>
    <mergeCell ref="A252:B252"/>
    <mergeCell ref="L250:M250"/>
    <mergeCell ref="A253:B253"/>
    <mergeCell ref="L251:M251"/>
    <mergeCell ref="A254:B254"/>
    <mergeCell ref="L252:M252"/>
    <mergeCell ref="A255:B255"/>
    <mergeCell ref="L253:M253"/>
    <mergeCell ref="WZQ245:WZX245"/>
    <mergeCell ref="WZY245:XAF245"/>
    <mergeCell ref="XAG245:XAN245"/>
    <mergeCell ref="XAO245:XAV245"/>
    <mergeCell ref="XAW245:XBD245"/>
    <mergeCell ref="XBE245:XBL245"/>
    <mergeCell ref="XBM245:XBT245"/>
    <mergeCell ref="XBU245:XCB245"/>
    <mergeCell ref="XCC245:XCJ245"/>
    <mergeCell ref="XCK245:XCR245"/>
    <mergeCell ref="XCS245:XCZ245"/>
    <mergeCell ref="XDA245:XDH245"/>
    <mergeCell ref="XDI245:XDP245"/>
    <mergeCell ref="XDQ245:XDX245"/>
    <mergeCell ref="XDY245:XEF245"/>
    <mergeCell ref="XEG245:XEN245"/>
    <mergeCell ref="XEO245:XEV245"/>
    <mergeCell ref="WUK245:WUR245"/>
    <mergeCell ref="WUS245:WUZ245"/>
    <mergeCell ref="WVA245:WVH245"/>
    <mergeCell ref="WVI245:WVP245"/>
    <mergeCell ref="WVQ245:WVX245"/>
    <mergeCell ref="WVY245:WWF245"/>
    <mergeCell ref="WWG245:WWN245"/>
    <mergeCell ref="WWO245:WWV245"/>
    <mergeCell ref="WWW245:WXD245"/>
    <mergeCell ref="WXE245:WXL245"/>
    <mergeCell ref="WXM245:WXT245"/>
    <mergeCell ref="WXU245:WYB245"/>
    <mergeCell ref="WYC245:WYJ245"/>
    <mergeCell ref="WYK245:WYR245"/>
    <mergeCell ref="WYS245:WYZ245"/>
    <mergeCell ref="WZA245:WZH245"/>
    <mergeCell ref="WZI245:WZP245"/>
    <mergeCell ref="WPE245:WPL245"/>
    <mergeCell ref="WPM245:WPT245"/>
    <mergeCell ref="WPU245:WQB245"/>
    <mergeCell ref="WQC245:WQJ245"/>
    <mergeCell ref="WQK245:WQR245"/>
    <mergeCell ref="WQS245:WQZ245"/>
    <mergeCell ref="WRA245:WRH245"/>
    <mergeCell ref="WRI245:WRP245"/>
    <mergeCell ref="WRQ245:WRX245"/>
    <mergeCell ref="WRY245:WSF245"/>
    <mergeCell ref="WSG245:WSN245"/>
    <mergeCell ref="WSO245:WSV245"/>
    <mergeCell ref="WSW245:WTD245"/>
    <mergeCell ref="WTE245:WTL245"/>
    <mergeCell ref="WTM245:WTT245"/>
    <mergeCell ref="WTU245:WUB245"/>
    <mergeCell ref="WUC245:WUJ245"/>
    <mergeCell ref="WJY245:WKF245"/>
    <mergeCell ref="WKG245:WKN245"/>
    <mergeCell ref="WKO245:WKV245"/>
    <mergeCell ref="WKW245:WLD245"/>
    <mergeCell ref="WLE245:WLL245"/>
    <mergeCell ref="WLM245:WLT245"/>
    <mergeCell ref="WLU245:WMB245"/>
    <mergeCell ref="WMC245:WMJ245"/>
    <mergeCell ref="WMK245:WMR245"/>
    <mergeCell ref="WMS245:WMZ245"/>
    <mergeCell ref="WNA245:WNH245"/>
    <mergeCell ref="WNI245:WNP245"/>
    <mergeCell ref="WNQ245:WNX245"/>
    <mergeCell ref="WNY245:WOF245"/>
    <mergeCell ref="WOG245:WON245"/>
    <mergeCell ref="WOO245:WOV245"/>
    <mergeCell ref="WOW245:WPD245"/>
    <mergeCell ref="WES245:WEZ245"/>
    <mergeCell ref="WFA245:WFH245"/>
    <mergeCell ref="WFI245:WFP245"/>
    <mergeCell ref="WFQ245:WFX245"/>
    <mergeCell ref="WFY245:WGF245"/>
    <mergeCell ref="WGG245:WGN245"/>
    <mergeCell ref="WGO245:WGV245"/>
    <mergeCell ref="WGW245:WHD245"/>
    <mergeCell ref="WHE245:WHL245"/>
    <mergeCell ref="WHM245:WHT245"/>
    <mergeCell ref="WHU245:WIB245"/>
    <mergeCell ref="WIC245:WIJ245"/>
    <mergeCell ref="WIK245:WIR245"/>
    <mergeCell ref="WIS245:WIZ245"/>
    <mergeCell ref="WJA245:WJH245"/>
    <mergeCell ref="WJI245:WJP245"/>
    <mergeCell ref="WJQ245:WJX245"/>
    <mergeCell ref="VZM245:VZT245"/>
    <mergeCell ref="VZU245:WAB245"/>
    <mergeCell ref="WAC245:WAJ245"/>
    <mergeCell ref="WAK245:WAR245"/>
    <mergeCell ref="WAS245:WAZ245"/>
    <mergeCell ref="WBA245:WBH245"/>
    <mergeCell ref="WBI245:WBP245"/>
    <mergeCell ref="WBQ245:WBX245"/>
    <mergeCell ref="WBY245:WCF245"/>
    <mergeCell ref="WCG245:WCN245"/>
    <mergeCell ref="WCO245:WCV245"/>
    <mergeCell ref="WCW245:WDD245"/>
    <mergeCell ref="WDE245:WDL245"/>
    <mergeCell ref="WDM245:WDT245"/>
    <mergeCell ref="WDU245:WEB245"/>
    <mergeCell ref="WEC245:WEJ245"/>
    <mergeCell ref="WEK245:WER245"/>
    <mergeCell ref="VUG245:VUN245"/>
    <mergeCell ref="VUO245:VUV245"/>
    <mergeCell ref="VUW245:VVD245"/>
    <mergeCell ref="VVE245:VVL245"/>
    <mergeCell ref="VVM245:VVT245"/>
    <mergeCell ref="VVU245:VWB245"/>
    <mergeCell ref="VWC245:VWJ245"/>
    <mergeCell ref="VWK245:VWR245"/>
    <mergeCell ref="VWS245:VWZ245"/>
    <mergeCell ref="VXA245:VXH245"/>
    <mergeCell ref="VXI245:VXP245"/>
    <mergeCell ref="VXQ245:VXX245"/>
    <mergeCell ref="VXY245:VYF245"/>
    <mergeCell ref="VYG245:VYN245"/>
    <mergeCell ref="VYO245:VYV245"/>
    <mergeCell ref="VYW245:VZD245"/>
    <mergeCell ref="VZE245:VZL245"/>
    <mergeCell ref="VPA245:VPH245"/>
    <mergeCell ref="VPI245:VPP245"/>
    <mergeCell ref="VPQ245:VPX245"/>
    <mergeCell ref="VPY245:VQF245"/>
    <mergeCell ref="VQG245:VQN245"/>
    <mergeCell ref="VQO245:VQV245"/>
    <mergeCell ref="VQW245:VRD245"/>
    <mergeCell ref="VRE245:VRL245"/>
    <mergeCell ref="VRM245:VRT245"/>
    <mergeCell ref="VRU245:VSB245"/>
    <mergeCell ref="VSC245:VSJ245"/>
    <mergeCell ref="VSK245:VSR245"/>
    <mergeCell ref="VSS245:VSZ245"/>
    <mergeCell ref="VTA245:VTH245"/>
    <mergeCell ref="VTI245:VTP245"/>
    <mergeCell ref="VTQ245:VTX245"/>
    <mergeCell ref="VTY245:VUF245"/>
    <mergeCell ref="VJU245:VKB245"/>
    <mergeCell ref="VKC245:VKJ245"/>
    <mergeCell ref="VKK245:VKR245"/>
    <mergeCell ref="VKS245:VKZ245"/>
    <mergeCell ref="VLA245:VLH245"/>
    <mergeCell ref="VLI245:VLP245"/>
    <mergeCell ref="VLQ245:VLX245"/>
    <mergeCell ref="VLY245:VMF245"/>
    <mergeCell ref="VMG245:VMN245"/>
    <mergeCell ref="VMO245:VMV245"/>
    <mergeCell ref="VMW245:VND245"/>
    <mergeCell ref="VNE245:VNL245"/>
    <mergeCell ref="VNM245:VNT245"/>
    <mergeCell ref="VNU245:VOB245"/>
    <mergeCell ref="VOC245:VOJ245"/>
    <mergeCell ref="VOK245:VOR245"/>
    <mergeCell ref="VOS245:VOZ245"/>
    <mergeCell ref="VEO245:VEV245"/>
    <mergeCell ref="VEW245:VFD245"/>
    <mergeCell ref="VFE245:VFL245"/>
    <mergeCell ref="VFM245:VFT245"/>
    <mergeCell ref="VFU245:VGB245"/>
    <mergeCell ref="VGC245:VGJ245"/>
    <mergeCell ref="VGK245:VGR245"/>
    <mergeCell ref="VGS245:VGZ245"/>
    <mergeCell ref="VHA245:VHH245"/>
    <mergeCell ref="VHI245:VHP245"/>
    <mergeCell ref="VHQ245:VHX245"/>
    <mergeCell ref="VHY245:VIF245"/>
    <mergeCell ref="VIG245:VIN245"/>
    <mergeCell ref="VIO245:VIV245"/>
    <mergeCell ref="VIW245:VJD245"/>
    <mergeCell ref="VJE245:VJL245"/>
    <mergeCell ref="VJM245:VJT245"/>
    <mergeCell ref="UZI245:UZP245"/>
    <mergeCell ref="UZQ245:UZX245"/>
    <mergeCell ref="UZY245:VAF245"/>
    <mergeCell ref="VAG245:VAN245"/>
    <mergeCell ref="VAO245:VAV245"/>
    <mergeCell ref="VAW245:VBD245"/>
    <mergeCell ref="VBE245:VBL245"/>
    <mergeCell ref="VBM245:VBT245"/>
    <mergeCell ref="VBU245:VCB245"/>
    <mergeCell ref="VCC245:VCJ245"/>
    <mergeCell ref="VCK245:VCR245"/>
    <mergeCell ref="VCS245:VCZ245"/>
    <mergeCell ref="VDA245:VDH245"/>
    <mergeCell ref="VDI245:VDP245"/>
    <mergeCell ref="VDQ245:VDX245"/>
    <mergeCell ref="VDY245:VEF245"/>
    <mergeCell ref="VEG245:VEN245"/>
    <mergeCell ref="UUC245:UUJ245"/>
    <mergeCell ref="UUK245:UUR245"/>
    <mergeCell ref="UUS245:UUZ245"/>
    <mergeCell ref="UVA245:UVH245"/>
    <mergeCell ref="UVI245:UVP245"/>
    <mergeCell ref="UVQ245:UVX245"/>
    <mergeCell ref="UVY245:UWF245"/>
    <mergeCell ref="UWG245:UWN245"/>
    <mergeCell ref="UWO245:UWV245"/>
    <mergeCell ref="UWW245:UXD245"/>
    <mergeCell ref="UXE245:UXL245"/>
    <mergeCell ref="UXM245:UXT245"/>
    <mergeCell ref="UXU245:UYB245"/>
    <mergeCell ref="UYC245:UYJ245"/>
    <mergeCell ref="UYK245:UYR245"/>
    <mergeCell ref="UYS245:UYZ245"/>
    <mergeCell ref="UZA245:UZH245"/>
    <mergeCell ref="UOW245:UPD245"/>
    <mergeCell ref="UPE245:UPL245"/>
    <mergeCell ref="UPM245:UPT245"/>
    <mergeCell ref="UPU245:UQB245"/>
    <mergeCell ref="UQC245:UQJ245"/>
    <mergeCell ref="UQK245:UQR245"/>
    <mergeCell ref="UQS245:UQZ245"/>
    <mergeCell ref="URA245:URH245"/>
    <mergeCell ref="URI245:URP245"/>
    <mergeCell ref="URQ245:URX245"/>
    <mergeCell ref="URY245:USF245"/>
    <mergeCell ref="USG245:USN245"/>
    <mergeCell ref="USO245:USV245"/>
    <mergeCell ref="USW245:UTD245"/>
    <mergeCell ref="UTE245:UTL245"/>
    <mergeCell ref="UTM245:UTT245"/>
    <mergeCell ref="UTU245:UUB245"/>
    <mergeCell ref="UJQ245:UJX245"/>
    <mergeCell ref="UJY245:UKF245"/>
    <mergeCell ref="UKG245:UKN245"/>
    <mergeCell ref="UKO245:UKV245"/>
    <mergeCell ref="UKW245:ULD245"/>
    <mergeCell ref="ULE245:ULL245"/>
    <mergeCell ref="ULM245:ULT245"/>
    <mergeCell ref="ULU245:UMB245"/>
    <mergeCell ref="UMC245:UMJ245"/>
    <mergeCell ref="UMK245:UMR245"/>
    <mergeCell ref="UMS245:UMZ245"/>
    <mergeCell ref="UNA245:UNH245"/>
    <mergeCell ref="UNI245:UNP245"/>
    <mergeCell ref="UNQ245:UNX245"/>
    <mergeCell ref="UNY245:UOF245"/>
    <mergeCell ref="UOG245:UON245"/>
    <mergeCell ref="UOO245:UOV245"/>
    <mergeCell ref="UEK245:UER245"/>
    <mergeCell ref="UES245:UEZ245"/>
    <mergeCell ref="UFA245:UFH245"/>
    <mergeCell ref="UFI245:UFP245"/>
    <mergeCell ref="UFQ245:UFX245"/>
    <mergeCell ref="UFY245:UGF245"/>
    <mergeCell ref="UGG245:UGN245"/>
    <mergeCell ref="UGO245:UGV245"/>
    <mergeCell ref="UGW245:UHD245"/>
    <mergeCell ref="UHE245:UHL245"/>
    <mergeCell ref="UHM245:UHT245"/>
    <mergeCell ref="UHU245:UIB245"/>
    <mergeCell ref="UIC245:UIJ245"/>
    <mergeCell ref="UIK245:UIR245"/>
    <mergeCell ref="UIS245:UIZ245"/>
    <mergeCell ref="UJA245:UJH245"/>
    <mergeCell ref="UJI245:UJP245"/>
    <mergeCell ref="TZE245:TZL245"/>
    <mergeCell ref="TZM245:TZT245"/>
    <mergeCell ref="TZU245:UAB245"/>
    <mergeCell ref="UAC245:UAJ245"/>
    <mergeCell ref="UAK245:UAR245"/>
    <mergeCell ref="UAS245:UAZ245"/>
    <mergeCell ref="UBA245:UBH245"/>
    <mergeCell ref="UBI245:UBP245"/>
    <mergeCell ref="UBQ245:UBX245"/>
    <mergeCell ref="UBY245:UCF245"/>
    <mergeCell ref="UCG245:UCN245"/>
    <mergeCell ref="UCO245:UCV245"/>
    <mergeCell ref="UCW245:UDD245"/>
    <mergeCell ref="UDE245:UDL245"/>
    <mergeCell ref="UDM245:UDT245"/>
    <mergeCell ref="UDU245:UEB245"/>
    <mergeCell ref="UEC245:UEJ245"/>
    <mergeCell ref="TTY245:TUF245"/>
    <mergeCell ref="TUG245:TUN245"/>
    <mergeCell ref="TUO245:TUV245"/>
    <mergeCell ref="TUW245:TVD245"/>
    <mergeCell ref="TVE245:TVL245"/>
    <mergeCell ref="TVM245:TVT245"/>
    <mergeCell ref="TVU245:TWB245"/>
    <mergeCell ref="TWC245:TWJ245"/>
    <mergeCell ref="TWK245:TWR245"/>
    <mergeCell ref="TWS245:TWZ245"/>
    <mergeCell ref="TXA245:TXH245"/>
    <mergeCell ref="TXI245:TXP245"/>
    <mergeCell ref="TXQ245:TXX245"/>
    <mergeCell ref="TXY245:TYF245"/>
    <mergeCell ref="TYG245:TYN245"/>
    <mergeCell ref="TYO245:TYV245"/>
    <mergeCell ref="TYW245:TZD245"/>
    <mergeCell ref="TOS245:TOZ245"/>
    <mergeCell ref="TPA245:TPH245"/>
    <mergeCell ref="TPI245:TPP245"/>
    <mergeCell ref="TPQ245:TPX245"/>
    <mergeCell ref="TPY245:TQF245"/>
    <mergeCell ref="TQG245:TQN245"/>
    <mergeCell ref="TQO245:TQV245"/>
    <mergeCell ref="TQW245:TRD245"/>
    <mergeCell ref="TRE245:TRL245"/>
    <mergeCell ref="TRM245:TRT245"/>
    <mergeCell ref="TRU245:TSB245"/>
    <mergeCell ref="TSC245:TSJ245"/>
    <mergeCell ref="TSK245:TSR245"/>
    <mergeCell ref="TSS245:TSZ245"/>
    <mergeCell ref="TTA245:TTH245"/>
    <mergeCell ref="TTI245:TTP245"/>
    <mergeCell ref="TTQ245:TTX245"/>
    <mergeCell ref="TJM245:TJT245"/>
    <mergeCell ref="TJU245:TKB245"/>
    <mergeCell ref="TKC245:TKJ245"/>
    <mergeCell ref="TKK245:TKR245"/>
    <mergeCell ref="TKS245:TKZ245"/>
    <mergeCell ref="TLA245:TLH245"/>
    <mergeCell ref="TLI245:TLP245"/>
    <mergeCell ref="TLQ245:TLX245"/>
    <mergeCell ref="TLY245:TMF245"/>
    <mergeCell ref="TMG245:TMN245"/>
    <mergeCell ref="TMO245:TMV245"/>
    <mergeCell ref="TMW245:TND245"/>
    <mergeCell ref="TNE245:TNL245"/>
    <mergeCell ref="TNM245:TNT245"/>
    <mergeCell ref="TNU245:TOB245"/>
    <mergeCell ref="TOC245:TOJ245"/>
    <mergeCell ref="TOK245:TOR245"/>
    <mergeCell ref="TEG245:TEN245"/>
    <mergeCell ref="TEO245:TEV245"/>
    <mergeCell ref="TEW245:TFD245"/>
    <mergeCell ref="TFE245:TFL245"/>
    <mergeCell ref="TFM245:TFT245"/>
    <mergeCell ref="TFU245:TGB245"/>
    <mergeCell ref="TGC245:TGJ245"/>
    <mergeCell ref="TGK245:TGR245"/>
    <mergeCell ref="TGS245:TGZ245"/>
    <mergeCell ref="THA245:THH245"/>
    <mergeCell ref="THI245:THP245"/>
    <mergeCell ref="THQ245:THX245"/>
    <mergeCell ref="THY245:TIF245"/>
    <mergeCell ref="TIG245:TIN245"/>
    <mergeCell ref="TIO245:TIV245"/>
    <mergeCell ref="TIW245:TJD245"/>
    <mergeCell ref="TJE245:TJL245"/>
    <mergeCell ref="SZA245:SZH245"/>
    <mergeCell ref="SZI245:SZP245"/>
    <mergeCell ref="SZQ245:SZX245"/>
    <mergeCell ref="SZY245:TAF245"/>
    <mergeCell ref="TAG245:TAN245"/>
    <mergeCell ref="TAO245:TAV245"/>
    <mergeCell ref="TAW245:TBD245"/>
    <mergeCell ref="TBE245:TBL245"/>
    <mergeCell ref="TBM245:TBT245"/>
    <mergeCell ref="TBU245:TCB245"/>
    <mergeCell ref="TCC245:TCJ245"/>
    <mergeCell ref="TCK245:TCR245"/>
    <mergeCell ref="TCS245:TCZ245"/>
    <mergeCell ref="TDA245:TDH245"/>
    <mergeCell ref="TDI245:TDP245"/>
    <mergeCell ref="TDQ245:TDX245"/>
    <mergeCell ref="TDY245:TEF245"/>
    <mergeCell ref="STU245:SUB245"/>
    <mergeCell ref="SUC245:SUJ245"/>
    <mergeCell ref="SUK245:SUR245"/>
    <mergeCell ref="SUS245:SUZ245"/>
    <mergeCell ref="SVA245:SVH245"/>
    <mergeCell ref="SVI245:SVP245"/>
    <mergeCell ref="SVQ245:SVX245"/>
    <mergeCell ref="SVY245:SWF245"/>
    <mergeCell ref="SWG245:SWN245"/>
    <mergeCell ref="SWO245:SWV245"/>
    <mergeCell ref="SWW245:SXD245"/>
    <mergeCell ref="SXE245:SXL245"/>
    <mergeCell ref="SXM245:SXT245"/>
    <mergeCell ref="SXU245:SYB245"/>
    <mergeCell ref="SYC245:SYJ245"/>
    <mergeCell ref="SYK245:SYR245"/>
    <mergeCell ref="SYS245:SYZ245"/>
    <mergeCell ref="SOO245:SOV245"/>
    <mergeCell ref="SOW245:SPD245"/>
    <mergeCell ref="SPE245:SPL245"/>
    <mergeCell ref="SPM245:SPT245"/>
    <mergeCell ref="SPU245:SQB245"/>
    <mergeCell ref="SQC245:SQJ245"/>
    <mergeCell ref="SQK245:SQR245"/>
    <mergeCell ref="SQS245:SQZ245"/>
    <mergeCell ref="SRA245:SRH245"/>
    <mergeCell ref="SRI245:SRP245"/>
    <mergeCell ref="SRQ245:SRX245"/>
    <mergeCell ref="SRY245:SSF245"/>
    <mergeCell ref="SSG245:SSN245"/>
    <mergeCell ref="SSO245:SSV245"/>
    <mergeCell ref="SSW245:STD245"/>
    <mergeCell ref="STE245:STL245"/>
    <mergeCell ref="STM245:STT245"/>
    <mergeCell ref="SJI245:SJP245"/>
    <mergeCell ref="SJQ245:SJX245"/>
    <mergeCell ref="SJY245:SKF245"/>
    <mergeCell ref="SKG245:SKN245"/>
    <mergeCell ref="SKO245:SKV245"/>
    <mergeCell ref="SKW245:SLD245"/>
    <mergeCell ref="SLE245:SLL245"/>
    <mergeCell ref="SLM245:SLT245"/>
    <mergeCell ref="SLU245:SMB245"/>
    <mergeCell ref="SMC245:SMJ245"/>
    <mergeCell ref="SMK245:SMR245"/>
    <mergeCell ref="SMS245:SMZ245"/>
    <mergeCell ref="SNA245:SNH245"/>
    <mergeCell ref="SNI245:SNP245"/>
    <mergeCell ref="SNQ245:SNX245"/>
    <mergeCell ref="SNY245:SOF245"/>
    <mergeCell ref="SOG245:SON245"/>
    <mergeCell ref="SEC245:SEJ245"/>
    <mergeCell ref="SEK245:SER245"/>
    <mergeCell ref="SES245:SEZ245"/>
    <mergeCell ref="SFA245:SFH245"/>
    <mergeCell ref="SFI245:SFP245"/>
    <mergeCell ref="SFQ245:SFX245"/>
    <mergeCell ref="SFY245:SGF245"/>
    <mergeCell ref="SGG245:SGN245"/>
    <mergeCell ref="SGO245:SGV245"/>
    <mergeCell ref="SGW245:SHD245"/>
    <mergeCell ref="SHE245:SHL245"/>
    <mergeCell ref="SHM245:SHT245"/>
    <mergeCell ref="SHU245:SIB245"/>
    <mergeCell ref="SIC245:SIJ245"/>
    <mergeCell ref="SIK245:SIR245"/>
    <mergeCell ref="SIS245:SIZ245"/>
    <mergeCell ref="SJA245:SJH245"/>
    <mergeCell ref="RYW245:RZD245"/>
    <mergeCell ref="RZE245:RZL245"/>
    <mergeCell ref="RZM245:RZT245"/>
    <mergeCell ref="RZU245:SAB245"/>
    <mergeCell ref="SAC245:SAJ245"/>
    <mergeCell ref="SAK245:SAR245"/>
    <mergeCell ref="SAS245:SAZ245"/>
    <mergeCell ref="SBA245:SBH245"/>
    <mergeCell ref="SBI245:SBP245"/>
    <mergeCell ref="SBQ245:SBX245"/>
    <mergeCell ref="SBY245:SCF245"/>
    <mergeCell ref="SCG245:SCN245"/>
    <mergeCell ref="SCO245:SCV245"/>
    <mergeCell ref="SCW245:SDD245"/>
    <mergeCell ref="SDE245:SDL245"/>
    <mergeCell ref="SDM245:SDT245"/>
    <mergeCell ref="SDU245:SEB245"/>
    <mergeCell ref="RTQ245:RTX245"/>
    <mergeCell ref="RTY245:RUF245"/>
    <mergeCell ref="RUG245:RUN245"/>
    <mergeCell ref="RUO245:RUV245"/>
    <mergeCell ref="RUW245:RVD245"/>
    <mergeCell ref="RVE245:RVL245"/>
    <mergeCell ref="RVM245:RVT245"/>
    <mergeCell ref="RVU245:RWB245"/>
    <mergeCell ref="RWC245:RWJ245"/>
    <mergeCell ref="RWK245:RWR245"/>
    <mergeCell ref="RWS245:RWZ245"/>
    <mergeCell ref="RXA245:RXH245"/>
    <mergeCell ref="RXI245:RXP245"/>
    <mergeCell ref="RXQ245:RXX245"/>
    <mergeCell ref="RXY245:RYF245"/>
    <mergeCell ref="RYG245:RYN245"/>
    <mergeCell ref="RYO245:RYV245"/>
    <mergeCell ref="ROK245:ROR245"/>
    <mergeCell ref="ROS245:ROZ245"/>
    <mergeCell ref="RPA245:RPH245"/>
    <mergeCell ref="RPI245:RPP245"/>
    <mergeCell ref="RPQ245:RPX245"/>
    <mergeCell ref="RPY245:RQF245"/>
    <mergeCell ref="RQG245:RQN245"/>
    <mergeCell ref="RQO245:RQV245"/>
    <mergeCell ref="RQW245:RRD245"/>
    <mergeCell ref="RRE245:RRL245"/>
    <mergeCell ref="RRM245:RRT245"/>
    <mergeCell ref="RRU245:RSB245"/>
    <mergeCell ref="RSC245:RSJ245"/>
    <mergeCell ref="RSK245:RSR245"/>
    <mergeCell ref="RSS245:RSZ245"/>
    <mergeCell ref="RTA245:RTH245"/>
    <mergeCell ref="RTI245:RTP245"/>
    <mergeCell ref="RJE245:RJL245"/>
    <mergeCell ref="RJM245:RJT245"/>
    <mergeCell ref="RJU245:RKB245"/>
    <mergeCell ref="RKC245:RKJ245"/>
    <mergeCell ref="RKK245:RKR245"/>
    <mergeCell ref="RKS245:RKZ245"/>
    <mergeCell ref="RLA245:RLH245"/>
    <mergeCell ref="RLI245:RLP245"/>
    <mergeCell ref="RLQ245:RLX245"/>
    <mergeCell ref="RLY245:RMF245"/>
    <mergeCell ref="RMG245:RMN245"/>
    <mergeCell ref="RMO245:RMV245"/>
    <mergeCell ref="RMW245:RND245"/>
    <mergeCell ref="RNE245:RNL245"/>
    <mergeCell ref="RNM245:RNT245"/>
    <mergeCell ref="RNU245:ROB245"/>
    <mergeCell ref="ROC245:ROJ245"/>
    <mergeCell ref="RDY245:REF245"/>
    <mergeCell ref="REG245:REN245"/>
    <mergeCell ref="REO245:REV245"/>
    <mergeCell ref="REW245:RFD245"/>
    <mergeCell ref="RFE245:RFL245"/>
    <mergeCell ref="RFM245:RFT245"/>
    <mergeCell ref="RFU245:RGB245"/>
    <mergeCell ref="RGC245:RGJ245"/>
    <mergeCell ref="RGK245:RGR245"/>
    <mergeCell ref="RGS245:RGZ245"/>
    <mergeCell ref="RHA245:RHH245"/>
    <mergeCell ref="RHI245:RHP245"/>
    <mergeCell ref="RHQ245:RHX245"/>
    <mergeCell ref="RHY245:RIF245"/>
    <mergeCell ref="RIG245:RIN245"/>
    <mergeCell ref="RIO245:RIV245"/>
    <mergeCell ref="RIW245:RJD245"/>
    <mergeCell ref="QYS245:QYZ245"/>
    <mergeCell ref="QZA245:QZH245"/>
    <mergeCell ref="QZI245:QZP245"/>
    <mergeCell ref="QZQ245:QZX245"/>
    <mergeCell ref="QZY245:RAF245"/>
    <mergeCell ref="RAG245:RAN245"/>
    <mergeCell ref="RAO245:RAV245"/>
    <mergeCell ref="RAW245:RBD245"/>
    <mergeCell ref="RBE245:RBL245"/>
    <mergeCell ref="RBM245:RBT245"/>
    <mergeCell ref="RBU245:RCB245"/>
    <mergeCell ref="RCC245:RCJ245"/>
    <mergeCell ref="RCK245:RCR245"/>
    <mergeCell ref="RCS245:RCZ245"/>
    <mergeCell ref="RDA245:RDH245"/>
    <mergeCell ref="RDI245:RDP245"/>
    <mergeCell ref="RDQ245:RDX245"/>
    <mergeCell ref="QTM245:QTT245"/>
    <mergeCell ref="QTU245:QUB245"/>
    <mergeCell ref="QUC245:QUJ245"/>
    <mergeCell ref="QUK245:QUR245"/>
    <mergeCell ref="QUS245:QUZ245"/>
    <mergeCell ref="QVA245:QVH245"/>
    <mergeCell ref="QVI245:QVP245"/>
    <mergeCell ref="QVQ245:QVX245"/>
    <mergeCell ref="QVY245:QWF245"/>
    <mergeCell ref="QWG245:QWN245"/>
    <mergeCell ref="QWO245:QWV245"/>
    <mergeCell ref="QWW245:QXD245"/>
    <mergeCell ref="QXE245:QXL245"/>
    <mergeCell ref="QXM245:QXT245"/>
    <mergeCell ref="QXU245:QYB245"/>
    <mergeCell ref="QYC245:QYJ245"/>
    <mergeCell ref="QYK245:QYR245"/>
    <mergeCell ref="QOG245:QON245"/>
    <mergeCell ref="QOO245:QOV245"/>
    <mergeCell ref="QOW245:QPD245"/>
    <mergeCell ref="QPE245:QPL245"/>
    <mergeCell ref="QPM245:QPT245"/>
    <mergeCell ref="QPU245:QQB245"/>
    <mergeCell ref="QQC245:QQJ245"/>
    <mergeCell ref="QQK245:QQR245"/>
    <mergeCell ref="QQS245:QQZ245"/>
    <mergeCell ref="QRA245:QRH245"/>
    <mergeCell ref="QRI245:QRP245"/>
    <mergeCell ref="QRQ245:QRX245"/>
    <mergeCell ref="QRY245:QSF245"/>
    <mergeCell ref="QSG245:QSN245"/>
    <mergeCell ref="QSO245:QSV245"/>
    <mergeCell ref="QSW245:QTD245"/>
    <mergeCell ref="QTE245:QTL245"/>
    <mergeCell ref="QJA245:QJH245"/>
    <mergeCell ref="QJI245:QJP245"/>
    <mergeCell ref="QJQ245:QJX245"/>
    <mergeCell ref="QJY245:QKF245"/>
    <mergeCell ref="QKG245:QKN245"/>
    <mergeCell ref="QKO245:QKV245"/>
    <mergeCell ref="QKW245:QLD245"/>
    <mergeCell ref="QLE245:QLL245"/>
    <mergeCell ref="QLM245:QLT245"/>
    <mergeCell ref="QLU245:QMB245"/>
    <mergeCell ref="QMC245:QMJ245"/>
    <mergeCell ref="QMK245:QMR245"/>
    <mergeCell ref="QMS245:QMZ245"/>
    <mergeCell ref="QNA245:QNH245"/>
    <mergeCell ref="QNI245:QNP245"/>
    <mergeCell ref="QNQ245:QNX245"/>
    <mergeCell ref="QNY245:QOF245"/>
    <mergeCell ref="QDU245:QEB245"/>
    <mergeCell ref="QEC245:QEJ245"/>
    <mergeCell ref="QEK245:QER245"/>
    <mergeCell ref="QES245:QEZ245"/>
    <mergeCell ref="QFA245:QFH245"/>
    <mergeCell ref="QFI245:QFP245"/>
    <mergeCell ref="QFQ245:QFX245"/>
    <mergeCell ref="QFY245:QGF245"/>
    <mergeCell ref="QGG245:QGN245"/>
    <mergeCell ref="QGO245:QGV245"/>
    <mergeCell ref="QGW245:QHD245"/>
    <mergeCell ref="QHE245:QHL245"/>
    <mergeCell ref="QHM245:QHT245"/>
    <mergeCell ref="QHU245:QIB245"/>
    <mergeCell ref="QIC245:QIJ245"/>
    <mergeCell ref="QIK245:QIR245"/>
    <mergeCell ref="QIS245:QIZ245"/>
    <mergeCell ref="PYO245:PYV245"/>
    <mergeCell ref="PYW245:PZD245"/>
    <mergeCell ref="PZE245:PZL245"/>
    <mergeCell ref="PZM245:PZT245"/>
    <mergeCell ref="PZU245:QAB245"/>
    <mergeCell ref="QAC245:QAJ245"/>
    <mergeCell ref="QAK245:QAR245"/>
    <mergeCell ref="QAS245:QAZ245"/>
    <mergeCell ref="QBA245:QBH245"/>
    <mergeCell ref="QBI245:QBP245"/>
    <mergeCell ref="QBQ245:QBX245"/>
    <mergeCell ref="QBY245:QCF245"/>
    <mergeCell ref="QCG245:QCN245"/>
    <mergeCell ref="QCO245:QCV245"/>
    <mergeCell ref="QCW245:QDD245"/>
    <mergeCell ref="QDE245:QDL245"/>
    <mergeCell ref="QDM245:QDT245"/>
    <mergeCell ref="PTI245:PTP245"/>
    <mergeCell ref="PTQ245:PTX245"/>
    <mergeCell ref="PTY245:PUF245"/>
    <mergeCell ref="PUG245:PUN245"/>
    <mergeCell ref="PUO245:PUV245"/>
    <mergeCell ref="PUW245:PVD245"/>
    <mergeCell ref="PVE245:PVL245"/>
    <mergeCell ref="PVM245:PVT245"/>
    <mergeCell ref="PVU245:PWB245"/>
    <mergeCell ref="PWC245:PWJ245"/>
    <mergeCell ref="PWK245:PWR245"/>
    <mergeCell ref="PWS245:PWZ245"/>
    <mergeCell ref="PXA245:PXH245"/>
    <mergeCell ref="PXI245:PXP245"/>
    <mergeCell ref="PXQ245:PXX245"/>
    <mergeCell ref="PXY245:PYF245"/>
    <mergeCell ref="PYG245:PYN245"/>
    <mergeCell ref="POC245:POJ245"/>
    <mergeCell ref="POK245:POR245"/>
    <mergeCell ref="POS245:POZ245"/>
    <mergeCell ref="PPA245:PPH245"/>
    <mergeCell ref="PPI245:PPP245"/>
    <mergeCell ref="PPQ245:PPX245"/>
    <mergeCell ref="PPY245:PQF245"/>
    <mergeCell ref="PQG245:PQN245"/>
    <mergeCell ref="PQO245:PQV245"/>
    <mergeCell ref="PQW245:PRD245"/>
    <mergeCell ref="PRE245:PRL245"/>
    <mergeCell ref="PRM245:PRT245"/>
    <mergeCell ref="PRU245:PSB245"/>
    <mergeCell ref="PSC245:PSJ245"/>
    <mergeCell ref="PSK245:PSR245"/>
    <mergeCell ref="PSS245:PSZ245"/>
    <mergeCell ref="PTA245:PTH245"/>
    <mergeCell ref="PIW245:PJD245"/>
    <mergeCell ref="PJE245:PJL245"/>
    <mergeCell ref="PJM245:PJT245"/>
    <mergeCell ref="PJU245:PKB245"/>
    <mergeCell ref="PKC245:PKJ245"/>
    <mergeCell ref="PKK245:PKR245"/>
    <mergeCell ref="PKS245:PKZ245"/>
    <mergeCell ref="PLA245:PLH245"/>
    <mergeCell ref="PLI245:PLP245"/>
    <mergeCell ref="PLQ245:PLX245"/>
    <mergeCell ref="PLY245:PMF245"/>
    <mergeCell ref="PMG245:PMN245"/>
    <mergeCell ref="PMO245:PMV245"/>
    <mergeCell ref="PMW245:PND245"/>
    <mergeCell ref="PNE245:PNL245"/>
    <mergeCell ref="PNM245:PNT245"/>
    <mergeCell ref="PNU245:POB245"/>
    <mergeCell ref="PDQ245:PDX245"/>
    <mergeCell ref="PDY245:PEF245"/>
    <mergeCell ref="PEG245:PEN245"/>
    <mergeCell ref="PEO245:PEV245"/>
    <mergeCell ref="PEW245:PFD245"/>
    <mergeCell ref="PFE245:PFL245"/>
    <mergeCell ref="PFM245:PFT245"/>
    <mergeCell ref="PFU245:PGB245"/>
    <mergeCell ref="PGC245:PGJ245"/>
    <mergeCell ref="PGK245:PGR245"/>
    <mergeCell ref="PGS245:PGZ245"/>
    <mergeCell ref="PHA245:PHH245"/>
    <mergeCell ref="PHI245:PHP245"/>
    <mergeCell ref="PHQ245:PHX245"/>
    <mergeCell ref="PHY245:PIF245"/>
    <mergeCell ref="PIG245:PIN245"/>
    <mergeCell ref="PIO245:PIV245"/>
    <mergeCell ref="OYK245:OYR245"/>
    <mergeCell ref="OYS245:OYZ245"/>
    <mergeCell ref="OZA245:OZH245"/>
    <mergeCell ref="OZI245:OZP245"/>
    <mergeCell ref="OZQ245:OZX245"/>
    <mergeCell ref="OZY245:PAF245"/>
    <mergeCell ref="PAG245:PAN245"/>
    <mergeCell ref="PAO245:PAV245"/>
    <mergeCell ref="PAW245:PBD245"/>
    <mergeCell ref="PBE245:PBL245"/>
    <mergeCell ref="PBM245:PBT245"/>
    <mergeCell ref="PBU245:PCB245"/>
    <mergeCell ref="PCC245:PCJ245"/>
    <mergeCell ref="PCK245:PCR245"/>
    <mergeCell ref="PCS245:PCZ245"/>
    <mergeCell ref="PDA245:PDH245"/>
    <mergeCell ref="PDI245:PDP245"/>
    <mergeCell ref="OTE245:OTL245"/>
    <mergeCell ref="OTM245:OTT245"/>
    <mergeCell ref="OTU245:OUB245"/>
    <mergeCell ref="OUC245:OUJ245"/>
    <mergeCell ref="OUK245:OUR245"/>
    <mergeCell ref="OUS245:OUZ245"/>
    <mergeCell ref="OVA245:OVH245"/>
    <mergeCell ref="OVI245:OVP245"/>
    <mergeCell ref="OVQ245:OVX245"/>
    <mergeCell ref="OVY245:OWF245"/>
    <mergeCell ref="OWG245:OWN245"/>
    <mergeCell ref="OWO245:OWV245"/>
    <mergeCell ref="OWW245:OXD245"/>
    <mergeCell ref="OXE245:OXL245"/>
    <mergeCell ref="OXM245:OXT245"/>
    <mergeCell ref="OXU245:OYB245"/>
    <mergeCell ref="OYC245:OYJ245"/>
    <mergeCell ref="ONY245:OOF245"/>
    <mergeCell ref="OOG245:OON245"/>
    <mergeCell ref="OOO245:OOV245"/>
    <mergeCell ref="OOW245:OPD245"/>
    <mergeCell ref="OPE245:OPL245"/>
    <mergeCell ref="OPM245:OPT245"/>
    <mergeCell ref="OPU245:OQB245"/>
    <mergeCell ref="OQC245:OQJ245"/>
    <mergeCell ref="OQK245:OQR245"/>
    <mergeCell ref="OQS245:OQZ245"/>
    <mergeCell ref="ORA245:ORH245"/>
    <mergeCell ref="ORI245:ORP245"/>
    <mergeCell ref="ORQ245:ORX245"/>
    <mergeCell ref="ORY245:OSF245"/>
    <mergeCell ref="OSG245:OSN245"/>
    <mergeCell ref="OSO245:OSV245"/>
    <mergeCell ref="OSW245:OTD245"/>
    <mergeCell ref="OIS245:OIZ245"/>
    <mergeCell ref="OJA245:OJH245"/>
    <mergeCell ref="OJI245:OJP245"/>
    <mergeCell ref="OJQ245:OJX245"/>
    <mergeCell ref="OJY245:OKF245"/>
    <mergeCell ref="OKG245:OKN245"/>
    <mergeCell ref="OKO245:OKV245"/>
    <mergeCell ref="OKW245:OLD245"/>
    <mergeCell ref="OLE245:OLL245"/>
    <mergeCell ref="OLM245:OLT245"/>
    <mergeCell ref="OLU245:OMB245"/>
    <mergeCell ref="OMC245:OMJ245"/>
    <mergeCell ref="OMK245:OMR245"/>
    <mergeCell ref="OMS245:OMZ245"/>
    <mergeCell ref="ONA245:ONH245"/>
    <mergeCell ref="ONI245:ONP245"/>
    <mergeCell ref="ONQ245:ONX245"/>
    <mergeCell ref="ODM245:ODT245"/>
    <mergeCell ref="ODU245:OEB245"/>
    <mergeCell ref="OEC245:OEJ245"/>
    <mergeCell ref="OEK245:OER245"/>
    <mergeCell ref="OES245:OEZ245"/>
    <mergeCell ref="OFA245:OFH245"/>
    <mergeCell ref="OFI245:OFP245"/>
    <mergeCell ref="OFQ245:OFX245"/>
    <mergeCell ref="OFY245:OGF245"/>
    <mergeCell ref="OGG245:OGN245"/>
    <mergeCell ref="OGO245:OGV245"/>
    <mergeCell ref="OGW245:OHD245"/>
    <mergeCell ref="OHE245:OHL245"/>
    <mergeCell ref="OHM245:OHT245"/>
    <mergeCell ref="OHU245:OIB245"/>
    <mergeCell ref="OIC245:OIJ245"/>
    <mergeCell ref="OIK245:OIR245"/>
    <mergeCell ref="NYG245:NYN245"/>
    <mergeCell ref="NYO245:NYV245"/>
    <mergeCell ref="NYW245:NZD245"/>
    <mergeCell ref="NZE245:NZL245"/>
    <mergeCell ref="NZM245:NZT245"/>
    <mergeCell ref="NZU245:OAB245"/>
    <mergeCell ref="OAC245:OAJ245"/>
    <mergeCell ref="OAK245:OAR245"/>
    <mergeCell ref="OAS245:OAZ245"/>
    <mergeCell ref="OBA245:OBH245"/>
    <mergeCell ref="OBI245:OBP245"/>
    <mergeCell ref="OBQ245:OBX245"/>
    <mergeCell ref="OBY245:OCF245"/>
    <mergeCell ref="OCG245:OCN245"/>
    <mergeCell ref="OCO245:OCV245"/>
    <mergeCell ref="OCW245:ODD245"/>
    <mergeCell ref="ODE245:ODL245"/>
    <mergeCell ref="NTA245:NTH245"/>
    <mergeCell ref="NTI245:NTP245"/>
    <mergeCell ref="NTQ245:NTX245"/>
    <mergeCell ref="NTY245:NUF245"/>
    <mergeCell ref="NUG245:NUN245"/>
    <mergeCell ref="NUO245:NUV245"/>
    <mergeCell ref="NUW245:NVD245"/>
    <mergeCell ref="NVE245:NVL245"/>
    <mergeCell ref="NVM245:NVT245"/>
    <mergeCell ref="NVU245:NWB245"/>
    <mergeCell ref="NWC245:NWJ245"/>
    <mergeCell ref="NWK245:NWR245"/>
    <mergeCell ref="NWS245:NWZ245"/>
    <mergeCell ref="NXA245:NXH245"/>
    <mergeCell ref="NXI245:NXP245"/>
    <mergeCell ref="NXQ245:NXX245"/>
    <mergeCell ref="NXY245:NYF245"/>
    <mergeCell ref="NNU245:NOB245"/>
    <mergeCell ref="NOC245:NOJ245"/>
    <mergeCell ref="NOK245:NOR245"/>
    <mergeCell ref="NOS245:NOZ245"/>
    <mergeCell ref="NPA245:NPH245"/>
    <mergeCell ref="NPI245:NPP245"/>
    <mergeCell ref="NPQ245:NPX245"/>
    <mergeCell ref="NPY245:NQF245"/>
    <mergeCell ref="NQG245:NQN245"/>
    <mergeCell ref="NQO245:NQV245"/>
    <mergeCell ref="NQW245:NRD245"/>
    <mergeCell ref="NRE245:NRL245"/>
    <mergeCell ref="NRM245:NRT245"/>
    <mergeCell ref="NRU245:NSB245"/>
    <mergeCell ref="NSC245:NSJ245"/>
    <mergeCell ref="NSK245:NSR245"/>
    <mergeCell ref="NSS245:NSZ245"/>
    <mergeCell ref="NIO245:NIV245"/>
    <mergeCell ref="NIW245:NJD245"/>
    <mergeCell ref="NJE245:NJL245"/>
    <mergeCell ref="NJM245:NJT245"/>
    <mergeCell ref="NJU245:NKB245"/>
    <mergeCell ref="NKC245:NKJ245"/>
    <mergeCell ref="NKK245:NKR245"/>
    <mergeCell ref="NKS245:NKZ245"/>
    <mergeCell ref="NLA245:NLH245"/>
    <mergeCell ref="NLI245:NLP245"/>
    <mergeCell ref="NLQ245:NLX245"/>
    <mergeCell ref="NLY245:NMF245"/>
    <mergeCell ref="NMG245:NMN245"/>
    <mergeCell ref="NMO245:NMV245"/>
    <mergeCell ref="NMW245:NND245"/>
    <mergeCell ref="NNE245:NNL245"/>
    <mergeCell ref="NNM245:NNT245"/>
    <mergeCell ref="NDI245:NDP245"/>
    <mergeCell ref="NDQ245:NDX245"/>
    <mergeCell ref="NDY245:NEF245"/>
    <mergeCell ref="NEG245:NEN245"/>
    <mergeCell ref="NEO245:NEV245"/>
    <mergeCell ref="NEW245:NFD245"/>
    <mergeCell ref="NFE245:NFL245"/>
    <mergeCell ref="NFM245:NFT245"/>
    <mergeCell ref="NFU245:NGB245"/>
    <mergeCell ref="NGC245:NGJ245"/>
    <mergeCell ref="NGK245:NGR245"/>
    <mergeCell ref="NGS245:NGZ245"/>
    <mergeCell ref="NHA245:NHH245"/>
    <mergeCell ref="NHI245:NHP245"/>
    <mergeCell ref="NHQ245:NHX245"/>
    <mergeCell ref="NHY245:NIF245"/>
    <mergeCell ref="NIG245:NIN245"/>
    <mergeCell ref="MYC245:MYJ245"/>
    <mergeCell ref="MYK245:MYR245"/>
    <mergeCell ref="MYS245:MYZ245"/>
    <mergeCell ref="MZA245:MZH245"/>
    <mergeCell ref="MZI245:MZP245"/>
    <mergeCell ref="MZQ245:MZX245"/>
    <mergeCell ref="MZY245:NAF245"/>
    <mergeCell ref="NAG245:NAN245"/>
    <mergeCell ref="NAO245:NAV245"/>
    <mergeCell ref="NAW245:NBD245"/>
    <mergeCell ref="NBE245:NBL245"/>
    <mergeCell ref="NBM245:NBT245"/>
    <mergeCell ref="NBU245:NCB245"/>
    <mergeCell ref="NCC245:NCJ245"/>
    <mergeCell ref="NCK245:NCR245"/>
    <mergeCell ref="NCS245:NCZ245"/>
    <mergeCell ref="NDA245:NDH245"/>
    <mergeCell ref="MSW245:MTD245"/>
    <mergeCell ref="MTE245:MTL245"/>
    <mergeCell ref="MTM245:MTT245"/>
    <mergeCell ref="MTU245:MUB245"/>
    <mergeCell ref="MUC245:MUJ245"/>
    <mergeCell ref="MUK245:MUR245"/>
    <mergeCell ref="MUS245:MUZ245"/>
    <mergeCell ref="MVA245:MVH245"/>
    <mergeCell ref="MVI245:MVP245"/>
    <mergeCell ref="MVQ245:MVX245"/>
    <mergeCell ref="MVY245:MWF245"/>
    <mergeCell ref="MWG245:MWN245"/>
    <mergeCell ref="MWO245:MWV245"/>
    <mergeCell ref="MWW245:MXD245"/>
    <mergeCell ref="MXE245:MXL245"/>
    <mergeCell ref="MXM245:MXT245"/>
    <mergeCell ref="MXU245:MYB245"/>
    <mergeCell ref="MNQ245:MNX245"/>
    <mergeCell ref="MNY245:MOF245"/>
    <mergeCell ref="MOG245:MON245"/>
    <mergeCell ref="MOO245:MOV245"/>
    <mergeCell ref="MOW245:MPD245"/>
    <mergeCell ref="MPE245:MPL245"/>
    <mergeCell ref="MPM245:MPT245"/>
    <mergeCell ref="MPU245:MQB245"/>
    <mergeCell ref="MQC245:MQJ245"/>
    <mergeCell ref="MQK245:MQR245"/>
    <mergeCell ref="MQS245:MQZ245"/>
    <mergeCell ref="MRA245:MRH245"/>
    <mergeCell ref="MRI245:MRP245"/>
    <mergeCell ref="MRQ245:MRX245"/>
    <mergeCell ref="MRY245:MSF245"/>
    <mergeCell ref="MSG245:MSN245"/>
    <mergeCell ref="MSO245:MSV245"/>
    <mergeCell ref="MIK245:MIR245"/>
    <mergeCell ref="MIS245:MIZ245"/>
    <mergeCell ref="MJA245:MJH245"/>
    <mergeCell ref="MJI245:MJP245"/>
    <mergeCell ref="MJQ245:MJX245"/>
    <mergeCell ref="MJY245:MKF245"/>
    <mergeCell ref="MKG245:MKN245"/>
    <mergeCell ref="MKO245:MKV245"/>
    <mergeCell ref="MKW245:MLD245"/>
    <mergeCell ref="MLE245:MLL245"/>
    <mergeCell ref="MLM245:MLT245"/>
    <mergeCell ref="MLU245:MMB245"/>
    <mergeCell ref="MMC245:MMJ245"/>
    <mergeCell ref="MMK245:MMR245"/>
    <mergeCell ref="MMS245:MMZ245"/>
    <mergeCell ref="MNA245:MNH245"/>
    <mergeCell ref="MNI245:MNP245"/>
    <mergeCell ref="MDE245:MDL245"/>
    <mergeCell ref="MDM245:MDT245"/>
    <mergeCell ref="MDU245:MEB245"/>
    <mergeCell ref="MEC245:MEJ245"/>
    <mergeCell ref="MEK245:MER245"/>
    <mergeCell ref="MES245:MEZ245"/>
    <mergeCell ref="MFA245:MFH245"/>
    <mergeCell ref="MFI245:MFP245"/>
    <mergeCell ref="MFQ245:MFX245"/>
    <mergeCell ref="MFY245:MGF245"/>
    <mergeCell ref="MGG245:MGN245"/>
    <mergeCell ref="MGO245:MGV245"/>
    <mergeCell ref="MGW245:MHD245"/>
    <mergeCell ref="MHE245:MHL245"/>
    <mergeCell ref="MHM245:MHT245"/>
    <mergeCell ref="MHU245:MIB245"/>
    <mergeCell ref="MIC245:MIJ245"/>
    <mergeCell ref="LXY245:LYF245"/>
    <mergeCell ref="LYG245:LYN245"/>
    <mergeCell ref="LYO245:LYV245"/>
    <mergeCell ref="LYW245:LZD245"/>
    <mergeCell ref="LZE245:LZL245"/>
    <mergeCell ref="LZM245:LZT245"/>
    <mergeCell ref="LZU245:MAB245"/>
    <mergeCell ref="MAC245:MAJ245"/>
    <mergeCell ref="MAK245:MAR245"/>
    <mergeCell ref="MAS245:MAZ245"/>
    <mergeCell ref="MBA245:MBH245"/>
    <mergeCell ref="MBI245:MBP245"/>
    <mergeCell ref="MBQ245:MBX245"/>
    <mergeCell ref="MBY245:MCF245"/>
    <mergeCell ref="MCG245:MCN245"/>
    <mergeCell ref="MCO245:MCV245"/>
    <mergeCell ref="MCW245:MDD245"/>
    <mergeCell ref="LSS245:LSZ245"/>
    <mergeCell ref="LTA245:LTH245"/>
    <mergeCell ref="LTI245:LTP245"/>
    <mergeCell ref="LTQ245:LTX245"/>
    <mergeCell ref="LTY245:LUF245"/>
    <mergeCell ref="LUG245:LUN245"/>
    <mergeCell ref="LUO245:LUV245"/>
    <mergeCell ref="LUW245:LVD245"/>
    <mergeCell ref="LVE245:LVL245"/>
    <mergeCell ref="LVM245:LVT245"/>
    <mergeCell ref="LVU245:LWB245"/>
    <mergeCell ref="LWC245:LWJ245"/>
    <mergeCell ref="LWK245:LWR245"/>
    <mergeCell ref="LWS245:LWZ245"/>
    <mergeCell ref="LXA245:LXH245"/>
    <mergeCell ref="LXI245:LXP245"/>
    <mergeCell ref="LXQ245:LXX245"/>
    <mergeCell ref="LNM245:LNT245"/>
    <mergeCell ref="LNU245:LOB245"/>
    <mergeCell ref="LOC245:LOJ245"/>
    <mergeCell ref="LOK245:LOR245"/>
    <mergeCell ref="LOS245:LOZ245"/>
    <mergeCell ref="LPA245:LPH245"/>
    <mergeCell ref="LPI245:LPP245"/>
    <mergeCell ref="LPQ245:LPX245"/>
    <mergeCell ref="LPY245:LQF245"/>
    <mergeCell ref="LQG245:LQN245"/>
    <mergeCell ref="LQO245:LQV245"/>
    <mergeCell ref="LQW245:LRD245"/>
    <mergeCell ref="LRE245:LRL245"/>
    <mergeCell ref="LRM245:LRT245"/>
    <mergeCell ref="LRU245:LSB245"/>
    <mergeCell ref="LSC245:LSJ245"/>
    <mergeCell ref="LSK245:LSR245"/>
    <mergeCell ref="LIG245:LIN245"/>
    <mergeCell ref="LIO245:LIV245"/>
    <mergeCell ref="LIW245:LJD245"/>
    <mergeCell ref="LJE245:LJL245"/>
    <mergeCell ref="LJM245:LJT245"/>
    <mergeCell ref="LJU245:LKB245"/>
    <mergeCell ref="LKC245:LKJ245"/>
    <mergeCell ref="LKK245:LKR245"/>
    <mergeCell ref="LKS245:LKZ245"/>
    <mergeCell ref="LLA245:LLH245"/>
    <mergeCell ref="LLI245:LLP245"/>
    <mergeCell ref="LLQ245:LLX245"/>
    <mergeCell ref="LLY245:LMF245"/>
    <mergeCell ref="LMG245:LMN245"/>
    <mergeCell ref="LMO245:LMV245"/>
    <mergeCell ref="LMW245:LND245"/>
    <mergeCell ref="LNE245:LNL245"/>
    <mergeCell ref="LDA245:LDH245"/>
    <mergeCell ref="LDI245:LDP245"/>
    <mergeCell ref="LDQ245:LDX245"/>
    <mergeCell ref="LDY245:LEF245"/>
    <mergeCell ref="LEG245:LEN245"/>
    <mergeCell ref="LEO245:LEV245"/>
    <mergeCell ref="LEW245:LFD245"/>
    <mergeCell ref="LFE245:LFL245"/>
    <mergeCell ref="LFM245:LFT245"/>
    <mergeCell ref="LFU245:LGB245"/>
    <mergeCell ref="LGC245:LGJ245"/>
    <mergeCell ref="LGK245:LGR245"/>
    <mergeCell ref="LGS245:LGZ245"/>
    <mergeCell ref="LHA245:LHH245"/>
    <mergeCell ref="LHI245:LHP245"/>
    <mergeCell ref="LHQ245:LHX245"/>
    <mergeCell ref="LHY245:LIF245"/>
    <mergeCell ref="KXU245:KYB245"/>
    <mergeCell ref="KYC245:KYJ245"/>
    <mergeCell ref="KYK245:KYR245"/>
    <mergeCell ref="KYS245:KYZ245"/>
    <mergeCell ref="KZA245:KZH245"/>
    <mergeCell ref="KZI245:KZP245"/>
    <mergeCell ref="KZQ245:KZX245"/>
    <mergeCell ref="KZY245:LAF245"/>
    <mergeCell ref="LAG245:LAN245"/>
    <mergeCell ref="LAO245:LAV245"/>
    <mergeCell ref="LAW245:LBD245"/>
    <mergeCell ref="LBE245:LBL245"/>
    <mergeCell ref="LBM245:LBT245"/>
    <mergeCell ref="LBU245:LCB245"/>
    <mergeCell ref="LCC245:LCJ245"/>
    <mergeCell ref="LCK245:LCR245"/>
    <mergeCell ref="LCS245:LCZ245"/>
    <mergeCell ref="KSO245:KSV245"/>
    <mergeCell ref="KSW245:KTD245"/>
    <mergeCell ref="KTE245:KTL245"/>
    <mergeCell ref="KTM245:KTT245"/>
    <mergeCell ref="KTU245:KUB245"/>
    <mergeCell ref="KUC245:KUJ245"/>
    <mergeCell ref="KUK245:KUR245"/>
    <mergeCell ref="KUS245:KUZ245"/>
    <mergeCell ref="KVA245:KVH245"/>
    <mergeCell ref="KVI245:KVP245"/>
    <mergeCell ref="KVQ245:KVX245"/>
    <mergeCell ref="KVY245:KWF245"/>
    <mergeCell ref="KWG245:KWN245"/>
    <mergeCell ref="KWO245:KWV245"/>
    <mergeCell ref="KWW245:KXD245"/>
    <mergeCell ref="KXE245:KXL245"/>
    <mergeCell ref="KXM245:KXT245"/>
    <mergeCell ref="KNI245:KNP245"/>
    <mergeCell ref="KNQ245:KNX245"/>
    <mergeCell ref="KNY245:KOF245"/>
    <mergeCell ref="KOG245:KON245"/>
    <mergeCell ref="KOO245:KOV245"/>
    <mergeCell ref="KOW245:KPD245"/>
    <mergeCell ref="KPE245:KPL245"/>
    <mergeCell ref="KPM245:KPT245"/>
    <mergeCell ref="KPU245:KQB245"/>
    <mergeCell ref="KQC245:KQJ245"/>
    <mergeCell ref="KQK245:KQR245"/>
    <mergeCell ref="KQS245:KQZ245"/>
    <mergeCell ref="KRA245:KRH245"/>
    <mergeCell ref="KRI245:KRP245"/>
    <mergeCell ref="KRQ245:KRX245"/>
    <mergeCell ref="KRY245:KSF245"/>
    <mergeCell ref="KSG245:KSN245"/>
    <mergeCell ref="KIC245:KIJ245"/>
    <mergeCell ref="KIK245:KIR245"/>
    <mergeCell ref="KIS245:KIZ245"/>
    <mergeCell ref="KJA245:KJH245"/>
    <mergeCell ref="KJI245:KJP245"/>
    <mergeCell ref="KJQ245:KJX245"/>
    <mergeCell ref="KJY245:KKF245"/>
    <mergeCell ref="KKG245:KKN245"/>
    <mergeCell ref="KKO245:KKV245"/>
    <mergeCell ref="KKW245:KLD245"/>
    <mergeCell ref="KLE245:KLL245"/>
    <mergeCell ref="KLM245:KLT245"/>
    <mergeCell ref="KLU245:KMB245"/>
    <mergeCell ref="KMC245:KMJ245"/>
    <mergeCell ref="KMK245:KMR245"/>
    <mergeCell ref="KMS245:KMZ245"/>
    <mergeCell ref="KNA245:KNH245"/>
    <mergeCell ref="KCW245:KDD245"/>
    <mergeCell ref="KDE245:KDL245"/>
    <mergeCell ref="KDM245:KDT245"/>
    <mergeCell ref="KDU245:KEB245"/>
    <mergeCell ref="KEC245:KEJ245"/>
    <mergeCell ref="KEK245:KER245"/>
    <mergeCell ref="KES245:KEZ245"/>
    <mergeCell ref="KFA245:KFH245"/>
    <mergeCell ref="KFI245:KFP245"/>
    <mergeCell ref="KFQ245:KFX245"/>
    <mergeCell ref="KFY245:KGF245"/>
    <mergeCell ref="KGG245:KGN245"/>
    <mergeCell ref="KGO245:KGV245"/>
    <mergeCell ref="KGW245:KHD245"/>
    <mergeCell ref="KHE245:KHL245"/>
    <mergeCell ref="KHM245:KHT245"/>
    <mergeCell ref="KHU245:KIB245"/>
    <mergeCell ref="JXQ245:JXX245"/>
    <mergeCell ref="JXY245:JYF245"/>
    <mergeCell ref="JYG245:JYN245"/>
    <mergeCell ref="JYO245:JYV245"/>
    <mergeCell ref="JYW245:JZD245"/>
    <mergeCell ref="JZE245:JZL245"/>
    <mergeCell ref="JZM245:JZT245"/>
    <mergeCell ref="JZU245:KAB245"/>
    <mergeCell ref="KAC245:KAJ245"/>
    <mergeCell ref="KAK245:KAR245"/>
    <mergeCell ref="KAS245:KAZ245"/>
    <mergeCell ref="KBA245:KBH245"/>
    <mergeCell ref="KBI245:KBP245"/>
    <mergeCell ref="KBQ245:KBX245"/>
    <mergeCell ref="KBY245:KCF245"/>
    <mergeCell ref="KCG245:KCN245"/>
    <mergeCell ref="KCO245:KCV245"/>
    <mergeCell ref="JSK245:JSR245"/>
    <mergeCell ref="JSS245:JSZ245"/>
    <mergeCell ref="JTA245:JTH245"/>
    <mergeCell ref="JTI245:JTP245"/>
    <mergeCell ref="JTQ245:JTX245"/>
    <mergeCell ref="JTY245:JUF245"/>
    <mergeCell ref="JUG245:JUN245"/>
    <mergeCell ref="JUO245:JUV245"/>
    <mergeCell ref="JUW245:JVD245"/>
    <mergeCell ref="JVE245:JVL245"/>
    <mergeCell ref="JVM245:JVT245"/>
    <mergeCell ref="JVU245:JWB245"/>
    <mergeCell ref="JWC245:JWJ245"/>
    <mergeCell ref="JWK245:JWR245"/>
    <mergeCell ref="JWS245:JWZ245"/>
    <mergeCell ref="JXA245:JXH245"/>
    <mergeCell ref="JXI245:JXP245"/>
    <mergeCell ref="JNE245:JNL245"/>
    <mergeCell ref="JNM245:JNT245"/>
    <mergeCell ref="JNU245:JOB245"/>
    <mergeCell ref="JOC245:JOJ245"/>
    <mergeCell ref="JOK245:JOR245"/>
    <mergeCell ref="JOS245:JOZ245"/>
    <mergeCell ref="JPA245:JPH245"/>
    <mergeCell ref="JPI245:JPP245"/>
    <mergeCell ref="JPQ245:JPX245"/>
    <mergeCell ref="JPY245:JQF245"/>
    <mergeCell ref="JQG245:JQN245"/>
    <mergeCell ref="JQO245:JQV245"/>
    <mergeCell ref="JQW245:JRD245"/>
    <mergeCell ref="JRE245:JRL245"/>
    <mergeCell ref="JRM245:JRT245"/>
    <mergeCell ref="JRU245:JSB245"/>
    <mergeCell ref="JSC245:JSJ245"/>
    <mergeCell ref="JHY245:JIF245"/>
    <mergeCell ref="JIG245:JIN245"/>
    <mergeCell ref="JIO245:JIV245"/>
    <mergeCell ref="JIW245:JJD245"/>
    <mergeCell ref="JJE245:JJL245"/>
    <mergeCell ref="JJM245:JJT245"/>
    <mergeCell ref="JJU245:JKB245"/>
    <mergeCell ref="JKC245:JKJ245"/>
    <mergeCell ref="JKK245:JKR245"/>
    <mergeCell ref="JKS245:JKZ245"/>
    <mergeCell ref="JLA245:JLH245"/>
    <mergeCell ref="JLI245:JLP245"/>
    <mergeCell ref="JLQ245:JLX245"/>
    <mergeCell ref="JLY245:JMF245"/>
    <mergeCell ref="JMG245:JMN245"/>
    <mergeCell ref="JMO245:JMV245"/>
    <mergeCell ref="JMW245:JND245"/>
    <mergeCell ref="JCS245:JCZ245"/>
    <mergeCell ref="JDA245:JDH245"/>
    <mergeCell ref="JDI245:JDP245"/>
    <mergeCell ref="JDQ245:JDX245"/>
    <mergeCell ref="JDY245:JEF245"/>
    <mergeCell ref="JEG245:JEN245"/>
    <mergeCell ref="JEO245:JEV245"/>
    <mergeCell ref="JEW245:JFD245"/>
    <mergeCell ref="JFE245:JFL245"/>
    <mergeCell ref="JFM245:JFT245"/>
    <mergeCell ref="JFU245:JGB245"/>
    <mergeCell ref="JGC245:JGJ245"/>
    <mergeCell ref="JGK245:JGR245"/>
    <mergeCell ref="JGS245:JGZ245"/>
    <mergeCell ref="JHA245:JHH245"/>
    <mergeCell ref="JHI245:JHP245"/>
    <mergeCell ref="JHQ245:JHX245"/>
    <mergeCell ref="IXM245:IXT245"/>
    <mergeCell ref="IXU245:IYB245"/>
    <mergeCell ref="IYC245:IYJ245"/>
    <mergeCell ref="IYK245:IYR245"/>
    <mergeCell ref="IYS245:IYZ245"/>
    <mergeCell ref="IZA245:IZH245"/>
    <mergeCell ref="IZI245:IZP245"/>
    <mergeCell ref="IZQ245:IZX245"/>
    <mergeCell ref="IZY245:JAF245"/>
    <mergeCell ref="JAG245:JAN245"/>
    <mergeCell ref="JAO245:JAV245"/>
    <mergeCell ref="JAW245:JBD245"/>
    <mergeCell ref="JBE245:JBL245"/>
    <mergeCell ref="JBM245:JBT245"/>
    <mergeCell ref="JBU245:JCB245"/>
    <mergeCell ref="JCC245:JCJ245"/>
    <mergeCell ref="JCK245:JCR245"/>
    <mergeCell ref="ISG245:ISN245"/>
    <mergeCell ref="ISO245:ISV245"/>
    <mergeCell ref="ISW245:ITD245"/>
    <mergeCell ref="ITE245:ITL245"/>
    <mergeCell ref="ITM245:ITT245"/>
    <mergeCell ref="ITU245:IUB245"/>
    <mergeCell ref="IUC245:IUJ245"/>
    <mergeCell ref="IUK245:IUR245"/>
    <mergeCell ref="IUS245:IUZ245"/>
    <mergeCell ref="IVA245:IVH245"/>
    <mergeCell ref="IVI245:IVP245"/>
    <mergeCell ref="IVQ245:IVX245"/>
    <mergeCell ref="IVY245:IWF245"/>
    <mergeCell ref="IWG245:IWN245"/>
    <mergeCell ref="IWO245:IWV245"/>
    <mergeCell ref="IWW245:IXD245"/>
    <mergeCell ref="IXE245:IXL245"/>
    <mergeCell ref="INA245:INH245"/>
    <mergeCell ref="INI245:INP245"/>
    <mergeCell ref="INQ245:INX245"/>
    <mergeCell ref="INY245:IOF245"/>
    <mergeCell ref="IOG245:ION245"/>
    <mergeCell ref="IOO245:IOV245"/>
    <mergeCell ref="IOW245:IPD245"/>
    <mergeCell ref="IPE245:IPL245"/>
    <mergeCell ref="IPM245:IPT245"/>
    <mergeCell ref="IPU245:IQB245"/>
    <mergeCell ref="IQC245:IQJ245"/>
    <mergeCell ref="IQK245:IQR245"/>
    <mergeCell ref="IQS245:IQZ245"/>
    <mergeCell ref="IRA245:IRH245"/>
    <mergeCell ref="IRI245:IRP245"/>
    <mergeCell ref="IRQ245:IRX245"/>
    <mergeCell ref="IRY245:ISF245"/>
    <mergeCell ref="IHU245:IIB245"/>
    <mergeCell ref="IIC245:IIJ245"/>
    <mergeCell ref="IIK245:IIR245"/>
    <mergeCell ref="IIS245:IIZ245"/>
    <mergeCell ref="IJA245:IJH245"/>
    <mergeCell ref="IJI245:IJP245"/>
    <mergeCell ref="IJQ245:IJX245"/>
    <mergeCell ref="IJY245:IKF245"/>
    <mergeCell ref="IKG245:IKN245"/>
    <mergeCell ref="IKO245:IKV245"/>
    <mergeCell ref="IKW245:ILD245"/>
    <mergeCell ref="ILE245:ILL245"/>
    <mergeCell ref="ILM245:ILT245"/>
    <mergeCell ref="ILU245:IMB245"/>
    <mergeCell ref="IMC245:IMJ245"/>
    <mergeCell ref="IMK245:IMR245"/>
    <mergeCell ref="IMS245:IMZ245"/>
    <mergeCell ref="ICO245:ICV245"/>
    <mergeCell ref="ICW245:IDD245"/>
    <mergeCell ref="IDE245:IDL245"/>
    <mergeCell ref="IDM245:IDT245"/>
    <mergeCell ref="IDU245:IEB245"/>
    <mergeCell ref="IEC245:IEJ245"/>
    <mergeCell ref="IEK245:IER245"/>
    <mergeCell ref="IES245:IEZ245"/>
    <mergeCell ref="IFA245:IFH245"/>
    <mergeCell ref="IFI245:IFP245"/>
    <mergeCell ref="IFQ245:IFX245"/>
    <mergeCell ref="IFY245:IGF245"/>
    <mergeCell ref="IGG245:IGN245"/>
    <mergeCell ref="IGO245:IGV245"/>
    <mergeCell ref="IGW245:IHD245"/>
    <mergeCell ref="IHE245:IHL245"/>
    <mergeCell ref="IHM245:IHT245"/>
    <mergeCell ref="HXI245:HXP245"/>
    <mergeCell ref="HXQ245:HXX245"/>
    <mergeCell ref="HXY245:HYF245"/>
    <mergeCell ref="HYG245:HYN245"/>
    <mergeCell ref="HYO245:HYV245"/>
    <mergeCell ref="HYW245:HZD245"/>
    <mergeCell ref="HZE245:HZL245"/>
    <mergeCell ref="HZM245:HZT245"/>
    <mergeCell ref="HZU245:IAB245"/>
    <mergeCell ref="IAC245:IAJ245"/>
    <mergeCell ref="IAK245:IAR245"/>
    <mergeCell ref="IAS245:IAZ245"/>
    <mergeCell ref="IBA245:IBH245"/>
    <mergeCell ref="IBI245:IBP245"/>
    <mergeCell ref="IBQ245:IBX245"/>
    <mergeCell ref="IBY245:ICF245"/>
    <mergeCell ref="ICG245:ICN245"/>
    <mergeCell ref="HSC245:HSJ245"/>
    <mergeCell ref="HSK245:HSR245"/>
    <mergeCell ref="HSS245:HSZ245"/>
    <mergeCell ref="HTA245:HTH245"/>
    <mergeCell ref="HTI245:HTP245"/>
    <mergeCell ref="HTQ245:HTX245"/>
    <mergeCell ref="HTY245:HUF245"/>
    <mergeCell ref="HUG245:HUN245"/>
    <mergeCell ref="HUO245:HUV245"/>
    <mergeCell ref="HUW245:HVD245"/>
    <mergeCell ref="HVE245:HVL245"/>
    <mergeCell ref="HVM245:HVT245"/>
    <mergeCell ref="HVU245:HWB245"/>
    <mergeCell ref="HWC245:HWJ245"/>
    <mergeCell ref="HWK245:HWR245"/>
    <mergeCell ref="HWS245:HWZ245"/>
    <mergeCell ref="HXA245:HXH245"/>
    <mergeCell ref="HMW245:HND245"/>
    <mergeCell ref="HNE245:HNL245"/>
    <mergeCell ref="HNM245:HNT245"/>
    <mergeCell ref="HNU245:HOB245"/>
    <mergeCell ref="HOC245:HOJ245"/>
    <mergeCell ref="HOK245:HOR245"/>
    <mergeCell ref="HOS245:HOZ245"/>
    <mergeCell ref="HPA245:HPH245"/>
    <mergeCell ref="HPI245:HPP245"/>
    <mergeCell ref="HPQ245:HPX245"/>
    <mergeCell ref="HPY245:HQF245"/>
    <mergeCell ref="HQG245:HQN245"/>
    <mergeCell ref="HQO245:HQV245"/>
    <mergeCell ref="HQW245:HRD245"/>
    <mergeCell ref="HRE245:HRL245"/>
    <mergeCell ref="HRM245:HRT245"/>
    <mergeCell ref="HRU245:HSB245"/>
    <mergeCell ref="HHQ245:HHX245"/>
    <mergeCell ref="HHY245:HIF245"/>
    <mergeCell ref="HIG245:HIN245"/>
    <mergeCell ref="HIO245:HIV245"/>
    <mergeCell ref="HIW245:HJD245"/>
    <mergeCell ref="HJE245:HJL245"/>
    <mergeCell ref="HJM245:HJT245"/>
    <mergeCell ref="HJU245:HKB245"/>
    <mergeCell ref="HKC245:HKJ245"/>
    <mergeCell ref="HKK245:HKR245"/>
    <mergeCell ref="HKS245:HKZ245"/>
    <mergeCell ref="HLA245:HLH245"/>
    <mergeCell ref="HLI245:HLP245"/>
    <mergeCell ref="HLQ245:HLX245"/>
    <mergeCell ref="HLY245:HMF245"/>
    <mergeCell ref="HMG245:HMN245"/>
    <mergeCell ref="HMO245:HMV245"/>
    <mergeCell ref="HCK245:HCR245"/>
    <mergeCell ref="HCS245:HCZ245"/>
    <mergeCell ref="HDA245:HDH245"/>
    <mergeCell ref="HDI245:HDP245"/>
    <mergeCell ref="HDQ245:HDX245"/>
    <mergeCell ref="HDY245:HEF245"/>
    <mergeCell ref="HEG245:HEN245"/>
    <mergeCell ref="HEO245:HEV245"/>
    <mergeCell ref="HEW245:HFD245"/>
    <mergeCell ref="HFE245:HFL245"/>
    <mergeCell ref="HFM245:HFT245"/>
    <mergeCell ref="HFU245:HGB245"/>
    <mergeCell ref="HGC245:HGJ245"/>
    <mergeCell ref="HGK245:HGR245"/>
    <mergeCell ref="HGS245:HGZ245"/>
    <mergeCell ref="HHA245:HHH245"/>
    <mergeCell ref="HHI245:HHP245"/>
    <mergeCell ref="GXE245:GXL245"/>
    <mergeCell ref="GXM245:GXT245"/>
    <mergeCell ref="GXU245:GYB245"/>
    <mergeCell ref="GYC245:GYJ245"/>
    <mergeCell ref="GYK245:GYR245"/>
    <mergeCell ref="GYS245:GYZ245"/>
    <mergeCell ref="GZA245:GZH245"/>
    <mergeCell ref="GZI245:GZP245"/>
    <mergeCell ref="GZQ245:GZX245"/>
    <mergeCell ref="GZY245:HAF245"/>
    <mergeCell ref="HAG245:HAN245"/>
    <mergeCell ref="HAO245:HAV245"/>
    <mergeCell ref="HAW245:HBD245"/>
    <mergeCell ref="HBE245:HBL245"/>
    <mergeCell ref="HBM245:HBT245"/>
    <mergeCell ref="HBU245:HCB245"/>
    <mergeCell ref="HCC245:HCJ245"/>
    <mergeCell ref="GRY245:GSF245"/>
    <mergeCell ref="GSG245:GSN245"/>
    <mergeCell ref="GSO245:GSV245"/>
    <mergeCell ref="GSW245:GTD245"/>
    <mergeCell ref="GTE245:GTL245"/>
    <mergeCell ref="GTM245:GTT245"/>
    <mergeCell ref="GTU245:GUB245"/>
    <mergeCell ref="GUC245:GUJ245"/>
    <mergeCell ref="GUK245:GUR245"/>
    <mergeCell ref="GUS245:GUZ245"/>
    <mergeCell ref="GVA245:GVH245"/>
    <mergeCell ref="GVI245:GVP245"/>
    <mergeCell ref="GVQ245:GVX245"/>
    <mergeCell ref="GVY245:GWF245"/>
    <mergeCell ref="GWG245:GWN245"/>
    <mergeCell ref="GWO245:GWV245"/>
    <mergeCell ref="GWW245:GXD245"/>
    <mergeCell ref="GMS245:GMZ245"/>
    <mergeCell ref="GNA245:GNH245"/>
    <mergeCell ref="GNI245:GNP245"/>
    <mergeCell ref="GNQ245:GNX245"/>
    <mergeCell ref="GNY245:GOF245"/>
    <mergeCell ref="GOG245:GON245"/>
    <mergeCell ref="GOO245:GOV245"/>
    <mergeCell ref="GOW245:GPD245"/>
    <mergeCell ref="GPE245:GPL245"/>
    <mergeCell ref="GPM245:GPT245"/>
    <mergeCell ref="GPU245:GQB245"/>
    <mergeCell ref="GQC245:GQJ245"/>
    <mergeCell ref="GQK245:GQR245"/>
    <mergeCell ref="GQS245:GQZ245"/>
    <mergeCell ref="GRA245:GRH245"/>
    <mergeCell ref="GRI245:GRP245"/>
    <mergeCell ref="GRQ245:GRX245"/>
    <mergeCell ref="GHM245:GHT245"/>
    <mergeCell ref="GHU245:GIB245"/>
    <mergeCell ref="GIC245:GIJ245"/>
    <mergeCell ref="GIK245:GIR245"/>
    <mergeCell ref="GIS245:GIZ245"/>
    <mergeCell ref="GJA245:GJH245"/>
    <mergeCell ref="GJI245:GJP245"/>
    <mergeCell ref="GJQ245:GJX245"/>
    <mergeCell ref="GJY245:GKF245"/>
    <mergeCell ref="GKG245:GKN245"/>
    <mergeCell ref="GKO245:GKV245"/>
    <mergeCell ref="GKW245:GLD245"/>
    <mergeCell ref="GLE245:GLL245"/>
    <mergeCell ref="GLM245:GLT245"/>
    <mergeCell ref="GLU245:GMB245"/>
    <mergeCell ref="GMC245:GMJ245"/>
    <mergeCell ref="GMK245:GMR245"/>
    <mergeCell ref="GCG245:GCN245"/>
    <mergeCell ref="GCO245:GCV245"/>
    <mergeCell ref="GCW245:GDD245"/>
    <mergeCell ref="GDE245:GDL245"/>
    <mergeCell ref="GDM245:GDT245"/>
    <mergeCell ref="GDU245:GEB245"/>
    <mergeCell ref="GEC245:GEJ245"/>
    <mergeCell ref="GEK245:GER245"/>
    <mergeCell ref="GES245:GEZ245"/>
    <mergeCell ref="GFA245:GFH245"/>
    <mergeCell ref="GFI245:GFP245"/>
    <mergeCell ref="GFQ245:GFX245"/>
    <mergeCell ref="GFY245:GGF245"/>
    <mergeCell ref="GGG245:GGN245"/>
    <mergeCell ref="GGO245:GGV245"/>
    <mergeCell ref="GGW245:GHD245"/>
    <mergeCell ref="GHE245:GHL245"/>
    <mergeCell ref="FXA245:FXH245"/>
    <mergeCell ref="FXI245:FXP245"/>
    <mergeCell ref="FXQ245:FXX245"/>
    <mergeCell ref="FXY245:FYF245"/>
    <mergeCell ref="FYG245:FYN245"/>
    <mergeCell ref="FYO245:FYV245"/>
    <mergeCell ref="FYW245:FZD245"/>
    <mergeCell ref="FZE245:FZL245"/>
    <mergeCell ref="FZM245:FZT245"/>
    <mergeCell ref="FZU245:GAB245"/>
    <mergeCell ref="GAC245:GAJ245"/>
    <mergeCell ref="GAK245:GAR245"/>
    <mergeCell ref="GAS245:GAZ245"/>
    <mergeCell ref="GBA245:GBH245"/>
    <mergeCell ref="GBI245:GBP245"/>
    <mergeCell ref="GBQ245:GBX245"/>
    <mergeCell ref="GBY245:GCF245"/>
    <mergeCell ref="FRU245:FSB245"/>
    <mergeCell ref="FSC245:FSJ245"/>
    <mergeCell ref="FSK245:FSR245"/>
    <mergeCell ref="FSS245:FSZ245"/>
    <mergeCell ref="FTA245:FTH245"/>
    <mergeCell ref="FTI245:FTP245"/>
    <mergeCell ref="FTQ245:FTX245"/>
    <mergeCell ref="FTY245:FUF245"/>
    <mergeCell ref="FUG245:FUN245"/>
    <mergeCell ref="FUO245:FUV245"/>
    <mergeCell ref="FUW245:FVD245"/>
    <mergeCell ref="FVE245:FVL245"/>
    <mergeCell ref="FVM245:FVT245"/>
    <mergeCell ref="FVU245:FWB245"/>
    <mergeCell ref="FWC245:FWJ245"/>
    <mergeCell ref="FWK245:FWR245"/>
    <mergeCell ref="FWS245:FWZ245"/>
    <mergeCell ref="FMO245:FMV245"/>
    <mergeCell ref="FMW245:FND245"/>
    <mergeCell ref="FNE245:FNL245"/>
    <mergeCell ref="FNM245:FNT245"/>
    <mergeCell ref="FNU245:FOB245"/>
    <mergeCell ref="FOC245:FOJ245"/>
    <mergeCell ref="FOK245:FOR245"/>
    <mergeCell ref="FOS245:FOZ245"/>
    <mergeCell ref="FPA245:FPH245"/>
    <mergeCell ref="FPI245:FPP245"/>
    <mergeCell ref="FPQ245:FPX245"/>
    <mergeCell ref="FPY245:FQF245"/>
    <mergeCell ref="FQG245:FQN245"/>
    <mergeCell ref="FQO245:FQV245"/>
    <mergeCell ref="FQW245:FRD245"/>
    <mergeCell ref="FRE245:FRL245"/>
    <mergeCell ref="FRM245:FRT245"/>
    <mergeCell ref="FHI245:FHP245"/>
    <mergeCell ref="FHQ245:FHX245"/>
    <mergeCell ref="FHY245:FIF245"/>
    <mergeCell ref="FIG245:FIN245"/>
    <mergeCell ref="FIO245:FIV245"/>
    <mergeCell ref="FIW245:FJD245"/>
    <mergeCell ref="FJE245:FJL245"/>
    <mergeCell ref="FJM245:FJT245"/>
    <mergeCell ref="FJU245:FKB245"/>
    <mergeCell ref="FKC245:FKJ245"/>
    <mergeCell ref="FKK245:FKR245"/>
    <mergeCell ref="FKS245:FKZ245"/>
    <mergeCell ref="FLA245:FLH245"/>
    <mergeCell ref="FLI245:FLP245"/>
    <mergeCell ref="FLQ245:FLX245"/>
    <mergeCell ref="FLY245:FMF245"/>
    <mergeCell ref="FMG245:FMN245"/>
    <mergeCell ref="FCC245:FCJ245"/>
    <mergeCell ref="FCK245:FCR245"/>
    <mergeCell ref="FCS245:FCZ245"/>
    <mergeCell ref="FDA245:FDH245"/>
    <mergeCell ref="FDI245:FDP245"/>
    <mergeCell ref="FDQ245:FDX245"/>
    <mergeCell ref="FDY245:FEF245"/>
    <mergeCell ref="FEG245:FEN245"/>
    <mergeCell ref="FEO245:FEV245"/>
    <mergeCell ref="FEW245:FFD245"/>
    <mergeCell ref="FFE245:FFL245"/>
    <mergeCell ref="FFM245:FFT245"/>
    <mergeCell ref="FFU245:FGB245"/>
    <mergeCell ref="FGC245:FGJ245"/>
    <mergeCell ref="FGK245:FGR245"/>
    <mergeCell ref="FGS245:FGZ245"/>
    <mergeCell ref="FHA245:FHH245"/>
    <mergeCell ref="EWW245:EXD245"/>
    <mergeCell ref="EXE245:EXL245"/>
    <mergeCell ref="EXM245:EXT245"/>
    <mergeCell ref="EXU245:EYB245"/>
    <mergeCell ref="EYC245:EYJ245"/>
    <mergeCell ref="EYK245:EYR245"/>
    <mergeCell ref="EYS245:EYZ245"/>
    <mergeCell ref="EZA245:EZH245"/>
    <mergeCell ref="EZI245:EZP245"/>
    <mergeCell ref="EZQ245:EZX245"/>
    <mergeCell ref="EZY245:FAF245"/>
    <mergeCell ref="FAG245:FAN245"/>
    <mergeCell ref="FAO245:FAV245"/>
    <mergeCell ref="FAW245:FBD245"/>
    <mergeCell ref="FBE245:FBL245"/>
    <mergeCell ref="FBM245:FBT245"/>
    <mergeCell ref="FBU245:FCB245"/>
    <mergeCell ref="ERQ245:ERX245"/>
    <mergeCell ref="ERY245:ESF245"/>
    <mergeCell ref="ESG245:ESN245"/>
    <mergeCell ref="ESO245:ESV245"/>
    <mergeCell ref="ESW245:ETD245"/>
    <mergeCell ref="ETE245:ETL245"/>
    <mergeCell ref="ETM245:ETT245"/>
    <mergeCell ref="ETU245:EUB245"/>
    <mergeCell ref="EUC245:EUJ245"/>
    <mergeCell ref="EUK245:EUR245"/>
    <mergeCell ref="EUS245:EUZ245"/>
    <mergeCell ref="EVA245:EVH245"/>
    <mergeCell ref="EVI245:EVP245"/>
    <mergeCell ref="EVQ245:EVX245"/>
    <mergeCell ref="EVY245:EWF245"/>
    <mergeCell ref="EWG245:EWN245"/>
    <mergeCell ref="EWO245:EWV245"/>
    <mergeCell ref="EMK245:EMR245"/>
    <mergeCell ref="EMS245:EMZ245"/>
    <mergeCell ref="ENA245:ENH245"/>
    <mergeCell ref="ENI245:ENP245"/>
    <mergeCell ref="ENQ245:ENX245"/>
    <mergeCell ref="ENY245:EOF245"/>
    <mergeCell ref="EOG245:EON245"/>
    <mergeCell ref="EOO245:EOV245"/>
    <mergeCell ref="EOW245:EPD245"/>
    <mergeCell ref="EPE245:EPL245"/>
    <mergeCell ref="EPM245:EPT245"/>
    <mergeCell ref="EPU245:EQB245"/>
    <mergeCell ref="EQC245:EQJ245"/>
    <mergeCell ref="EQK245:EQR245"/>
    <mergeCell ref="EQS245:EQZ245"/>
    <mergeCell ref="ERA245:ERH245"/>
    <mergeCell ref="ERI245:ERP245"/>
    <mergeCell ref="EHE245:EHL245"/>
    <mergeCell ref="EHM245:EHT245"/>
    <mergeCell ref="EHU245:EIB245"/>
    <mergeCell ref="EIC245:EIJ245"/>
    <mergeCell ref="EIK245:EIR245"/>
    <mergeCell ref="EIS245:EIZ245"/>
    <mergeCell ref="EJA245:EJH245"/>
    <mergeCell ref="EJI245:EJP245"/>
    <mergeCell ref="EJQ245:EJX245"/>
    <mergeCell ref="EJY245:EKF245"/>
    <mergeCell ref="EKG245:EKN245"/>
    <mergeCell ref="EKO245:EKV245"/>
    <mergeCell ref="EKW245:ELD245"/>
    <mergeCell ref="ELE245:ELL245"/>
    <mergeCell ref="ELM245:ELT245"/>
    <mergeCell ref="ELU245:EMB245"/>
    <mergeCell ref="EMC245:EMJ245"/>
    <mergeCell ref="EBY245:ECF245"/>
    <mergeCell ref="ECG245:ECN245"/>
    <mergeCell ref="ECO245:ECV245"/>
    <mergeCell ref="ECW245:EDD245"/>
    <mergeCell ref="EDE245:EDL245"/>
    <mergeCell ref="EDM245:EDT245"/>
    <mergeCell ref="EDU245:EEB245"/>
    <mergeCell ref="EEC245:EEJ245"/>
    <mergeCell ref="EEK245:EER245"/>
    <mergeCell ref="EES245:EEZ245"/>
    <mergeCell ref="EFA245:EFH245"/>
    <mergeCell ref="EFI245:EFP245"/>
    <mergeCell ref="EFQ245:EFX245"/>
    <mergeCell ref="EFY245:EGF245"/>
    <mergeCell ref="EGG245:EGN245"/>
    <mergeCell ref="EGO245:EGV245"/>
    <mergeCell ref="EGW245:EHD245"/>
    <mergeCell ref="DWS245:DWZ245"/>
    <mergeCell ref="DXA245:DXH245"/>
    <mergeCell ref="DXI245:DXP245"/>
    <mergeCell ref="DXQ245:DXX245"/>
    <mergeCell ref="DXY245:DYF245"/>
    <mergeCell ref="DYG245:DYN245"/>
    <mergeCell ref="DYO245:DYV245"/>
    <mergeCell ref="DYW245:DZD245"/>
    <mergeCell ref="DZE245:DZL245"/>
    <mergeCell ref="DZM245:DZT245"/>
    <mergeCell ref="DZU245:EAB245"/>
    <mergeCell ref="EAC245:EAJ245"/>
    <mergeCell ref="EAK245:EAR245"/>
    <mergeCell ref="EAS245:EAZ245"/>
    <mergeCell ref="EBA245:EBH245"/>
    <mergeCell ref="EBI245:EBP245"/>
    <mergeCell ref="EBQ245:EBX245"/>
    <mergeCell ref="DRM245:DRT245"/>
    <mergeCell ref="DRU245:DSB245"/>
    <mergeCell ref="DSC245:DSJ245"/>
    <mergeCell ref="DSK245:DSR245"/>
    <mergeCell ref="DSS245:DSZ245"/>
    <mergeCell ref="DTA245:DTH245"/>
    <mergeCell ref="DTI245:DTP245"/>
    <mergeCell ref="DTQ245:DTX245"/>
    <mergeCell ref="DTY245:DUF245"/>
    <mergeCell ref="DUG245:DUN245"/>
    <mergeCell ref="DUO245:DUV245"/>
    <mergeCell ref="DUW245:DVD245"/>
    <mergeCell ref="DVE245:DVL245"/>
    <mergeCell ref="DVM245:DVT245"/>
    <mergeCell ref="DVU245:DWB245"/>
    <mergeCell ref="DWC245:DWJ245"/>
    <mergeCell ref="DWK245:DWR245"/>
    <mergeCell ref="DMG245:DMN245"/>
    <mergeCell ref="DMO245:DMV245"/>
    <mergeCell ref="DMW245:DND245"/>
    <mergeCell ref="DNE245:DNL245"/>
    <mergeCell ref="DNM245:DNT245"/>
    <mergeCell ref="DNU245:DOB245"/>
    <mergeCell ref="DOC245:DOJ245"/>
    <mergeCell ref="DOK245:DOR245"/>
    <mergeCell ref="DOS245:DOZ245"/>
    <mergeCell ref="DPA245:DPH245"/>
    <mergeCell ref="DPI245:DPP245"/>
    <mergeCell ref="DPQ245:DPX245"/>
    <mergeCell ref="DPY245:DQF245"/>
    <mergeCell ref="DQG245:DQN245"/>
    <mergeCell ref="DQO245:DQV245"/>
    <mergeCell ref="DQW245:DRD245"/>
    <mergeCell ref="DRE245:DRL245"/>
    <mergeCell ref="DHA245:DHH245"/>
    <mergeCell ref="DHI245:DHP245"/>
    <mergeCell ref="DHQ245:DHX245"/>
    <mergeCell ref="DHY245:DIF245"/>
    <mergeCell ref="DIG245:DIN245"/>
    <mergeCell ref="DIO245:DIV245"/>
    <mergeCell ref="DIW245:DJD245"/>
    <mergeCell ref="DJE245:DJL245"/>
    <mergeCell ref="DJM245:DJT245"/>
    <mergeCell ref="DJU245:DKB245"/>
    <mergeCell ref="DKC245:DKJ245"/>
    <mergeCell ref="DKK245:DKR245"/>
    <mergeCell ref="DKS245:DKZ245"/>
    <mergeCell ref="DLA245:DLH245"/>
    <mergeCell ref="DLI245:DLP245"/>
    <mergeCell ref="DLQ245:DLX245"/>
    <mergeCell ref="DLY245:DMF245"/>
    <mergeCell ref="DBU245:DCB245"/>
    <mergeCell ref="DCC245:DCJ245"/>
    <mergeCell ref="DCK245:DCR245"/>
    <mergeCell ref="DCS245:DCZ245"/>
    <mergeCell ref="DDA245:DDH245"/>
    <mergeCell ref="DDI245:DDP245"/>
    <mergeCell ref="DDQ245:DDX245"/>
    <mergeCell ref="DDY245:DEF245"/>
    <mergeCell ref="DEG245:DEN245"/>
    <mergeCell ref="DEO245:DEV245"/>
    <mergeCell ref="DEW245:DFD245"/>
    <mergeCell ref="DFE245:DFL245"/>
    <mergeCell ref="DFM245:DFT245"/>
    <mergeCell ref="DFU245:DGB245"/>
    <mergeCell ref="DGC245:DGJ245"/>
    <mergeCell ref="DGK245:DGR245"/>
    <mergeCell ref="DGS245:DGZ245"/>
    <mergeCell ref="CWO245:CWV245"/>
    <mergeCell ref="CWW245:CXD245"/>
    <mergeCell ref="CXE245:CXL245"/>
    <mergeCell ref="CXM245:CXT245"/>
    <mergeCell ref="CXU245:CYB245"/>
    <mergeCell ref="CYC245:CYJ245"/>
    <mergeCell ref="CYK245:CYR245"/>
    <mergeCell ref="CYS245:CYZ245"/>
    <mergeCell ref="CZA245:CZH245"/>
    <mergeCell ref="CZI245:CZP245"/>
    <mergeCell ref="CZQ245:CZX245"/>
    <mergeCell ref="CZY245:DAF245"/>
    <mergeCell ref="DAG245:DAN245"/>
    <mergeCell ref="DAO245:DAV245"/>
    <mergeCell ref="DAW245:DBD245"/>
    <mergeCell ref="DBE245:DBL245"/>
    <mergeCell ref="DBM245:DBT245"/>
    <mergeCell ref="CRI245:CRP245"/>
    <mergeCell ref="CRQ245:CRX245"/>
    <mergeCell ref="CRY245:CSF245"/>
    <mergeCell ref="CSG245:CSN245"/>
    <mergeCell ref="CSO245:CSV245"/>
    <mergeCell ref="CSW245:CTD245"/>
    <mergeCell ref="CTE245:CTL245"/>
    <mergeCell ref="CTM245:CTT245"/>
    <mergeCell ref="CTU245:CUB245"/>
    <mergeCell ref="CUC245:CUJ245"/>
    <mergeCell ref="CUK245:CUR245"/>
    <mergeCell ref="CUS245:CUZ245"/>
    <mergeCell ref="CVA245:CVH245"/>
    <mergeCell ref="CVI245:CVP245"/>
    <mergeCell ref="CVQ245:CVX245"/>
    <mergeCell ref="CVY245:CWF245"/>
    <mergeCell ref="CWG245:CWN245"/>
    <mergeCell ref="CMC245:CMJ245"/>
    <mergeCell ref="CMK245:CMR245"/>
    <mergeCell ref="CMS245:CMZ245"/>
    <mergeCell ref="CNA245:CNH245"/>
    <mergeCell ref="CNI245:CNP245"/>
    <mergeCell ref="CNQ245:CNX245"/>
    <mergeCell ref="CNY245:COF245"/>
    <mergeCell ref="COG245:CON245"/>
    <mergeCell ref="COO245:COV245"/>
    <mergeCell ref="COW245:CPD245"/>
    <mergeCell ref="CPE245:CPL245"/>
    <mergeCell ref="CPM245:CPT245"/>
    <mergeCell ref="CPU245:CQB245"/>
    <mergeCell ref="CQC245:CQJ245"/>
    <mergeCell ref="CQK245:CQR245"/>
    <mergeCell ref="CQS245:CQZ245"/>
    <mergeCell ref="CRA245:CRH245"/>
    <mergeCell ref="CGW245:CHD245"/>
    <mergeCell ref="CHE245:CHL245"/>
    <mergeCell ref="CHM245:CHT245"/>
    <mergeCell ref="CHU245:CIB245"/>
    <mergeCell ref="CIC245:CIJ245"/>
    <mergeCell ref="CIK245:CIR245"/>
    <mergeCell ref="CIS245:CIZ245"/>
    <mergeCell ref="CJA245:CJH245"/>
    <mergeCell ref="CJI245:CJP245"/>
    <mergeCell ref="CJQ245:CJX245"/>
    <mergeCell ref="CJY245:CKF245"/>
    <mergeCell ref="CKG245:CKN245"/>
    <mergeCell ref="CKO245:CKV245"/>
    <mergeCell ref="CKW245:CLD245"/>
    <mergeCell ref="CLE245:CLL245"/>
    <mergeCell ref="CLM245:CLT245"/>
    <mergeCell ref="CLU245:CMB245"/>
    <mergeCell ref="CBQ245:CBX245"/>
    <mergeCell ref="CBY245:CCF245"/>
    <mergeCell ref="CCG245:CCN245"/>
    <mergeCell ref="CCO245:CCV245"/>
    <mergeCell ref="CCW245:CDD245"/>
    <mergeCell ref="CDE245:CDL245"/>
    <mergeCell ref="CDM245:CDT245"/>
    <mergeCell ref="CDU245:CEB245"/>
    <mergeCell ref="CEC245:CEJ245"/>
    <mergeCell ref="CEK245:CER245"/>
    <mergeCell ref="CES245:CEZ245"/>
    <mergeCell ref="CFA245:CFH245"/>
    <mergeCell ref="CFI245:CFP245"/>
    <mergeCell ref="CFQ245:CFX245"/>
    <mergeCell ref="CFY245:CGF245"/>
    <mergeCell ref="CGG245:CGN245"/>
    <mergeCell ref="CGO245:CGV245"/>
    <mergeCell ref="BWK245:BWR245"/>
    <mergeCell ref="BWS245:BWZ245"/>
    <mergeCell ref="BXA245:BXH245"/>
    <mergeCell ref="BXI245:BXP245"/>
    <mergeCell ref="BXQ245:BXX245"/>
    <mergeCell ref="BXY245:BYF245"/>
    <mergeCell ref="BYG245:BYN245"/>
    <mergeCell ref="BYO245:BYV245"/>
    <mergeCell ref="BYW245:BZD245"/>
    <mergeCell ref="BZE245:BZL245"/>
    <mergeCell ref="BZM245:BZT245"/>
    <mergeCell ref="BZU245:CAB245"/>
    <mergeCell ref="CAC245:CAJ245"/>
    <mergeCell ref="CAK245:CAR245"/>
    <mergeCell ref="CAS245:CAZ245"/>
    <mergeCell ref="CBA245:CBH245"/>
    <mergeCell ref="CBI245:CBP245"/>
    <mergeCell ref="BRE245:BRL245"/>
    <mergeCell ref="BRM245:BRT245"/>
    <mergeCell ref="BRU245:BSB245"/>
    <mergeCell ref="BSC245:BSJ245"/>
    <mergeCell ref="BSK245:BSR245"/>
    <mergeCell ref="BSS245:BSZ245"/>
    <mergeCell ref="BTA245:BTH245"/>
    <mergeCell ref="BTI245:BTP245"/>
    <mergeCell ref="BTQ245:BTX245"/>
    <mergeCell ref="BTY245:BUF245"/>
    <mergeCell ref="BUG245:BUN245"/>
    <mergeCell ref="BUO245:BUV245"/>
    <mergeCell ref="BUW245:BVD245"/>
    <mergeCell ref="BVE245:BVL245"/>
    <mergeCell ref="BVM245:BVT245"/>
    <mergeCell ref="BVU245:BWB245"/>
    <mergeCell ref="BWC245:BWJ245"/>
    <mergeCell ref="BLY245:BMF245"/>
    <mergeCell ref="BMG245:BMN245"/>
    <mergeCell ref="BMO245:BMV245"/>
    <mergeCell ref="BMW245:BND245"/>
    <mergeCell ref="BNE245:BNL245"/>
    <mergeCell ref="BNM245:BNT245"/>
    <mergeCell ref="BNU245:BOB245"/>
    <mergeCell ref="BOC245:BOJ245"/>
    <mergeCell ref="BOK245:BOR245"/>
    <mergeCell ref="BOS245:BOZ245"/>
    <mergeCell ref="BPA245:BPH245"/>
    <mergeCell ref="BPI245:BPP245"/>
    <mergeCell ref="BPQ245:BPX245"/>
    <mergeCell ref="BPY245:BQF245"/>
    <mergeCell ref="BQG245:BQN245"/>
    <mergeCell ref="BQO245:BQV245"/>
    <mergeCell ref="BQW245:BRD245"/>
    <mergeCell ref="BGS245:BGZ245"/>
    <mergeCell ref="BHA245:BHH245"/>
    <mergeCell ref="BHI245:BHP245"/>
    <mergeCell ref="BHQ245:BHX245"/>
    <mergeCell ref="BHY245:BIF245"/>
    <mergeCell ref="BIG245:BIN245"/>
    <mergeCell ref="BIO245:BIV245"/>
    <mergeCell ref="BIW245:BJD245"/>
    <mergeCell ref="BJE245:BJL245"/>
    <mergeCell ref="BJM245:BJT245"/>
    <mergeCell ref="BJU245:BKB245"/>
    <mergeCell ref="BKC245:BKJ245"/>
    <mergeCell ref="BKK245:BKR245"/>
    <mergeCell ref="BKS245:BKZ245"/>
    <mergeCell ref="BLA245:BLH245"/>
    <mergeCell ref="BLI245:BLP245"/>
    <mergeCell ref="BLQ245:BLX245"/>
    <mergeCell ref="BBM245:BBT245"/>
    <mergeCell ref="BBU245:BCB245"/>
    <mergeCell ref="BCC245:BCJ245"/>
    <mergeCell ref="BCK245:BCR245"/>
    <mergeCell ref="BCS245:BCZ245"/>
    <mergeCell ref="BDA245:BDH245"/>
    <mergeCell ref="BDI245:BDP245"/>
    <mergeCell ref="BDQ245:BDX245"/>
    <mergeCell ref="BDY245:BEF245"/>
    <mergeCell ref="BEG245:BEN245"/>
    <mergeCell ref="BEO245:BEV245"/>
    <mergeCell ref="BEW245:BFD245"/>
    <mergeCell ref="BFE245:BFL245"/>
    <mergeCell ref="BFM245:BFT245"/>
    <mergeCell ref="BFU245:BGB245"/>
    <mergeCell ref="BGC245:BGJ245"/>
    <mergeCell ref="BGK245:BGR245"/>
    <mergeCell ref="AWG245:AWN245"/>
    <mergeCell ref="AWO245:AWV245"/>
    <mergeCell ref="AWW245:AXD245"/>
    <mergeCell ref="AXE245:AXL245"/>
    <mergeCell ref="AXM245:AXT245"/>
    <mergeCell ref="AXU245:AYB245"/>
    <mergeCell ref="AYC245:AYJ245"/>
    <mergeCell ref="AYK245:AYR245"/>
    <mergeCell ref="AYS245:AYZ245"/>
    <mergeCell ref="AZA245:AZH245"/>
    <mergeCell ref="AZI245:AZP245"/>
    <mergeCell ref="AZQ245:AZX245"/>
    <mergeCell ref="AZY245:BAF245"/>
    <mergeCell ref="BAG245:BAN245"/>
    <mergeCell ref="BAO245:BAV245"/>
    <mergeCell ref="BAW245:BBD245"/>
    <mergeCell ref="BBE245:BBL245"/>
    <mergeCell ref="ARA245:ARH245"/>
    <mergeCell ref="ARI245:ARP245"/>
    <mergeCell ref="ARQ245:ARX245"/>
    <mergeCell ref="ARY245:ASF245"/>
    <mergeCell ref="ASG245:ASN245"/>
    <mergeCell ref="ASO245:ASV245"/>
    <mergeCell ref="ASW245:ATD245"/>
    <mergeCell ref="ATE245:ATL245"/>
    <mergeCell ref="ATM245:ATT245"/>
    <mergeCell ref="ATU245:AUB245"/>
    <mergeCell ref="AUC245:AUJ245"/>
    <mergeCell ref="AUK245:AUR245"/>
    <mergeCell ref="AUS245:AUZ245"/>
    <mergeCell ref="AVA245:AVH245"/>
    <mergeCell ref="AVI245:AVP245"/>
    <mergeCell ref="AVQ245:AVX245"/>
    <mergeCell ref="AVY245:AWF245"/>
    <mergeCell ref="ALU245:AMB245"/>
    <mergeCell ref="AMC245:AMJ245"/>
    <mergeCell ref="AMK245:AMR245"/>
    <mergeCell ref="AMS245:AMZ245"/>
    <mergeCell ref="ANA245:ANH245"/>
    <mergeCell ref="ANI245:ANP245"/>
    <mergeCell ref="ANQ245:ANX245"/>
    <mergeCell ref="ANY245:AOF245"/>
    <mergeCell ref="AOG245:AON245"/>
    <mergeCell ref="AOO245:AOV245"/>
    <mergeCell ref="AOW245:APD245"/>
    <mergeCell ref="APE245:APL245"/>
    <mergeCell ref="APM245:APT245"/>
    <mergeCell ref="APU245:AQB245"/>
    <mergeCell ref="AQC245:AQJ245"/>
    <mergeCell ref="AQK245:AQR245"/>
    <mergeCell ref="AQS245:AQZ245"/>
    <mergeCell ref="AGO245:AGV245"/>
    <mergeCell ref="AGW245:AHD245"/>
    <mergeCell ref="AHE245:AHL245"/>
    <mergeCell ref="AHM245:AHT245"/>
    <mergeCell ref="AHU245:AIB245"/>
    <mergeCell ref="AIC245:AIJ245"/>
    <mergeCell ref="AIK245:AIR245"/>
    <mergeCell ref="AIS245:AIZ245"/>
    <mergeCell ref="AJA245:AJH245"/>
    <mergeCell ref="AJI245:AJP245"/>
    <mergeCell ref="AJQ245:AJX245"/>
    <mergeCell ref="AJY245:AKF245"/>
    <mergeCell ref="AKG245:AKN245"/>
    <mergeCell ref="AKO245:AKV245"/>
    <mergeCell ref="AKW245:ALD245"/>
    <mergeCell ref="ALE245:ALL245"/>
    <mergeCell ref="ALM245:ALT245"/>
    <mergeCell ref="ABI245:ABP245"/>
    <mergeCell ref="ABQ245:ABX245"/>
    <mergeCell ref="ABY245:ACF245"/>
    <mergeCell ref="ACG245:ACN245"/>
    <mergeCell ref="ACO245:ACV245"/>
    <mergeCell ref="ACW245:ADD245"/>
    <mergeCell ref="ADE245:ADL245"/>
    <mergeCell ref="ADM245:ADT245"/>
    <mergeCell ref="ADU245:AEB245"/>
    <mergeCell ref="AEC245:AEJ245"/>
    <mergeCell ref="AEK245:AER245"/>
    <mergeCell ref="AES245:AEZ245"/>
    <mergeCell ref="AFA245:AFH245"/>
    <mergeCell ref="AFI245:AFP245"/>
    <mergeCell ref="AFQ245:AFX245"/>
    <mergeCell ref="AFY245:AGF245"/>
    <mergeCell ref="AGG245:AGN245"/>
    <mergeCell ref="WC245:WJ245"/>
    <mergeCell ref="WK245:WR245"/>
    <mergeCell ref="WS245:WZ245"/>
    <mergeCell ref="XA245:XH245"/>
    <mergeCell ref="XI245:XP245"/>
    <mergeCell ref="XQ245:XX245"/>
    <mergeCell ref="XY245:YF245"/>
    <mergeCell ref="YG245:YN245"/>
    <mergeCell ref="YO245:YV245"/>
    <mergeCell ref="YW245:ZD245"/>
    <mergeCell ref="ZE245:ZL245"/>
    <mergeCell ref="ZM245:ZT245"/>
    <mergeCell ref="ZU245:AAB245"/>
    <mergeCell ref="AAC245:AAJ245"/>
    <mergeCell ref="AAK245:AAR245"/>
    <mergeCell ref="AAS245:AAZ245"/>
    <mergeCell ref="ABA245:ABH245"/>
    <mergeCell ref="QW245:RD245"/>
    <mergeCell ref="RE245:RL245"/>
    <mergeCell ref="RM245:RT245"/>
    <mergeCell ref="RU245:SB245"/>
    <mergeCell ref="SC245:SJ245"/>
    <mergeCell ref="SK245:SR245"/>
    <mergeCell ref="SS245:SZ245"/>
    <mergeCell ref="TA245:TH245"/>
    <mergeCell ref="TI245:TP245"/>
    <mergeCell ref="TQ245:TX245"/>
    <mergeCell ref="TY245:UF245"/>
    <mergeCell ref="UG245:UN245"/>
    <mergeCell ref="UO245:UV245"/>
    <mergeCell ref="UW245:VD245"/>
    <mergeCell ref="VE245:VL245"/>
    <mergeCell ref="VM245:VT245"/>
    <mergeCell ref="VU245:WB245"/>
    <mergeCell ref="LQ245:LX245"/>
    <mergeCell ref="LY245:MF245"/>
    <mergeCell ref="MG245:MN245"/>
    <mergeCell ref="MO245:MV245"/>
    <mergeCell ref="MW245:ND245"/>
    <mergeCell ref="NE245:NL245"/>
    <mergeCell ref="NM245:NT245"/>
    <mergeCell ref="NU245:OB245"/>
    <mergeCell ref="OC245:OJ245"/>
    <mergeCell ref="OK245:OR245"/>
    <mergeCell ref="OS245:OZ245"/>
    <mergeCell ref="PA245:PH245"/>
    <mergeCell ref="PI245:PP245"/>
    <mergeCell ref="PQ245:PX245"/>
    <mergeCell ref="PY245:QF245"/>
    <mergeCell ref="QG245:QN245"/>
    <mergeCell ref="QO245:QV245"/>
    <mergeCell ref="GK245:GR245"/>
    <mergeCell ref="GS245:GZ245"/>
    <mergeCell ref="HA245:HH245"/>
    <mergeCell ref="HI245:HP245"/>
    <mergeCell ref="HQ245:HX245"/>
    <mergeCell ref="HY245:IF245"/>
    <mergeCell ref="IG245:IN245"/>
    <mergeCell ref="IO245:IV245"/>
    <mergeCell ref="IW245:JD245"/>
    <mergeCell ref="JE245:JL245"/>
    <mergeCell ref="JM245:JT245"/>
    <mergeCell ref="JU245:KB245"/>
    <mergeCell ref="KC245:KJ245"/>
    <mergeCell ref="KK245:KR245"/>
    <mergeCell ref="KS245:KZ245"/>
    <mergeCell ref="LA245:LH245"/>
    <mergeCell ref="LI245:LP245"/>
    <mergeCell ref="BE245:BL245"/>
    <mergeCell ref="BM245:BT245"/>
    <mergeCell ref="BU245:CB245"/>
    <mergeCell ref="CC245:CJ245"/>
    <mergeCell ref="CK245:CR245"/>
    <mergeCell ref="CS245:CZ245"/>
    <mergeCell ref="DA245:DH245"/>
    <mergeCell ref="DI245:DP245"/>
    <mergeCell ref="DQ245:DX245"/>
    <mergeCell ref="DY245:EF245"/>
    <mergeCell ref="EG245:EN245"/>
    <mergeCell ref="EO245:EV245"/>
    <mergeCell ref="EW245:FD245"/>
    <mergeCell ref="FE245:FL245"/>
    <mergeCell ref="FM245:FT245"/>
    <mergeCell ref="FU245:GB245"/>
    <mergeCell ref="GC245:GJ245"/>
    <mergeCell ref="L237:M237"/>
    <mergeCell ref="A240:B240"/>
    <mergeCell ref="L238:M238"/>
    <mergeCell ref="A241:B241"/>
    <mergeCell ref="L239:M239"/>
    <mergeCell ref="A242:B242"/>
    <mergeCell ref="L240:M240"/>
    <mergeCell ref="A243:B243"/>
    <mergeCell ref="L241:M241"/>
    <mergeCell ref="A244:B244"/>
    <mergeCell ref="L242:M242"/>
    <mergeCell ref="A247:H247"/>
    <mergeCell ref="Q245:X245"/>
    <mergeCell ref="Y245:AF245"/>
    <mergeCell ref="AG245:AN245"/>
    <mergeCell ref="AO245:AV245"/>
    <mergeCell ref="AW245:BD245"/>
    <mergeCell ref="A245:B245"/>
    <mergeCell ref="L243:M243"/>
    <mergeCell ref="A246:B246"/>
    <mergeCell ref="L244:M244"/>
    <mergeCell ref="XBM233:XBT233"/>
    <mergeCell ref="XBU233:XCB233"/>
    <mergeCell ref="XCC233:XCJ233"/>
    <mergeCell ref="XCK233:XCR233"/>
    <mergeCell ref="XCS233:XCZ233"/>
    <mergeCell ref="XDA233:XDH233"/>
    <mergeCell ref="XDI233:XDP233"/>
    <mergeCell ref="XDQ233:XDX233"/>
    <mergeCell ref="XDY233:XEF233"/>
    <mergeCell ref="XEG233:XEN233"/>
    <mergeCell ref="XEO233:XEV233"/>
    <mergeCell ref="XEW233:XFD233"/>
    <mergeCell ref="A236:B236"/>
    <mergeCell ref="L234:M234"/>
    <mergeCell ref="A237:B237"/>
    <mergeCell ref="L235:M235"/>
    <mergeCell ref="A238:B238"/>
    <mergeCell ref="L236:M236"/>
    <mergeCell ref="WWG233:WWN233"/>
    <mergeCell ref="WWO233:WWV233"/>
    <mergeCell ref="WWW233:WXD233"/>
    <mergeCell ref="WXE233:WXL233"/>
    <mergeCell ref="WXM233:WXT233"/>
    <mergeCell ref="WXU233:WYB233"/>
    <mergeCell ref="WYC233:WYJ233"/>
    <mergeCell ref="WYK233:WYR233"/>
    <mergeCell ref="WYS233:WYZ233"/>
    <mergeCell ref="WZA233:WZH233"/>
    <mergeCell ref="WZI233:WZP233"/>
    <mergeCell ref="WZQ233:WZX233"/>
    <mergeCell ref="WZY233:XAF233"/>
    <mergeCell ref="XAG233:XAN233"/>
    <mergeCell ref="XAO233:XAV233"/>
    <mergeCell ref="XAW233:XBD233"/>
    <mergeCell ref="XBE233:XBL233"/>
    <mergeCell ref="WRA233:WRH233"/>
    <mergeCell ref="WRI233:WRP233"/>
    <mergeCell ref="WRQ233:WRX233"/>
    <mergeCell ref="WRY233:WSF233"/>
    <mergeCell ref="WSG233:WSN233"/>
    <mergeCell ref="WSO233:WSV233"/>
    <mergeCell ref="WSW233:WTD233"/>
    <mergeCell ref="WTE233:WTL233"/>
    <mergeCell ref="WTM233:WTT233"/>
    <mergeCell ref="WTU233:WUB233"/>
    <mergeCell ref="WUC233:WUJ233"/>
    <mergeCell ref="WUK233:WUR233"/>
    <mergeCell ref="WUS233:WUZ233"/>
    <mergeCell ref="WVA233:WVH233"/>
    <mergeCell ref="WVI233:WVP233"/>
    <mergeCell ref="WVQ233:WVX233"/>
    <mergeCell ref="WVY233:WWF233"/>
    <mergeCell ref="WLU233:WMB233"/>
    <mergeCell ref="WMC233:WMJ233"/>
    <mergeCell ref="WMK233:WMR233"/>
    <mergeCell ref="WMS233:WMZ233"/>
    <mergeCell ref="WNA233:WNH233"/>
    <mergeCell ref="WNI233:WNP233"/>
    <mergeCell ref="WNQ233:WNX233"/>
    <mergeCell ref="WNY233:WOF233"/>
    <mergeCell ref="WOG233:WON233"/>
    <mergeCell ref="WOO233:WOV233"/>
    <mergeCell ref="WOW233:WPD233"/>
    <mergeCell ref="WPE233:WPL233"/>
    <mergeCell ref="WPM233:WPT233"/>
    <mergeCell ref="WPU233:WQB233"/>
    <mergeCell ref="WQC233:WQJ233"/>
    <mergeCell ref="WQK233:WQR233"/>
    <mergeCell ref="WQS233:WQZ233"/>
    <mergeCell ref="WGO233:WGV233"/>
    <mergeCell ref="WGW233:WHD233"/>
    <mergeCell ref="WHE233:WHL233"/>
    <mergeCell ref="WHM233:WHT233"/>
    <mergeCell ref="WHU233:WIB233"/>
    <mergeCell ref="WIC233:WIJ233"/>
    <mergeCell ref="WIK233:WIR233"/>
    <mergeCell ref="WIS233:WIZ233"/>
    <mergeCell ref="WJA233:WJH233"/>
    <mergeCell ref="WJI233:WJP233"/>
    <mergeCell ref="WJQ233:WJX233"/>
    <mergeCell ref="WJY233:WKF233"/>
    <mergeCell ref="WKG233:WKN233"/>
    <mergeCell ref="WKO233:WKV233"/>
    <mergeCell ref="WKW233:WLD233"/>
    <mergeCell ref="WLE233:WLL233"/>
    <mergeCell ref="WLM233:WLT233"/>
    <mergeCell ref="WBI233:WBP233"/>
    <mergeCell ref="WBQ233:WBX233"/>
    <mergeCell ref="WBY233:WCF233"/>
    <mergeCell ref="WCG233:WCN233"/>
    <mergeCell ref="WCO233:WCV233"/>
    <mergeCell ref="WCW233:WDD233"/>
    <mergeCell ref="WDE233:WDL233"/>
    <mergeCell ref="WDM233:WDT233"/>
    <mergeCell ref="WDU233:WEB233"/>
    <mergeCell ref="WEC233:WEJ233"/>
    <mergeCell ref="WEK233:WER233"/>
    <mergeCell ref="WES233:WEZ233"/>
    <mergeCell ref="WFA233:WFH233"/>
    <mergeCell ref="WFI233:WFP233"/>
    <mergeCell ref="WFQ233:WFX233"/>
    <mergeCell ref="WFY233:WGF233"/>
    <mergeCell ref="WGG233:WGN233"/>
    <mergeCell ref="VWC233:VWJ233"/>
    <mergeCell ref="VWK233:VWR233"/>
    <mergeCell ref="VWS233:VWZ233"/>
    <mergeCell ref="VXA233:VXH233"/>
    <mergeCell ref="VXI233:VXP233"/>
    <mergeCell ref="VXQ233:VXX233"/>
    <mergeCell ref="VXY233:VYF233"/>
    <mergeCell ref="VYG233:VYN233"/>
    <mergeCell ref="VYO233:VYV233"/>
    <mergeCell ref="VYW233:VZD233"/>
    <mergeCell ref="VZE233:VZL233"/>
    <mergeCell ref="VZM233:VZT233"/>
    <mergeCell ref="VZU233:WAB233"/>
    <mergeCell ref="WAC233:WAJ233"/>
    <mergeCell ref="WAK233:WAR233"/>
    <mergeCell ref="WAS233:WAZ233"/>
    <mergeCell ref="WBA233:WBH233"/>
    <mergeCell ref="VQW233:VRD233"/>
    <mergeCell ref="VRE233:VRL233"/>
    <mergeCell ref="VRM233:VRT233"/>
    <mergeCell ref="VRU233:VSB233"/>
    <mergeCell ref="VSC233:VSJ233"/>
    <mergeCell ref="VSK233:VSR233"/>
    <mergeCell ref="VSS233:VSZ233"/>
    <mergeCell ref="VTA233:VTH233"/>
    <mergeCell ref="VTI233:VTP233"/>
    <mergeCell ref="VTQ233:VTX233"/>
    <mergeCell ref="VTY233:VUF233"/>
    <mergeCell ref="VUG233:VUN233"/>
    <mergeCell ref="VUO233:VUV233"/>
    <mergeCell ref="VUW233:VVD233"/>
    <mergeCell ref="VVE233:VVL233"/>
    <mergeCell ref="VVM233:VVT233"/>
    <mergeCell ref="VVU233:VWB233"/>
    <mergeCell ref="VLQ233:VLX233"/>
    <mergeCell ref="VLY233:VMF233"/>
    <mergeCell ref="VMG233:VMN233"/>
    <mergeCell ref="VMO233:VMV233"/>
    <mergeCell ref="VMW233:VND233"/>
    <mergeCell ref="VNE233:VNL233"/>
    <mergeCell ref="VNM233:VNT233"/>
    <mergeCell ref="VNU233:VOB233"/>
    <mergeCell ref="VOC233:VOJ233"/>
    <mergeCell ref="VOK233:VOR233"/>
    <mergeCell ref="VOS233:VOZ233"/>
    <mergeCell ref="VPA233:VPH233"/>
    <mergeCell ref="VPI233:VPP233"/>
    <mergeCell ref="VPQ233:VPX233"/>
    <mergeCell ref="VPY233:VQF233"/>
    <mergeCell ref="VQG233:VQN233"/>
    <mergeCell ref="VQO233:VQV233"/>
    <mergeCell ref="VGK233:VGR233"/>
    <mergeCell ref="VGS233:VGZ233"/>
    <mergeCell ref="VHA233:VHH233"/>
    <mergeCell ref="VHI233:VHP233"/>
    <mergeCell ref="VHQ233:VHX233"/>
    <mergeCell ref="VHY233:VIF233"/>
    <mergeCell ref="VIG233:VIN233"/>
    <mergeCell ref="VIO233:VIV233"/>
    <mergeCell ref="VIW233:VJD233"/>
    <mergeCell ref="VJE233:VJL233"/>
    <mergeCell ref="VJM233:VJT233"/>
    <mergeCell ref="VJU233:VKB233"/>
    <mergeCell ref="VKC233:VKJ233"/>
    <mergeCell ref="VKK233:VKR233"/>
    <mergeCell ref="VKS233:VKZ233"/>
    <mergeCell ref="VLA233:VLH233"/>
    <mergeCell ref="VLI233:VLP233"/>
    <mergeCell ref="VBE233:VBL233"/>
    <mergeCell ref="VBM233:VBT233"/>
    <mergeCell ref="VBU233:VCB233"/>
    <mergeCell ref="VCC233:VCJ233"/>
    <mergeCell ref="VCK233:VCR233"/>
    <mergeCell ref="VCS233:VCZ233"/>
    <mergeCell ref="VDA233:VDH233"/>
    <mergeCell ref="VDI233:VDP233"/>
    <mergeCell ref="VDQ233:VDX233"/>
    <mergeCell ref="VDY233:VEF233"/>
    <mergeCell ref="VEG233:VEN233"/>
    <mergeCell ref="VEO233:VEV233"/>
    <mergeCell ref="VEW233:VFD233"/>
    <mergeCell ref="VFE233:VFL233"/>
    <mergeCell ref="VFM233:VFT233"/>
    <mergeCell ref="VFU233:VGB233"/>
    <mergeCell ref="VGC233:VGJ233"/>
    <mergeCell ref="UVY233:UWF233"/>
    <mergeCell ref="UWG233:UWN233"/>
    <mergeCell ref="UWO233:UWV233"/>
    <mergeCell ref="UWW233:UXD233"/>
    <mergeCell ref="UXE233:UXL233"/>
    <mergeCell ref="UXM233:UXT233"/>
    <mergeCell ref="UXU233:UYB233"/>
    <mergeCell ref="UYC233:UYJ233"/>
    <mergeCell ref="UYK233:UYR233"/>
    <mergeCell ref="UYS233:UYZ233"/>
    <mergeCell ref="UZA233:UZH233"/>
    <mergeCell ref="UZI233:UZP233"/>
    <mergeCell ref="UZQ233:UZX233"/>
    <mergeCell ref="UZY233:VAF233"/>
    <mergeCell ref="VAG233:VAN233"/>
    <mergeCell ref="VAO233:VAV233"/>
    <mergeCell ref="VAW233:VBD233"/>
    <mergeCell ref="UQS233:UQZ233"/>
    <mergeCell ref="URA233:URH233"/>
    <mergeCell ref="URI233:URP233"/>
    <mergeCell ref="URQ233:URX233"/>
    <mergeCell ref="URY233:USF233"/>
    <mergeCell ref="USG233:USN233"/>
    <mergeCell ref="USO233:USV233"/>
    <mergeCell ref="USW233:UTD233"/>
    <mergeCell ref="UTE233:UTL233"/>
    <mergeCell ref="UTM233:UTT233"/>
    <mergeCell ref="UTU233:UUB233"/>
    <mergeCell ref="UUC233:UUJ233"/>
    <mergeCell ref="UUK233:UUR233"/>
    <mergeCell ref="UUS233:UUZ233"/>
    <mergeCell ref="UVA233:UVH233"/>
    <mergeCell ref="UVI233:UVP233"/>
    <mergeCell ref="UVQ233:UVX233"/>
    <mergeCell ref="ULM233:ULT233"/>
    <mergeCell ref="ULU233:UMB233"/>
    <mergeCell ref="UMC233:UMJ233"/>
    <mergeCell ref="UMK233:UMR233"/>
    <mergeCell ref="UMS233:UMZ233"/>
    <mergeCell ref="UNA233:UNH233"/>
    <mergeCell ref="UNI233:UNP233"/>
    <mergeCell ref="UNQ233:UNX233"/>
    <mergeCell ref="UNY233:UOF233"/>
    <mergeCell ref="UOG233:UON233"/>
    <mergeCell ref="UOO233:UOV233"/>
    <mergeCell ref="UOW233:UPD233"/>
    <mergeCell ref="UPE233:UPL233"/>
    <mergeCell ref="UPM233:UPT233"/>
    <mergeCell ref="UPU233:UQB233"/>
    <mergeCell ref="UQC233:UQJ233"/>
    <mergeCell ref="UQK233:UQR233"/>
    <mergeCell ref="UGG233:UGN233"/>
    <mergeCell ref="UGO233:UGV233"/>
    <mergeCell ref="UGW233:UHD233"/>
    <mergeCell ref="UHE233:UHL233"/>
    <mergeCell ref="UHM233:UHT233"/>
    <mergeCell ref="UHU233:UIB233"/>
    <mergeCell ref="UIC233:UIJ233"/>
    <mergeCell ref="UIK233:UIR233"/>
    <mergeCell ref="UIS233:UIZ233"/>
    <mergeCell ref="UJA233:UJH233"/>
    <mergeCell ref="UJI233:UJP233"/>
    <mergeCell ref="UJQ233:UJX233"/>
    <mergeCell ref="UJY233:UKF233"/>
    <mergeCell ref="UKG233:UKN233"/>
    <mergeCell ref="UKO233:UKV233"/>
    <mergeCell ref="UKW233:ULD233"/>
    <mergeCell ref="ULE233:ULL233"/>
    <mergeCell ref="UBA233:UBH233"/>
    <mergeCell ref="UBI233:UBP233"/>
    <mergeCell ref="UBQ233:UBX233"/>
    <mergeCell ref="UBY233:UCF233"/>
    <mergeCell ref="UCG233:UCN233"/>
    <mergeCell ref="UCO233:UCV233"/>
    <mergeCell ref="UCW233:UDD233"/>
    <mergeCell ref="UDE233:UDL233"/>
    <mergeCell ref="UDM233:UDT233"/>
    <mergeCell ref="UDU233:UEB233"/>
    <mergeCell ref="UEC233:UEJ233"/>
    <mergeCell ref="UEK233:UER233"/>
    <mergeCell ref="UES233:UEZ233"/>
    <mergeCell ref="UFA233:UFH233"/>
    <mergeCell ref="UFI233:UFP233"/>
    <mergeCell ref="UFQ233:UFX233"/>
    <mergeCell ref="UFY233:UGF233"/>
    <mergeCell ref="TVU233:TWB233"/>
    <mergeCell ref="TWC233:TWJ233"/>
    <mergeCell ref="TWK233:TWR233"/>
    <mergeCell ref="TWS233:TWZ233"/>
    <mergeCell ref="TXA233:TXH233"/>
    <mergeCell ref="TXI233:TXP233"/>
    <mergeCell ref="TXQ233:TXX233"/>
    <mergeCell ref="TXY233:TYF233"/>
    <mergeCell ref="TYG233:TYN233"/>
    <mergeCell ref="TYO233:TYV233"/>
    <mergeCell ref="TYW233:TZD233"/>
    <mergeCell ref="TZE233:TZL233"/>
    <mergeCell ref="TZM233:TZT233"/>
    <mergeCell ref="TZU233:UAB233"/>
    <mergeCell ref="UAC233:UAJ233"/>
    <mergeCell ref="UAK233:UAR233"/>
    <mergeCell ref="UAS233:UAZ233"/>
    <mergeCell ref="TQO233:TQV233"/>
    <mergeCell ref="TQW233:TRD233"/>
    <mergeCell ref="TRE233:TRL233"/>
    <mergeCell ref="TRM233:TRT233"/>
    <mergeCell ref="TRU233:TSB233"/>
    <mergeCell ref="TSC233:TSJ233"/>
    <mergeCell ref="TSK233:TSR233"/>
    <mergeCell ref="TSS233:TSZ233"/>
    <mergeCell ref="TTA233:TTH233"/>
    <mergeCell ref="TTI233:TTP233"/>
    <mergeCell ref="TTQ233:TTX233"/>
    <mergeCell ref="TTY233:TUF233"/>
    <mergeCell ref="TUG233:TUN233"/>
    <mergeCell ref="TUO233:TUV233"/>
    <mergeCell ref="TUW233:TVD233"/>
    <mergeCell ref="TVE233:TVL233"/>
    <mergeCell ref="TVM233:TVT233"/>
    <mergeCell ref="TLI233:TLP233"/>
    <mergeCell ref="TLQ233:TLX233"/>
    <mergeCell ref="TLY233:TMF233"/>
    <mergeCell ref="TMG233:TMN233"/>
    <mergeCell ref="TMO233:TMV233"/>
    <mergeCell ref="TMW233:TND233"/>
    <mergeCell ref="TNE233:TNL233"/>
    <mergeCell ref="TNM233:TNT233"/>
    <mergeCell ref="TNU233:TOB233"/>
    <mergeCell ref="TOC233:TOJ233"/>
    <mergeCell ref="TOK233:TOR233"/>
    <mergeCell ref="TOS233:TOZ233"/>
    <mergeCell ref="TPA233:TPH233"/>
    <mergeCell ref="TPI233:TPP233"/>
    <mergeCell ref="TPQ233:TPX233"/>
    <mergeCell ref="TPY233:TQF233"/>
    <mergeCell ref="TQG233:TQN233"/>
    <mergeCell ref="TGC233:TGJ233"/>
    <mergeCell ref="TGK233:TGR233"/>
    <mergeCell ref="TGS233:TGZ233"/>
    <mergeCell ref="THA233:THH233"/>
    <mergeCell ref="THI233:THP233"/>
    <mergeCell ref="THQ233:THX233"/>
    <mergeCell ref="THY233:TIF233"/>
    <mergeCell ref="TIG233:TIN233"/>
    <mergeCell ref="TIO233:TIV233"/>
    <mergeCell ref="TIW233:TJD233"/>
    <mergeCell ref="TJE233:TJL233"/>
    <mergeCell ref="TJM233:TJT233"/>
    <mergeCell ref="TJU233:TKB233"/>
    <mergeCell ref="TKC233:TKJ233"/>
    <mergeCell ref="TKK233:TKR233"/>
    <mergeCell ref="TKS233:TKZ233"/>
    <mergeCell ref="TLA233:TLH233"/>
    <mergeCell ref="TAW233:TBD233"/>
    <mergeCell ref="TBE233:TBL233"/>
    <mergeCell ref="TBM233:TBT233"/>
    <mergeCell ref="TBU233:TCB233"/>
    <mergeCell ref="TCC233:TCJ233"/>
    <mergeCell ref="TCK233:TCR233"/>
    <mergeCell ref="TCS233:TCZ233"/>
    <mergeCell ref="TDA233:TDH233"/>
    <mergeCell ref="TDI233:TDP233"/>
    <mergeCell ref="TDQ233:TDX233"/>
    <mergeCell ref="TDY233:TEF233"/>
    <mergeCell ref="TEG233:TEN233"/>
    <mergeCell ref="TEO233:TEV233"/>
    <mergeCell ref="TEW233:TFD233"/>
    <mergeCell ref="TFE233:TFL233"/>
    <mergeCell ref="TFM233:TFT233"/>
    <mergeCell ref="TFU233:TGB233"/>
    <mergeCell ref="SVQ233:SVX233"/>
    <mergeCell ref="SVY233:SWF233"/>
    <mergeCell ref="SWG233:SWN233"/>
    <mergeCell ref="SWO233:SWV233"/>
    <mergeCell ref="SWW233:SXD233"/>
    <mergeCell ref="SXE233:SXL233"/>
    <mergeCell ref="SXM233:SXT233"/>
    <mergeCell ref="SXU233:SYB233"/>
    <mergeCell ref="SYC233:SYJ233"/>
    <mergeCell ref="SYK233:SYR233"/>
    <mergeCell ref="SYS233:SYZ233"/>
    <mergeCell ref="SZA233:SZH233"/>
    <mergeCell ref="SZI233:SZP233"/>
    <mergeCell ref="SZQ233:SZX233"/>
    <mergeCell ref="SZY233:TAF233"/>
    <mergeCell ref="TAG233:TAN233"/>
    <mergeCell ref="TAO233:TAV233"/>
    <mergeCell ref="SQK233:SQR233"/>
    <mergeCell ref="SQS233:SQZ233"/>
    <mergeCell ref="SRA233:SRH233"/>
    <mergeCell ref="SRI233:SRP233"/>
    <mergeCell ref="SRQ233:SRX233"/>
    <mergeCell ref="SRY233:SSF233"/>
    <mergeCell ref="SSG233:SSN233"/>
    <mergeCell ref="SSO233:SSV233"/>
    <mergeCell ref="SSW233:STD233"/>
    <mergeCell ref="STE233:STL233"/>
    <mergeCell ref="STM233:STT233"/>
    <mergeCell ref="STU233:SUB233"/>
    <mergeCell ref="SUC233:SUJ233"/>
    <mergeCell ref="SUK233:SUR233"/>
    <mergeCell ref="SUS233:SUZ233"/>
    <mergeCell ref="SVA233:SVH233"/>
    <mergeCell ref="SVI233:SVP233"/>
    <mergeCell ref="SLE233:SLL233"/>
    <mergeCell ref="SLM233:SLT233"/>
    <mergeCell ref="SLU233:SMB233"/>
    <mergeCell ref="SMC233:SMJ233"/>
    <mergeCell ref="SMK233:SMR233"/>
    <mergeCell ref="SMS233:SMZ233"/>
    <mergeCell ref="SNA233:SNH233"/>
    <mergeCell ref="SNI233:SNP233"/>
    <mergeCell ref="SNQ233:SNX233"/>
    <mergeCell ref="SNY233:SOF233"/>
    <mergeCell ref="SOG233:SON233"/>
    <mergeCell ref="SOO233:SOV233"/>
    <mergeCell ref="SOW233:SPD233"/>
    <mergeCell ref="SPE233:SPL233"/>
    <mergeCell ref="SPM233:SPT233"/>
    <mergeCell ref="SPU233:SQB233"/>
    <mergeCell ref="SQC233:SQJ233"/>
    <mergeCell ref="SFY233:SGF233"/>
    <mergeCell ref="SGG233:SGN233"/>
    <mergeCell ref="SGO233:SGV233"/>
    <mergeCell ref="SGW233:SHD233"/>
    <mergeCell ref="SHE233:SHL233"/>
    <mergeCell ref="SHM233:SHT233"/>
    <mergeCell ref="SHU233:SIB233"/>
    <mergeCell ref="SIC233:SIJ233"/>
    <mergeCell ref="SIK233:SIR233"/>
    <mergeCell ref="SIS233:SIZ233"/>
    <mergeCell ref="SJA233:SJH233"/>
    <mergeCell ref="SJI233:SJP233"/>
    <mergeCell ref="SJQ233:SJX233"/>
    <mergeCell ref="SJY233:SKF233"/>
    <mergeCell ref="SKG233:SKN233"/>
    <mergeCell ref="SKO233:SKV233"/>
    <mergeCell ref="SKW233:SLD233"/>
    <mergeCell ref="SAS233:SAZ233"/>
    <mergeCell ref="SBA233:SBH233"/>
    <mergeCell ref="SBI233:SBP233"/>
    <mergeCell ref="SBQ233:SBX233"/>
    <mergeCell ref="SBY233:SCF233"/>
    <mergeCell ref="SCG233:SCN233"/>
    <mergeCell ref="SCO233:SCV233"/>
    <mergeCell ref="SCW233:SDD233"/>
    <mergeCell ref="SDE233:SDL233"/>
    <mergeCell ref="SDM233:SDT233"/>
    <mergeCell ref="SDU233:SEB233"/>
    <mergeCell ref="SEC233:SEJ233"/>
    <mergeCell ref="SEK233:SER233"/>
    <mergeCell ref="SES233:SEZ233"/>
    <mergeCell ref="SFA233:SFH233"/>
    <mergeCell ref="SFI233:SFP233"/>
    <mergeCell ref="SFQ233:SFX233"/>
    <mergeCell ref="RVM233:RVT233"/>
    <mergeCell ref="RVU233:RWB233"/>
    <mergeCell ref="RWC233:RWJ233"/>
    <mergeCell ref="RWK233:RWR233"/>
    <mergeCell ref="RWS233:RWZ233"/>
    <mergeCell ref="RXA233:RXH233"/>
    <mergeCell ref="RXI233:RXP233"/>
    <mergeCell ref="RXQ233:RXX233"/>
    <mergeCell ref="RXY233:RYF233"/>
    <mergeCell ref="RYG233:RYN233"/>
    <mergeCell ref="RYO233:RYV233"/>
    <mergeCell ref="RYW233:RZD233"/>
    <mergeCell ref="RZE233:RZL233"/>
    <mergeCell ref="RZM233:RZT233"/>
    <mergeCell ref="RZU233:SAB233"/>
    <mergeCell ref="SAC233:SAJ233"/>
    <mergeCell ref="SAK233:SAR233"/>
    <mergeCell ref="RQG233:RQN233"/>
    <mergeCell ref="RQO233:RQV233"/>
    <mergeCell ref="RQW233:RRD233"/>
    <mergeCell ref="RRE233:RRL233"/>
    <mergeCell ref="RRM233:RRT233"/>
    <mergeCell ref="RRU233:RSB233"/>
    <mergeCell ref="RSC233:RSJ233"/>
    <mergeCell ref="RSK233:RSR233"/>
    <mergeCell ref="RSS233:RSZ233"/>
    <mergeCell ref="RTA233:RTH233"/>
    <mergeCell ref="RTI233:RTP233"/>
    <mergeCell ref="RTQ233:RTX233"/>
    <mergeCell ref="RTY233:RUF233"/>
    <mergeCell ref="RUG233:RUN233"/>
    <mergeCell ref="RUO233:RUV233"/>
    <mergeCell ref="RUW233:RVD233"/>
    <mergeCell ref="RVE233:RVL233"/>
    <mergeCell ref="RLA233:RLH233"/>
    <mergeCell ref="RLI233:RLP233"/>
    <mergeCell ref="RLQ233:RLX233"/>
    <mergeCell ref="RLY233:RMF233"/>
    <mergeCell ref="RMG233:RMN233"/>
    <mergeCell ref="RMO233:RMV233"/>
    <mergeCell ref="RMW233:RND233"/>
    <mergeCell ref="RNE233:RNL233"/>
    <mergeCell ref="RNM233:RNT233"/>
    <mergeCell ref="RNU233:ROB233"/>
    <mergeCell ref="ROC233:ROJ233"/>
    <mergeCell ref="ROK233:ROR233"/>
    <mergeCell ref="ROS233:ROZ233"/>
    <mergeCell ref="RPA233:RPH233"/>
    <mergeCell ref="RPI233:RPP233"/>
    <mergeCell ref="RPQ233:RPX233"/>
    <mergeCell ref="RPY233:RQF233"/>
    <mergeCell ref="RFU233:RGB233"/>
    <mergeCell ref="RGC233:RGJ233"/>
    <mergeCell ref="RGK233:RGR233"/>
    <mergeCell ref="RGS233:RGZ233"/>
    <mergeCell ref="RHA233:RHH233"/>
    <mergeCell ref="RHI233:RHP233"/>
    <mergeCell ref="RHQ233:RHX233"/>
    <mergeCell ref="RHY233:RIF233"/>
    <mergeCell ref="RIG233:RIN233"/>
    <mergeCell ref="RIO233:RIV233"/>
    <mergeCell ref="RIW233:RJD233"/>
    <mergeCell ref="RJE233:RJL233"/>
    <mergeCell ref="RJM233:RJT233"/>
    <mergeCell ref="RJU233:RKB233"/>
    <mergeCell ref="RKC233:RKJ233"/>
    <mergeCell ref="RKK233:RKR233"/>
    <mergeCell ref="RKS233:RKZ233"/>
    <mergeCell ref="RAO233:RAV233"/>
    <mergeCell ref="RAW233:RBD233"/>
    <mergeCell ref="RBE233:RBL233"/>
    <mergeCell ref="RBM233:RBT233"/>
    <mergeCell ref="RBU233:RCB233"/>
    <mergeCell ref="RCC233:RCJ233"/>
    <mergeCell ref="RCK233:RCR233"/>
    <mergeCell ref="RCS233:RCZ233"/>
    <mergeCell ref="RDA233:RDH233"/>
    <mergeCell ref="RDI233:RDP233"/>
    <mergeCell ref="RDQ233:RDX233"/>
    <mergeCell ref="RDY233:REF233"/>
    <mergeCell ref="REG233:REN233"/>
    <mergeCell ref="REO233:REV233"/>
    <mergeCell ref="REW233:RFD233"/>
    <mergeCell ref="RFE233:RFL233"/>
    <mergeCell ref="RFM233:RFT233"/>
    <mergeCell ref="QVI233:QVP233"/>
    <mergeCell ref="QVQ233:QVX233"/>
    <mergeCell ref="QVY233:QWF233"/>
    <mergeCell ref="QWG233:QWN233"/>
    <mergeCell ref="QWO233:QWV233"/>
    <mergeCell ref="QWW233:QXD233"/>
    <mergeCell ref="QXE233:QXL233"/>
    <mergeCell ref="QXM233:QXT233"/>
    <mergeCell ref="QXU233:QYB233"/>
    <mergeCell ref="QYC233:QYJ233"/>
    <mergeCell ref="QYK233:QYR233"/>
    <mergeCell ref="QYS233:QYZ233"/>
    <mergeCell ref="QZA233:QZH233"/>
    <mergeCell ref="QZI233:QZP233"/>
    <mergeCell ref="QZQ233:QZX233"/>
    <mergeCell ref="QZY233:RAF233"/>
    <mergeCell ref="RAG233:RAN233"/>
    <mergeCell ref="QQC233:QQJ233"/>
    <mergeCell ref="QQK233:QQR233"/>
    <mergeCell ref="QQS233:QQZ233"/>
    <mergeCell ref="QRA233:QRH233"/>
    <mergeCell ref="QRI233:QRP233"/>
    <mergeCell ref="QRQ233:QRX233"/>
    <mergeCell ref="QRY233:QSF233"/>
    <mergeCell ref="QSG233:QSN233"/>
    <mergeCell ref="QSO233:QSV233"/>
    <mergeCell ref="QSW233:QTD233"/>
    <mergeCell ref="QTE233:QTL233"/>
    <mergeCell ref="QTM233:QTT233"/>
    <mergeCell ref="QTU233:QUB233"/>
    <mergeCell ref="QUC233:QUJ233"/>
    <mergeCell ref="QUK233:QUR233"/>
    <mergeCell ref="QUS233:QUZ233"/>
    <mergeCell ref="QVA233:QVH233"/>
    <mergeCell ref="QKW233:QLD233"/>
    <mergeCell ref="QLE233:QLL233"/>
    <mergeCell ref="QLM233:QLT233"/>
    <mergeCell ref="QLU233:QMB233"/>
    <mergeCell ref="QMC233:QMJ233"/>
    <mergeCell ref="QMK233:QMR233"/>
    <mergeCell ref="QMS233:QMZ233"/>
    <mergeCell ref="QNA233:QNH233"/>
    <mergeCell ref="QNI233:QNP233"/>
    <mergeCell ref="QNQ233:QNX233"/>
    <mergeCell ref="QNY233:QOF233"/>
    <mergeCell ref="QOG233:QON233"/>
    <mergeCell ref="QOO233:QOV233"/>
    <mergeCell ref="QOW233:QPD233"/>
    <mergeCell ref="QPE233:QPL233"/>
    <mergeCell ref="QPM233:QPT233"/>
    <mergeCell ref="QPU233:QQB233"/>
    <mergeCell ref="QFQ233:QFX233"/>
    <mergeCell ref="QFY233:QGF233"/>
    <mergeCell ref="QGG233:QGN233"/>
    <mergeCell ref="QGO233:QGV233"/>
    <mergeCell ref="QGW233:QHD233"/>
    <mergeCell ref="QHE233:QHL233"/>
    <mergeCell ref="QHM233:QHT233"/>
    <mergeCell ref="QHU233:QIB233"/>
    <mergeCell ref="QIC233:QIJ233"/>
    <mergeCell ref="QIK233:QIR233"/>
    <mergeCell ref="QIS233:QIZ233"/>
    <mergeCell ref="QJA233:QJH233"/>
    <mergeCell ref="QJI233:QJP233"/>
    <mergeCell ref="QJQ233:QJX233"/>
    <mergeCell ref="QJY233:QKF233"/>
    <mergeCell ref="QKG233:QKN233"/>
    <mergeCell ref="QKO233:QKV233"/>
    <mergeCell ref="QAK233:QAR233"/>
    <mergeCell ref="QAS233:QAZ233"/>
    <mergeCell ref="QBA233:QBH233"/>
    <mergeCell ref="QBI233:QBP233"/>
    <mergeCell ref="QBQ233:QBX233"/>
    <mergeCell ref="QBY233:QCF233"/>
    <mergeCell ref="QCG233:QCN233"/>
    <mergeCell ref="QCO233:QCV233"/>
    <mergeCell ref="QCW233:QDD233"/>
    <mergeCell ref="QDE233:QDL233"/>
    <mergeCell ref="QDM233:QDT233"/>
    <mergeCell ref="QDU233:QEB233"/>
    <mergeCell ref="QEC233:QEJ233"/>
    <mergeCell ref="QEK233:QER233"/>
    <mergeCell ref="QES233:QEZ233"/>
    <mergeCell ref="QFA233:QFH233"/>
    <mergeCell ref="QFI233:QFP233"/>
    <mergeCell ref="PVE233:PVL233"/>
    <mergeCell ref="PVM233:PVT233"/>
    <mergeCell ref="PVU233:PWB233"/>
    <mergeCell ref="PWC233:PWJ233"/>
    <mergeCell ref="PWK233:PWR233"/>
    <mergeCell ref="PWS233:PWZ233"/>
    <mergeCell ref="PXA233:PXH233"/>
    <mergeCell ref="PXI233:PXP233"/>
    <mergeCell ref="PXQ233:PXX233"/>
    <mergeCell ref="PXY233:PYF233"/>
    <mergeCell ref="PYG233:PYN233"/>
    <mergeCell ref="PYO233:PYV233"/>
    <mergeCell ref="PYW233:PZD233"/>
    <mergeCell ref="PZE233:PZL233"/>
    <mergeCell ref="PZM233:PZT233"/>
    <mergeCell ref="PZU233:QAB233"/>
    <mergeCell ref="QAC233:QAJ233"/>
    <mergeCell ref="PPY233:PQF233"/>
    <mergeCell ref="PQG233:PQN233"/>
    <mergeCell ref="PQO233:PQV233"/>
    <mergeCell ref="PQW233:PRD233"/>
    <mergeCell ref="PRE233:PRL233"/>
    <mergeCell ref="PRM233:PRT233"/>
    <mergeCell ref="PRU233:PSB233"/>
    <mergeCell ref="PSC233:PSJ233"/>
    <mergeCell ref="PSK233:PSR233"/>
    <mergeCell ref="PSS233:PSZ233"/>
    <mergeCell ref="PTA233:PTH233"/>
    <mergeCell ref="PTI233:PTP233"/>
    <mergeCell ref="PTQ233:PTX233"/>
    <mergeCell ref="PTY233:PUF233"/>
    <mergeCell ref="PUG233:PUN233"/>
    <mergeCell ref="PUO233:PUV233"/>
    <mergeCell ref="PUW233:PVD233"/>
    <mergeCell ref="PKS233:PKZ233"/>
    <mergeCell ref="PLA233:PLH233"/>
    <mergeCell ref="PLI233:PLP233"/>
    <mergeCell ref="PLQ233:PLX233"/>
    <mergeCell ref="PLY233:PMF233"/>
    <mergeCell ref="PMG233:PMN233"/>
    <mergeCell ref="PMO233:PMV233"/>
    <mergeCell ref="PMW233:PND233"/>
    <mergeCell ref="PNE233:PNL233"/>
    <mergeCell ref="PNM233:PNT233"/>
    <mergeCell ref="PNU233:POB233"/>
    <mergeCell ref="POC233:POJ233"/>
    <mergeCell ref="POK233:POR233"/>
    <mergeCell ref="POS233:POZ233"/>
    <mergeCell ref="PPA233:PPH233"/>
    <mergeCell ref="PPI233:PPP233"/>
    <mergeCell ref="PPQ233:PPX233"/>
    <mergeCell ref="PFM233:PFT233"/>
    <mergeCell ref="PFU233:PGB233"/>
    <mergeCell ref="PGC233:PGJ233"/>
    <mergeCell ref="PGK233:PGR233"/>
    <mergeCell ref="PGS233:PGZ233"/>
    <mergeCell ref="PHA233:PHH233"/>
    <mergeCell ref="PHI233:PHP233"/>
    <mergeCell ref="PHQ233:PHX233"/>
    <mergeCell ref="PHY233:PIF233"/>
    <mergeCell ref="PIG233:PIN233"/>
    <mergeCell ref="PIO233:PIV233"/>
    <mergeCell ref="PIW233:PJD233"/>
    <mergeCell ref="PJE233:PJL233"/>
    <mergeCell ref="PJM233:PJT233"/>
    <mergeCell ref="PJU233:PKB233"/>
    <mergeCell ref="PKC233:PKJ233"/>
    <mergeCell ref="PKK233:PKR233"/>
    <mergeCell ref="PAG233:PAN233"/>
    <mergeCell ref="PAO233:PAV233"/>
    <mergeCell ref="PAW233:PBD233"/>
    <mergeCell ref="PBE233:PBL233"/>
    <mergeCell ref="PBM233:PBT233"/>
    <mergeCell ref="PBU233:PCB233"/>
    <mergeCell ref="PCC233:PCJ233"/>
    <mergeCell ref="PCK233:PCR233"/>
    <mergeCell ref="PCS233:PCZ233"/>
    <mergeCell ref="PDA233:PDH233"/>
    <mergeCell ref="PDI233:PDP233"/>
    <mergeCell ref="PDQ233:PDX233"/>
    <mergeCell ref="PDY233:PEF233"/>
    <mergeCell ref="PEG233:PEN233"/>
    <mergeCell ref="PEO233:PEV233"/>
    <mergeCell ref="PEW233:PFD233"/>
    <mergeCell ref="PFE233:PFL233"/>
    <mergeCell ref="OVA233:OVH233"/>
    <mergeCell ref="OVI233:OVP233"/>
    <mergeCell ref="OVQ233:OVX233"/>
    <mergeCell ref="OVY233:OWF233"/>
    <mergeCell ref="OWG233:OWN233"/>
    <mergeCell ref="OWO233:OWV233"/>
    <mergeCell ref="OWW233:OXD233"/>
    <mergeCell ref="OXE233:OXL233"/>
    <mergeCell ref="OXM233:OXT233"/>
    <mergeCell ref="OXU233:OYB233"/>
    <mergeCell ref="OYC233:OYJ233"/>
    <mergeCell ref="OYK233:OYR233"/>
    <mergeCell ref="OYS233:OYZ233"/>
    <mergeCell ref="OZA233:OZH233"/>
    <mergeCell ref="OZI233:OZP233"/>
    <mergeCell ref="OZQ233:OZX233"/>
    <mergeCell ref="OZY233:PAF233"/>
    <mergeCell ref="OPU233:OQB233"/>
    <mergeCell ref="OQC233:OQJ233"/>
    <mergeCell ref="OQK233:OQR233"/>
    <mergeCell ref="OQS233:OQZ233"/>
    <mergeCell ref="ORA233:ORH233"/>
    <mergeCell ref="ORI233:ORP233"/>
    <mergeCell ref="ORQ233:ORX233"/>
    <mergeCell ref="ORY233:OSF233"/>
    <mergeCell ref="OSG233:OSN233"/>
    <mergeCell ref="OSO233:OSV233"/>
    <mergeCell ref="OSW233:OTD233"/>
    <mergeCell ref="OTE233:OTL233"/>
    <mergeCell ref="OTM233:OTT233"/>
    <mergeCell ref="OTU233:OUB233"/>
    <mergeCell ref="OUC233:OUJ233"/>
    <mergeCell ref="OUK233:OUR233"/>
    <mergeCell ref="OUS233:OUZ233"/>
    <mergeCell ref="OKO233:OKV233"/>
    <mergeCell ref="OKW233:OLD233"/>
    <mergeCell ref="OLE233:OLL233"/>
    <mergeCell ref="OLM233:OLT233"/>
    <mergeCell ref="OLU233:OMB233"/>
    <mergeCell ref="OMC233:OMJ233"/>
    <mergeCell ref="OMK233:OMR233"/>
    <mergeCell ref="OMS233:OMZ233"/>
    <mergeCell ref="ONA233:ONH233"/>
    <mergeCell ref="ONI233:ONP233"/>
    <mergeCell ref="ONQ233:ONX233"/>
    <mergeCell ref="ONY233:OOF233"/>
    <mergeCell ref="OOG233:OON233"/>
    <mergeCell ref="OOO233:OOV233"/>
    <mergeCell ref="OOW233:OPD233"/>
    <mergeCell ref="OPE233:OPL233"/>
    <mergeCell ref="OPM233:OPT233"/>
    <mergeCell ref="OFI233:OFP233"/>
    <mergeCell ref="OFQ233:OFX233"/>
    <mergeCell ref="OFY233:OGF233"/>
    <mergeCell ref="OGG233:OGN233"/>
    <mergeCell ref="OGO233:OGV233"/>
    <mergeCell ref="OGW233:OHD233"/>
    <mergeCell ref="OHE233:OHL233"/>
    <mergeCell ref="OHM233:OHT233"/>
    <mergeCell ref="OHU233:OIB233"/>
    <mergeCell ref="OIC233:OIJ233"/>
    <mergeCell ref="OIK233:OIR233"/>
    <mergeCell ref="OIS233:OIZ233"/>
    <mergeCell ref="OJA233:OJH233"/>
    <mergeCell ref="OJI233:OJP233"/>
    <mergeCell ref="OJQ233:OJX233"/>
    <mergeCell ref="OJY233:OKF233"/>
    <mergeCell ref="OKG233:OKN233"/>
    <mergeCell ref="OAC233:OAJ233"/>
    <mergeCell ref="OAK233:OAR233"/>
    <mergeCell ref="OAS233:OAZ233"/>
    <mergeCell ref="OBA233:OBH233"/>
    <mergeCell ref="OBI233:OBP233"/>
    <mergeCell ref="OBQ233:OBX233"/>
    <mergeCell ref="OBY233:OCF233"/>
    <mergeCell ref="OCG233:OCN233"/>
    <mergeCell ref="OCO233:OCV233"/>
    <mergeCell ref="OCW233:ODD233"/>
    <mergeCell ref="ODE233:ODL233"/>
    <mergeCell ref="ODM233:ODT233"/>
    <mergeCell ref="ODU233:OEB233"/>
    <mergeCell ref="OEC233:OEJ233"/>
    <mergeCell ref="OEK233:OER233"/>
    <mergeCell ref="OES233:OEZ233"/>
    <mergeCell ref="OFA233:OFH233"/>
    <mergeCell ref="NUW233:NVD233"/>
    <mergeCell ref="NVE233:NVL233"/>
    <mergeCell ref="NVM233:NVT233"/>
    <mergeCell ref="NVU233:NWB233"/>
    <mergeCell ref="NWC233:NWJ233"/>
    <mergeCell ref="NWK233:NWR233"/>
    <mergeCell ref="NWS233:NWZ233"/>
    <mergeCell ref="NXA233:NXH233"/>
    <mergeCell ref="NXI233:NXP233"/>
    <mergeCell ref="NXQ233:NXX233"/>
    <mergeCell ref="NXY233:NYF233"/>
    <mergeCell ref="NYG233:NYN233"/>
    <mergeCell ref="NYO233:NYV233"/>
    <mergeCell ref="NYW233:NZD233"/>
    <mergeCell ref="NZE233:NZL233"/>
    <mergeCell ref="NZM233:NZT233"/>
    <mergeCell ref="NZU233:OAB233"/>
    <mergeCell ref="NPQ233:NPX233"/>
    <mergeCell ref="NPY233:NQF233"/>
    <mergeCell ref="NQG233:NQN233"/>
    <mergeCell ref="NQO233:NQV233"/>
    <mergeCell ref="NQW233:NRD233"/>
    <mergeCell ref="NRE233:NRL233"/>
    <mergeCell ref="NRM233:NRT233"/>
    <mergeCell ref="NRU233:NSB233"/>
    <mergeCell ref="NSC233:NSJ233"/>
    <mergeCell ref="NSK233:NSR233"/>
    <mergeCell ref="NSS233:NSZ233"/>
    <mergeCell ref="NTA233:NTH233"/>
    <mergeCell ref="NTI233:NTP233"/>
    <mergeCell ref="NTQ233:NTX233"/>
    <mergeCell ref="NTY233:NUF233"/>
    <mergeCell ref="NUG233:NUN233"/>
    <mergeCell ref="NUO233:NUV233"/>
    <mergeCell ref="NKK233:NKR233"/>
    <mergeCell ref="NKS233:NKZ233"/>
    <mergeCell ref="NLA233:NLH233"/>
    <mergeCell ref="NLI233:NLP233"/>
    <mergeCell ref="NLQ233:NLX233"/>
    <mergeCell ref="NLY233:NMF233"/>
    <mergeCell ref="NMG233:NMN233"/>
    <mergeCell ref="NMO233:NMV233"/>
    <mergeCell ref="NMW233:NND233"/>
    <mergeCell ref="NNE233:NNL233"/>
    <mergeCell ref="NNM233:NNT233"/>
    <mergeCell ref="NNU233:NOB233"/>
    <mergeCell ref="NOC233:NOJ233"/>
    <mergeCell ref="NOK233:NOR233"/>
    <mergeCell ref="NOS233:NOZ233"/>
    <mergeCell ref="NPA233:NPH233"/>
    <mergeCell ref="NPI233:NPP233"/>
    <mergeCell ref="NFE233:NFL233"/>
    <mergeCell ref="NFM233:NFT233"/>
    <mergeCell ref="NFU233:NGB233"/>
    <mergeCell ref="NGC233:NGJ233"/>
    <mergeCell ref="NGK233:NGR233"/>
    <mergeCell ref="NGS233:NGZ233"/>
    <mergeCell ref="NHA233:NHH233"/>
    <mergeCell ref="NHI233:NHP233"/>
    <mergeCell ref="NHQ233:NHX233"/>
    <mergeCell ref="NHY233:NIF233"/>
    <mergeCell ref="NIG233:NIN233"/>
    <mergeCell ref="NIO233:NIV233"/>
    <mergeCell ref="NIW233:NJD233"/>
    <mergeCell ref="NJE233:NJL233"/>
    <mergeCell ref="NJM233:NJT233"/>
    <mergeCell ref="NJU233:NKB233"/>
    <mergeCell ref="NKC233:NKJ233"/>
    <mergeCell ref="MZY233:NAF233"/>
    <mergeCell ref="NAG233:NAN233"/>
    <mergeCell ref="NAO233:NAV233"/>
    <mergeCell ref="NAW233:NBD233"/>
    <mergeCell ref="NBE233:NBL233"/>
    <mergeCell ref="NBM233:NBT233"/>
    <mergeCell ref="NBU233:NCB233"/>
    <mergeCell ref="NCC233:NCJ233"/>
    <mergeCell ref="NCK233:NCR233"/>
    <mergeCell ref="NCS233:NCZ233"/>
    <mergeCell ref="NDA233:NDH233"/>
    <mergeCell ref="NDI233:NDP233"/>
    <mergeCell ref="NDQ233:NDX233"/>
    <mergeCell ref="NDY233:NEF233"/>
    <mergeCell ref="NEG233:NEN233"/>
    <mergeCell ref="NEO233:NEV233"/>
    <mergeCell ref="NEW233:NFD233"/>
    <mergeCell ref="MUS233:MUZ233"/>
    <mergeCell ref="MVA233:MVH233"/>
    <mergeCell ref="MVI233:MVP233"/>
    <mergeCell ref="MVQ233:MVX233"/>
    <mergeCell ref="MVY233:MWF233"/>
    <mergeCell ref="MWG233:MWN233"/>
    <mergeCell ref="MWO233:MWV233"/>
    <mergeCell ref="MWW233:MXD233"/>
    <mergeCell ref="MXE233:MXL233"/>
    <mergeCell ref="MXM233:MXT233"/>
    <mergeCell ref="MXU233:MYB233"/>
    <mergeCell ref="MYC233:MYJ233"/>
    <mergeCell ref="MYK233:MYR233"/>
    <mergeCell ref="MYS233:MYZ233"/>
    <mergeCell ref="MZA233:MZH233"/>
    <mergeCell ref="MZI233:MZP233"/>
    <mergeCell ref="MZQ233:MZX233"/>
    <mergeCell ref="MPM233:MPT233"/>
    <mergeCell ref="MPU233:MQB233"/>
    <mergeCell ref="MQC233:MQJ233"/>
    <mergeCell ref="MQK233:MQR233"/>
    <mergeCell ref="MQS233:MQZ233"/>
    <mergeCell ref="MRA233:MRH233"/>
    <mergeCell ref="MRI233:MRP233"/>
    <mergeCell ref="MRQ233:MRX233"/>
    <mergeCell ref="MRY233:MSF233"/>
    <mergeCell ref="MSG233:MSN233"/>
    <mergeCell ref="MSO233:MSV233"/>
    <mergeCell ref="MSW233:MTD233"/>
    <mergeCell ref="MTE233:MTL233"/>
    <mergeCell ref="MTM233:MTT233"/>
    <mergeCell ref="MTU233:MUB233"/>
    <mergeCell ref="MUC233:MUJ233"/>
    <mergeCell ref="MUK233:MUR233"/>
    <mergeCell ref="MKG233:MKN233"/>
    <mergeCell ref="MKO233:MKV233"/>
    <mergeCell ref="MKW233:MLD233"/>
    <mergeCell ref="MLE233:MLL233"/>
    <mergeCell ref="MLM233:MLT233"/>
    <mergeCell ref="MLU233:MMB233"/>
    <mergeCell ref="MMC233:MMJ233"/>
    <mergeCell ref="MMK233:MMR233"/>
    <mergeCell ref="MMS233:MMZ233"/>
    <mergeCell ref="MNA233:MNH233"/>
    <mergeCell ref="MNI233:MNP233"/>
    <mergeCell ref="MNQ233:MNX233"/>
    <mergeCell ref="MNY233:MOF233"/>
    <mergeCell ref="MOG233:MON233"/>
    <mergeCell ref="MOO233:MOV233"/>
    <mergeCell ref="MOW233:MPD233"/>
    <mergeCell ref="MPE233:MPL233"/>
    <mergeCell ref="MFA233:MFH233"/>
    <mergeCell ref="MFI233:MFP233"/>
    <mergeCell ref="MFQ233:MFX233"/>
    <mergeCell ref="MFY233:MGF233"/>
    <mergeCell ref="MGG233:MGN233"/>
    <mergeCell ref="MGO233:MGV233"/>
    <mergeCell ref="MGW233:MHD233"/>
    <mergeCell ref="MHE233:MHL233"/>
    <mergeCell ref="MHM233:MHT233"/>
    <mergeCell ref="MHU233:MIB233"/>
    <mergeCell ref="MIC233:MIJ233"/>
    <mergeCell ref="MIK233:MIR233"/>
    <mergeCell ref="MIS233:MIZ233"/>
    <mergeCell ref="MJA233:MJH233"/>
    <mergeCell ref="MJI233:MJP233"/>
    <mergeCell ref="MJQ233:MJX233"/>
    <mergeCell ref="MJY233:MKF233"/>
    <mergeCell ref="LZU233:MAB233"/>
    <mergeCell ref="MAC233:MAJ233"/>
    <mergeCell ref="MAK233:MAR233"/>
    <mergeCell ref="MAS233:MAZ233"/>
    <mergeCell ref="MBA233:MBH233"/>
    <mergeCell ref="MBI233:MBP233"/>
    <mergeCell ref="MBQ233:MBX233"/>
    <mergeCell ref="MBY233:MCF233"/>
    <mergeCell ref="MCG233:MCN233"/>
    <mergeCell ref="MCO233:MCV233"/>
    <mergeCell ref="MCW233:MDD233"/>
    <mergeCell ref="MDE233:MDL233"/>
    <mergeCell ref="MDM233:MDT233"/>
    <mergeCell ref="MDU233:MEB233"/>
    <mergeCell ref="MEC233:MEJ233"/>
    <mergeCell ref="MEK233:MER233"/>
    <mergeCell ref="MES233:MEZ233"/>
    <mergeCell ref="LUO233:LUV233"/>
    <mergeCell ref="LUW233:LVD233"/>
    <mergeCell ref="LVE233:LVL233"/>
    <mergeCell ref="LVM233:LVT233"/>
    <mergeCell ref="LVU233:LWB233"/>
    <mergeCell ref="LWC233:LWJ233"/>
    <mergeCell ref="LWK233:LWR233"/>
    <mergeCell ref="LWS233:LWZ233"/>
    <mergeCell ref="LXA233:LXH233"/>
    <mergeCell ref="LXI233:LXP233"/>
    <mergeCell ref="LXQ233:LXX233"/>
    <mergeCell ref="LXY233:LYF233"/>
    <mergeCell ref="LYG233:LYN233"/>
    <mergeCell ref="LYO233:LYV233"/>
    <mergeCell ref="LYW233:LZD233"/>
    <mergeCell ref="LZE233:LZL233"/>
    <mergeCell ref="LZM233:LZT233"/>
    <mergeCell ref="LPI233:LPP233"/>
    <mergeCell ref="LPQ233:LPX233"/>
    <mergeCell ref="LPY233:LQF233"/>
    <mergeCell ref="LQG233:LQN233"/>
    <mergeCell ref="LQO233:LQV233"/>
    <mergeCell ref="LQW233:LRD233"/>
    <mergeCell ref="LRE233:LRL233"/>
    <mergeCell ref="LRM233:LRT233"/>
    <mergeCell ref="LRU233:LSB233"/>
    <mergeCell ref="LSC233:LSJ233"/>
    <mergeCell ref="LSK233:LSR233"/>
    <mergeCell ref="LSS233:LSZ233"/>
    <mergeCell ref="LTA233:LTH233"/>
    <mergeCell ref="LTI233:LTP233"/>
    <mergeCell ref="LTQ233:LTX233"/>
    <mergeCell ref="LTY233:LUF233"/>
    <mergeCell ref="LUG233:LUN233"/>
    <mergeCell ref="LKC233:LKJ233"/>
    <mergeCell ref="LKK233:LKR233"/>
    <mergeCell ref="LKS233:LKZ233"/>
    <mergeCell ref="LLA233:LLH233"/>
    <mergeCell ref="LLI233:LLP233"/>
    <mergeCell ref="LLQ233:LLX233"/>
    <mergeCell ref="LLY233:LMF233"/>
    <mergeCell ref="LMG233:LMN233"/>
    <mergeCell ref="LMO233:LMV233"/>
    <mergeCell ref="LMW233:LND233"/>
    <mergeCell ref="LNE233:LNL233"/>
    <mergeCell ref="LNM233:LNT233"/>
    <mergeCell ref="LNU233:LOB233"/>
    <mergeCell ref="LOC233:LOJ233"/>
    <mergeCell ref="LOK233:LOR233"/>
    <mergeCell ref="LOS233:LOZ233"/>
    <mergeCell ref="LPA233:LPH233"/>
    <mergeCell ref="LEW233:LFD233"/>
    <mergeCell ref="LFE233:LFL233"/>
    <mergeCell ref="LFM233:LFT233"/>
    <mergeCell ref="LFU233:LGB233"/>
    <mergeCell ref="LGC233:LGJ233"/>
    <mergeCell ref="LGK233:LGR233"/>
    <mergeCell ref="LGS233:LGZ233"/>
    <mergeCell ref="LHA233:LHH233"/>
    <mergeCell ref="LHI233:LHP233"/>
    <mergeCell ref="LHQ233:LHX233"/>
    <mergeCell ref="LHY233:LIF233"/>
    <mergeCell ref="LIG233:LIN233"/>
    <mergeCell ref="LIO233:LIV233"/>
    <mergeCell ref="LIW233:LJD233"/>
    <mergeCell ref="LJE233:LJL233"/>
    <mergeCell ref="LJM233:LJT233"/>
    <mergeCell ref="LJU233:LKB233"/>
    <mergeCell ref="KZQ233:KZX233"/>
    <mergeCell ref="KZY233:LAF233"/>
    <mergeCell ref="LAG233:LAN233"/>
    <mergeCell ref="LAO233:LAV233"/>
    <mergeCell ref="LAW233:LBD233"/>
    <mergeCell ref="LBE233:LBL233"/>
    <mergeCell ref="LBM233:LBT233"/>
    <mergeCell ref="LBU233:LCB233"/>
    <mergeCell ref="LCC233:LCJ233"/>
    <mergeCell ref="LCK233:LCR233"/>
    <mergeCell ref="LCS233:LCZ233"/>
    <mergeCell ref="LDA233:LDH233"/>
    <mergeCell ref="LDI233:LDP233"/>
    <mergeCell ref="LDQ233:LDX233"/>
    <mergeCell ref="LDY233:LEF233"/>
    <mergeCell ref="LEG233:LEN233"/>
    <mergeCell ref="LEO233:LEV233"/>
    <mergeCell ref="KUK233:KUR233"/>
    <mergeCell ref="KUS233:KUZ233"/>
    <mergeCell ref="KVA233:KVH233"/>
    <mergeCell ref="KVI233:KVP233"/>
    <mergeCell ref="KVQ233:KVX233"/>
    <mergeCell ref="KVY233:KWF233"/>
    <mergeCell ref="KWG233:KWN233"/>
    <mergeCell ref="KWO233:KWV233"/>
    <mergeCell ref="KWW233:KXD233"/>
    <mergeCell ref="KXE233:KXL233"/>
    <mergeCell ref="KXM233:KXT233"/>
    <mergeCell ref="KXU233:KYB233"/>
    <mergeCell ref="KYC233:KYJ233"/>
    <mergeCell ref="KYK233:KYR233"/>
    <mergeCell ref="KYS233:KYZ233"/>
    <mergeCell ref="KZA233:KZH233"/>
    <mergeCell ref="KZI233:KZP233"/>
    <mergeCell ref="KPE233:KPL233"/>
    <mergeCell ref="KPM233:KPT233"/>
    <mergeCell ref="KPU233:KQB233"/>
    <mergeCell ref="KQC233:KQJ233"/>
    <mergeCell ref="KQK233:KQR233"/>
    <mergeCell ref="KQS233:KQZ233"/>
    <mergeCell ref="KRA233:KRH233"/>
    <mergeCell ref="KRI233:KRP233"/>
    <mergeCell ref="KRQ233:KRX233"/>
    <mergeCell ref="KRY233:KSF233"/>
    <mergeCell ref="KSG233:KSN233"/>
    <mergeCell ref="KSO233:KSV233"/>
    <mergeCell ref="KSW233:KTD233"/>
    <mergeCell ref="KTE233:KTL233"/>
    <mergeCell ref="KTM233:KTT233"/>
    <mergeCell ref="KTU233:KUB233"/>
    <mergeCell ref="KUC233:KUJ233"/>
    <mergeCell ref="KJY233:KKF233"/>
    <mergeCell ref="KKG233:KKN233"/>
    <mergeCell ref="KKO233:KKV233"/>
    <mergeCell ref="KKW233:KLD233"/>
    <mergeCell ref="KLE233:KLL233"/>
    <mergeCell ref="KLM233:KLT233"/>
    <mergeCell ref="KLU233:KMB233"/>
    <mergeCell ref="KMC233:KMJ233"/>
    <mergeCell ref="KMK233:KMR233"/>
    <mergeCell ref="KMS233:KMZ233"/>
    <mergeCell ref="KNA233:KNH233"/>
    <mergeCell ref="KNI233:KNP233"/>
    <mergeCell ref="KNQ233:KNX233"/>
    <mergeCell ref="KNY233:KOF233"/>
    <mergeCell ref="KOG233:KON233"/>
    <mergeCell ref="KOO233:KOV233"/>
    <mergeCell ref="KOW233:KPD233"/>
    <mergeCell ref="KES233:KEZ233"/>
    <mergeCell ref="KFA233:KFH233"/>
    <mergeCell ref="KFI233:KFP233"/>
    <mergeCell ref="KFQ233:KFX233"/>
    <mergeCell ref="KFY233:KGF233"/>
    <mergeCell ref="KGG233:KGN233"/>
    <mergeCell ref="KGO233:KGV233"/>
    <mergeCell ref="KGW233:KHD233"/>
    <mergeCell ref="KHE233:KHL233"/>
    <mergeCell ref="KHM233:KHT233"/>
    <mergeCell ref="KHU233:KIB233"/>
    <mergeCell ref="KIC233:KIJ233"/>
    <mergeCell ref="KIK233:KIR233"/>
    <mergeCell ref="KIS233:KIZ233"/>
    <mergeCell ref="KJA233:KJH233"/>
    <mergeCell ref="KJI233:KJP233"/>
    <mergeCell ref="KJQ233:KJX233"/>
    <mergeCell ref="JZM233:JZT233"/>
    <mergeCell ref="JZU233:KAB233"/>
    <mergeCell ref="KAC233:KAJ233"/>
    <mergeCell ref="KAK233:KAR233"/>
    <mergeCell ref="KAS233:KAZ233"/>
    <mergeCell ref="KBA233:KBH233"/>
    <mergeCell ref="KBI233:KBP233"/>
    <mergeCell ref="KBQ233:KBX233"/>
    <mergeCell ref="KBY233:KCF233"/>
    <mergeCell ref="KCG233:KCN233"/>
    <mergeCell ref="KCO233:KCV233"/>
    <mergeCell ref="KCW233:KDD233"/>
    <mergeCell ref="KDE233:KDL233"/>
    <mergeCell ref="KDM233:KDT233"/>
    <mergeCell ref="KDU233:KEB233"/>
    <mergeCell ref="KEC233:KEJ233"/>
    <mergeCell ref="KEK233:KER233"/>
    <mergeCell ref="JUG233:JUN233"/>
    <mergeCell ref="JUO233:JUV233"/>
    <mergeCell ref="JUW233:JVD233"/>
    <mergeCell ref="JVE233:JVL233"/>
    <mergeCell ref="JVM233:JVT233"/>
    <mergeCell ref="JVU233:JWB233"/>
    <mergeCell ref="JWC233:JWJ233"/>
    <mergeCell ref="JWK233:JWR233"/>
    <mergeCell ref="JWS233:JWZ233"/>
    <mergeCell ref="JXA233:JXH233"/>
    <mergeCell ref="JXI233:JXP233"/>
    <mergeCell ref="JXQ233:JXX233"/>
    <mergeCell ref="JXY233:JYF233"/>
    <mergeCell ref="JYG233:JYN233"/>
    <mergeCell ref="JYO233:JYV233"/>
    <mergeCell ref="JYW233:JZD233"/>
    <mergeCell ref="JZE233:JZL233"/>
    <mergeCell ref="JPA233:JPH233"/>
    <mergeCell ref="JPI233:JPP233"/>
    <mergeCell ref="JPQ233:JPX233"/>
    <mergeCell ref="JPY233:JQF233"/>
    <mergeCell ref="JQG233:JQN233"/>
    <mergeCell ref="JQO233:JQV233"/>
    <mergeCell ref="JQW233:JRD233"/>
    <mergeCell ref="JRE233:JRL233"/>
    <mergeCell ref="JRM233:JRT233"/>
    <mergeCell ref="JRU233:JSB233"/>
    <mergeCell ref="JSC233:JSJ233"/>
    <mergeCell ref="JSK233:JSR233"/>
    <mergeCell ref="JSS233:JSZ233"/>
    <mergeCell ref="JTA233:JTH233"/>
    <mergeCell ref="JTI233:JTP233"/>
    <mergeCell ref="JTQ233:JTX233"/>
    <mergeCell ref="JTY233:JUF233"/>
    <mergeCell ref="JJU233:JKB233"/>
    <mergeCell ref="JKC233:JKJ233"/>
    <mergeCell ref="JKK233:JKR233"/>
    <mergeCell ref="JKS233:JKZ233"/>
    <mergeCell ref="JLA233:JLH233"/>
    <mergeCell ref="JLI233:JLP233"/>
    <mergeCell ref="JLQ233:JLX233"/>
    <mergeCell ref="JLY233:JMF233"/>
    <mergeCell ref="JMG233:JMN233"/>
    <mergeCell ref="JMO233:JMV233"/>
    <mergeCell ref="JMW233:JND233"/>
    <mergeCell ref="JNE233:JNL233"/>
    <mergeCell ref="JNM233:JNT233"/>
    <mergeCell ref="JNU233:JOB233"/>
    <mergeCell ref="JOC233:JOJ233"/>
    <mergeCell ref="JOK233:JOR233"/>
    <mergeCell ref="JOS233:JOZ233"/>
    <mergeCell ref="JEO233:JEV233"/>
    <mergeCell ref="JEW233:JFD233"/>
    <mergeCell ref="JFE233:JFL233"/>
    <mergeCell ref="JFM233:JFT233"/>
    <mergeCell ref="JFU233:JGB233"/>
    <mergeCell ref="JGC233:JGJ233"/>
    <mergeCell ref="JGK233:JGR233"/>
    <mergeCell ref="JGS233:JGZ233"/>
    <mergeCell ref="JHA233:JHH233"/>
    <mergeCell ref="JHI233:JHP233"/>
    <mergeCell ref="JHQ233:JHX233"/>
    <mergeCell ref="JHY233:JIF233"/>
    <mergeCell ref="JIG233:JIN233"/>
    <mergeCell ref="JIO233:JIV233"/>
    <mergeCell ref="JIW233:JJD233"/>
    <mergeCell ref="JJE233:JJL233"/>
    <mergeCell ref="JJM233:JJT233"/>
    <mergeCell ref="IZI233:IZP233"/>
    <mergeCell ref="IZQ233:IZX233"/>
    <mergeCell ref="IZY233:JAF233"/>
    <mergeCell ref="JAG233:JAN233"/>
    <mergeCell ref="JAO233:JAV233"/>
    <mergeCell ref="JAW233:JBD233"/>
    <mergeCell ref="JBE233:JBL233"/>
    <mergeCell ref="JBM233:JBT233"/>
    <mergeCell ref="JBU233:JCB233"/>
    <mergeCell ref="JCC233:JCJ233"/>
    <mergeCell ref="JCK233:JCR233"/>
    <mergeCell ref="JCS233:JCZ233"/>
    <mergeCell ref="JDA233:JDH233"/>
    <mergeCell ref="JDI233:JDP233"/>
    <mergeCell ref="JDQ233:JDX233"/>
    <mergeCell ref="JDY233:JEF233"/>
    <mergeCell ref="JEG233:JEN233"/>
    <mergeCell ref="IUC233:IUJ233"/>
    <mergeCell ref="IUK233:IUR233"/>
    <mergeCell ref="IUS233:IUZ233"/>
    <mergeCell ref="IVA233:IVH233"/>
    <mergeCell ref="IVI233:IVP233"/>
    <mergeCell ref="IVQ233:IVX233"/>
    <mergeCell ref="IVY233:IWF233"/>
    <mergeCell ref="IWG233:IWN233"/>
    <mergeCell ref="IWO233:IWV233"/>
    <mergeCell ref="IWW233:IXD233"/>
    <mergeCell ref="IXE233:IXL233"/>
    <mergeCell ref="IXM233:IXT233"/>
    <mergeCell ref="IXU233:IYB233"/>
    <mergeCell ref="IYC233:IYJ233"/>
    <mergeCell ref="IYK233:IYR233"/>
    <mergeCell ref="IYS233:IYZ233"/>
    <mergeCell ref="IZA233:IZH233"/>
    <mergeCell ref="IOW233:IPD233"/>
    <mergeCell ref="IPE233:IPL233"/>
    <mergeCell ref="IPM233:IPT233"/>
    <mergeCell ref="IPU233:IQB233"/>
    <mergeCell ref="IQC233:IQJ233"/>
    <mergeCell ref="IQK233:IQR233"/>
    <mergeCell ref="IQS233:IQZ233"/>
    <mergeCell ref="IRA233:IRH233"/>
    <mergeCell ref="IRI233:IRP233"/>
    <mergeCell ref="IRQ233:IRX233"/>
    <mergeCell ref="IRY233:ISF233"/>
    <mergeCell ref="ISG233:ISN233"/>
    <mergeCell ref="ISO233:ISV233"/>
    <mergeCell ref="ISW233:ITD233"/>
    <mergeCell ref="ITE233:ITL233"/>
    <mergeCell ref="ITM233:ITT233"/>
    <mergeCell ref="ITU233:IUB233"/>
    <mergeCell ref="IJQ233:IJX233"/>
    <mergeCell ref="IJY233:IKF233"/>
    <mergeCell ref="IKG233:IKN233"/>
    <mergeCell ref="IKO233:IKV233"/>
    <mergeCell ref="IKW233:ILD233"/>
    <mergeCell ref="ILE233:ILL233"/>
    <mergeCell ref="ILM233:ILT233"/>
    <mergeCell ref="ILU233:IMB233"/>
    <mergeCell ref="IMC233:IMJ233"/>
    <mergeCell ref="IMK233:IMR233"/>
    <mergeCell ref="IMS233:IMZ233"/>
    <mergeCell ref="INA233:INH233"/>
    <mergeCell ref="INI233:INP233"/>
    <mergeCell ref="INQ233:INX233"/>
    <mergeCell ref="INY233:IOF233"/>
    <mergeCell ref="IOG233:ION233"/>
    <mergeCell ref="IOO233:IOV233"/>
    <mergeCell ref="IEK233:IER233"/>
    <mergeCell ref="IES233:IEZ233"/>
    <mergeCell ref="IFA233:IFH233"/>
    <mergeCell ref="IFI233:IFP233"/>
    <mergeCell ref="IFQ233:IFX233"/>
    <mergeCell ref="IFY233:IGF233"/>
    <mergeCell ref="IGG233:IGN233"/>
    <mergeCell ref="IGO233:IGV233"/>
    <mergeCell ref="IGW233:IHD233"/>
    <mergeCell ref="IHE233:IHL233"/>
    <mergeCell ref="IHM233:IHT233"/>
    <mergeCell ref="IHU233:IIB233"/>
    <mergeCell ref="IIC233:IIJ233"/>
    <mergeCell ref="IIK233:IIR233"/>
    <mergeCell ref="IIS233:IIZ233"/>
    <mergeCell ref="IJA233:IJH233"/>
    <mergeCell ref="IJI233:IJP233"/>
    <mergeCell ref="HZE233:HZL233"/>
    <mergeCell ref="HZM233:HZT233"/>
    <mergeCell ref="HZU233:IAB233"/>
    <mergeCell ref="IAC233:IAJ233"/>
    <mergeCell ref="IAK233:IAR233"/>
    <mergeCell ref="IAS233:IAZ233"/>
    <mergeCell ref="IBA233:IBH233"/>
    <mergeCell ref="IBI233:IBP233"/>
    <mergeCell ref="IBQ233:IBX233"/>
    <mergeCell ref="IBY233:ICF233"/>
    <mergeCell ref="ICG233:ICN233"/>
    <mergeCell ref="ICO233:ICV233"/>
    <mergeCell ref="ICW233:IDD233"/>
    <mergeCell ref="IDE233:IDL233"/>
    <mergeCell ref="IDM233:IDT233"/>
    <mergeCell ref="IDU233:IEB233"/>
    <mergeCell ref="IEC233:IEJ233"/>
    <mergeCell ref="HTY233:HUF233"/>
    <mergeCell ref="HUG233:HUN233"/>
    <mergeCell ref="HUO233:HUV233"/>
    <mergeCell ref="HUW233:HVD233"/>
    <mergeCell ref="HVE233:HVL233"/>
    <mergeCell ref="HVM233:HVT233"/>
    <mergeCell ref="HVU233:HWB233"/>
    <mergeCell ref="HWC233:HWJ233"/>
    <mergeCell ref="HWK233:HWR233"/>
    <mergeCell ref="HWS233:HWZ233"/>
    <mergeCell ref="HXA233:HXH233"/>
    <mergeCell ref="HXI233:HXP233"/>
    <mergeCell ref="HXQ233:HXX233"/>
    <mergeCell ref="HXY233:HYF233"/>
    <mergeCell ref="HYG233:HYN233"/>
    <mergeCell ref="HYO233:HYV233"/>
    <mergeCell ref="HYW233:HZD233"/>
    <mergeCell ref="HOS233:HOZ233"/>
    <mergeCell ref="HPA233:HPH233"/>
    <mergeCell ref="HPI233:HPP233"/>
    <mergeCell ref="HPQ233:HPX233"/>
    <mergeCell ref="HPY233:HQF233"/>
    <mergeCell ref="HQG233:HQN233"/>
    <mergeCell ref="HQO233:HQV233"/>
    <mergeCell ref="HQW233:HRD233"/>
    <mergeCell ref="HRE233:HRL233"/>
    <mergeCell ref="HRM233:HRT233"/>
    <mergeCell ref="HRU233:HSB233"/>
    <mergeCell ref="HSC233:HSJ233"/>
    <mergeCell ref="HSK233:HSR233"/>
    <mergeCell ref="HSS233:HSZ233"/>
    <mergeCell ref="HTA233:HTH233"/>
    <mergeCell ref="HTI233:HTP233"/>
    <mergeCell ref="HTQ233:HTX233"/>
    <mergeCell ref="HJM233:HJT233"/>
    <mergeCell ref="HJU233:HKB233"/>
    <mergeCell ref="HKC233:HKJ233"/>
    <mergeCell ref="HKK233:HKR233"/>
    <mergeCell ref="HKS233:HKZ233"/>
    <mergeCell ref="HLA233:HLH233"/>
    <mergeCell ref="HLI233:HLP233"/>
    <mergeCell ref="HLQ233:HLX233"/>
    <mergeCell ref="HLY233:HMF233"/>
    <mergeCell ref="HMG233:HMN233"/>
    <mergeCell ref="HMO233:HMV233"/>
    <mergeCell ref="HMW233:HND233"/>
    <mergeCell ref="HNE233:HNL233"/>
    <mergeCell ref="HNM233:HNT233"/>
    <mergeCell ref="HNU233:HOB233"/>
    <mergeCell ref="HOC233:HOJ233"/>
    <mergeCell ref="HOK233:HOR233"/>
    <mergeCell ref="HEG233:HEN233"/>
    <mergeCell ref="HEO233:HEV233"/>
    <mergeCell ref="HEW233:HFD233"/>
    <mergeCell ref="HFE233:HFL233"/>
    <mergeCell ref="HFM233:HFT233"/>
    <mergeCell ref="HFU233:HGB233"/>
    <mergeCell ref="HGC233:HGJ233"/>
    <mergeCell ref="HGK233:HGR233"/>
    <mergeCell ref="HGS233:HGZ233"/>
    <mergeCell ref="HHA233:HHH233"/>
    <mergeCell ref="HHI233:HHP233"/>
    <mergeCell ref="HHQ233:HHX233"/>
    <mergeCell ref="HHY233:HIF233"/>
    <mergeCell ref="HIG233:HIN233"/>
    <mergeCell ref="HIO233:HIV233"/>
    <mergeCell ref="HIW233:HJD233"/>
    <mergeCell ref="HJE233:HJL233"/>
    <mergeCell ref="GZA233:GZH233"/>
    <mergeCell ref="GZI233:GZP233"/>
    <mergeCell ref="GZQ233:GZX233"/>
    <mergeCell ref="GZY233:HAF233"/>
    <mergeCell ref="HAG233:HAN233"/>
    <mergeCell ref="HAO233:HAV233"/>
    <mergeCell ref="HAW233:HBD233"/>
    <mergeCell ref="HBE233:HBL233"/>
    <mergeCell ref="HBM233:HBT233"/>
    <mergeCell ref="HBU233:HCB233"/>
    <mergeCell ref="HCC233:HCJ233"/>
    <mergeCell ref="HCK233:HCR233"/>
    <mergeCell ref="HCS233:HCZ233"/>
    <mergeCell ref="HDA233:HDH233"/>
    <mergeCell ref="HDI233:HDP233"/>
    <mergeCell ref="HDQ233:HDX233"/>
    <mergeCell ref="HDY233:HEF233"/>
    <mergeCell ref="GTU233:GUB233"/>
    <mergeCell ref="GUC233:GUJ233"/>
    <mergeCell ref="GUK233:GUR233"/>
    <mergeCell ref="GUS233:GUZ233"/>
    <mergeCell ref="GVA233:GVH233"/>
    <mergeCell ref="GVI233:GVP233"/>
    <mergeCell ref="GVQ233:GVX233"/>
    <mergeCell ref="GVY233:GWF233"/>
    <mergeCell ref="GWG233:GWN233"/>
    <mergeCell ref="GWO233:GWV233"/>
    <mergeCell ref="GWW233:GXD233"/>
    <mergeCell ref="GXE233:GXL233"/>
    <mergeCell ref="GXM233:GXT233"/>
    <mergeCell ref="GXU233:GYB233"/>
    <mergeCell ref="GYC233:GYJ233"/>
    <mergeCell ref="GYK233:GYR233"/>
    <mergeCell ref="GYS233:GYZ233"/>
    <mergeCell ref="GOO233:GOV233"/>
    <mergeCell ref="GOW233:GPD233"/>
    <mergeCell ref="GPE233:GPL233"/>
    <mergeCell ref="GPM233:GPT233"/>
    <mergeCell ref="GPU233:GQB233"/>
    <mergeCell ref="GQC233:GQJ233"/>
    <mergeCell ref="GQK233:GQR233"/>
    <mergeCell ref="GQS233:GQZ233"/>
    <mergeCell ref="GRA233:GRH233"/>
    <mergeCell ref="GRI233:GRP233"/>
    <mergeCell ref="GRQ233:GRX233"/>
    <mergeCell ref="GRY233:GSF233"/>
    <mergeCell ref="GSG233:GSN233"/>
    <mergeCell ref="GSO233:GSV233"/>
    <mergeCell ref="GSW233:GTD233"/>
    <mergeCell ref="GTE233:GTL233"/>
    <mergeCell ref="GTM233:GTT233"/>
    <mergeCell ref="GJI233:GJP233"/>
    <mergeCell ref="GJQ233:GJX233"/>
    <mergeCell ref="GJY233:GKF233"/>
    <mergeCell ref="GKG233:GKN233"/>
    <mergeCell ref="GKO233:GKV233"/>
    <mergeCell ref="GKW233:GLD233"/>
    <mergeCell ref="GLE233:GLL233"/>
    <mergeCell ref="GLM233:GLT233"/>
    <mergeCell ref="GLU233:GMB233"/>
    <mergeCell ref="GMC233:GMJ233"/>
    <mergeCell ref="GMK233:GMR233"/>
    <mergeCell ref="GMS233:GMZ233"/>
    <mergeCell ref="GNA233:GNH233"/>
    <mergeCell ref="GNI233:GNP233"/>
    <mergeCell ref="GNQ233:GNX233"/>
    <mergeCell ref="GNY233:GOF233"/>
    <mergeCell ref="GOG233:GON233"/>
    <mergeCell ref="GEC233:GEJ233"/>
    <mergeCell ref="GEK233:GER233"/>
    <mergeCell ref="GES233:GEZ233"/>
    <mergeCell ref="GFA233:GFH233"/>
    <mergeCell ref="GFI233:GFP233"/>
    <mergeCell ref="GFQ233:GFX233"/>
    <mergeCell ref="GFY233:GGF233"/>
    <mergeCell ref="GGG233:GGN233"/>
    <mergeCell ref="GGO233:GGV233"/>
    <mergeCell ref="GGW233:GHD233"/>
    <mergeCell ref="GHE233:GHL233"/>
    <mergeCell ref="GHM233:GHT233"/>
    <mergeCell ref="GHU233:GIB233"/>
    <mergeCell ref="GIC233:GIJ233"/>
    <mergeCell ref="GIK233:GIR233"/>
    <mergeCell ref="GIS233:GIZ233"/>
    <mergeCell ref="GJA233:GJH233"/>
    <mergeCell ref="FYW233:FZD233"/>
    <mergeCell ref="FZE233:FZL233"/>
    <mergeCell ref="FZM233:FZT233"/>
    <mergeCell ref="FZU233:GAB233"/>
    <mergeCell ref="GAC233:GAJ233"/>
    <mergeCell ref="GAK233:GAR233"/>
    <mergeCell ref="GAS233:GAZ233"/>
    <mergeCell ref="GBA233:GBH233"/>
    <mergeCell ref="GBI233:GBP233"/>
    <mergeCell ref="GBQ233:GBX233"/>
    <mergeCell ref="GBY233:GCF233"/>
    <mergeCell ref="GCG233:GCN233"/>
    <mergeCell ref="GCO233:GCV233"/>
    <mergeCell ref="GCW233:GDD233"/>
    <mergeCell ref="GDE233:GDL233"/>
    <mergeCell ref="GDM233:GDT233"/>
    <mergeCell ref="GDU233:GEB233"/>
    <mergeCell ref="FTQ233:FTX233"/>
    <mergeCell ref="FTY233:FUF233"/>
    <mergeCell ref="FUG233:FUN233"/>
    <mergeCell ref="FUO233:FUV233"/>
    <mergeCell ref="FUW233:FVD233"/>
    <mergeCell ref="FVE233:FVL233"/>
    <mergeCell ref="FVM233:FVT233"/>
    <mergeCell ref="FVU233:FWB233"/>
    <mergeCell ref="FWC233:FWJ233"/>
    <mergeCell ref="FWK233:FWR233"/>
    <mergeCell ref="FWS233:FWZ233"/>
    <mergeCell ref="FXA233:FXH233"/>
    <mergeCell ref="FXI233:FXP233"/>
    <mergeCell ref="FXQ233:FXX233"/>
    <mergeCell ref="FXY233:FYF233"/>
    <mergeCell ref="FYG233:FYN233"/>
    <mergeCell ref="FYO233:FYV233"/>
    <mergeCell ref="FOK233:FOR233"/>
    <mergeCell ref="FOS233:FOZ233"/>
    <mergeCell ref="FPA233:FPH233"/>
    <mergeCell ref="FPI233:FPP233"/>
    <mergeCell ref="FPQ233:FPX233"/>
    <mergeCell ref="FPY233:FQF233"/>
    <mergeCell ref="FQG233:FQN233"/>
    <mergeCell ref="FQO233:FQV233"/>
    <mergeCell ref="FQW233:FRD233"/>
    <mergeCell ref="FRE233:FRL233"/>
    <mergeCell ref="FRM233:FRT233"/>
    <mergeCell ref="FRU233:FSB233"/>
    <mergeCell ref="FSC233:FSJ233"/>
    <mergeCell ref="FSK233:FSR233"/>
    <mergeCell ref="FSS233:FSZ233"/>
    <mergeCell ref="FTA233:FTH233"/>
    <mergeCell ref="FTI233:FTP233"/>
    <mergeCell ref="FJE233:FJL233"/>
    <mergeCell ref="FJM233:FJT233"/>
    <mergeCell ref="FJU233:FKB233"/>
    <mergeCell ref="FKC233:FKJ233"/>
    <mergeCell ref="FKK233:FKR233"/>
    <mergeCell ref="FKS233:FKZ233"/>
    <mergeCell ref="FLA233:FLH233"/>
    <mergeCell ref="FLI233:FLP233"/>
    <mergeCell ref="FLQ233:FLX233"/>
    <mergeCell ref="FLY233:FMF233"/>
    <mergeCell ref="FMG233:FMN233"/>
    <mergeCell ref="FMO233:FMV233"/>
    <mergeCell ref="FMW233:FND233"/>
    <mergeCell ref="FNE233:FNL233"/>
    <mergeCell ref="FNM233:FNT233"/>
    <mergeCell ref="FNU233:FOB233"/>
    <mergeCell ref="FOC233:FOJ233"/>
    <mergeCell ref="FDY233:FEF233"/>
    <mergeCell ref="FEG233:FEN233"/>
    <mergeCell ref="FEO233:FEV233"/>
    <mergeCell ref="FEW233:FFD233"/>
    <mergeCell ref="FFE233:FFL233"/>
    <mergeCell ref="FFM233:FFT233"/>
    <mergeCell ref="FFU233:FGB233"/>
    <mergeCell ref="FGC233:FGJ233"/>
    <mergeCell ref="FGK233:FGR233"/>
    <mergeCell ref="FGS233:FGZ233"/>
    <mergeCell ref="FHA233:FHH233"/>
    <mergeCell ref="FHI233:FHP233"/>
    <mergeCell ref="FHQ233:FHX233"/>
    <mergeCell ref="FHY233:FIF233"/>
    <mergeCell ref="FIG233:FIN233"/>
    <mergeCell ref="FIO233:FIV233"/>
    <mergeCell ref="FIW233:FJD233"/>
    <mergeCell ref="EYS233:EYZ233"/>
    <mergeCell ref="EZA233:EZH233"/>
    <mergeCell ref="EZI233:EZP233"/>
    <mergeCell ref="EZQ233:EZX233"/>
    <mergeCell ref="EZY233:FAF233"/>
    <mergeCell ref="FAG233:FAN233"/>
    <mergeCell ref="FAO233:FAV233"/>
    <mergeCell ref="FAW233:FBD233"/>
    <mergeCell ref="FBE233:FBL233"/>
    <mergeCell ref="FBM233:FBT233"/>
    <mergeCell ref="FBU233:FCB233"/>
    <mergeCell ref="FCC233:FCJ233"/>
    <mergeCell ref="FCK233:FCR233"/>
    <mergeCell ref="FCS233:FCZ233"/>
    <mergeCell ref="FDA233:FDH233"/>
    <mergeCell ref="FDI233:FDP233"/>
    <mergeCell ref="FDQ233:FDX233"/>
    <mergeCell ref="ETM233:ETT233"/>
    <mergeCell ref="ETU233:EUB233"/>
    <mergeCell ref="EUC233:EUJ233"/>
    <mergeCell ref="EUK233:EUR233"/>
    <mergeCell ref="EUS233:EUZ233"/>
    <mergeCell ref="EVA233:EVH233"/>
    <mergeCell ref="EVI233:EVP233"/>
    <mergeCell ref="EVQ233:EVX233"/>
    <mergeCell ref="EVY233:EWF233"/>
    <mergeCell ref="EWG233:EWN233"/>
    <mergeCell ref="EWO233:EWV233"/>
    <mergeCell ref="EWW233:EXD233"/>
    <mergeCell ref="EXE233:EXL233"/>
    <mergeCell ref="EXM233:EXT233"/>
    <mergeCell ref="EXU233:EYB233"/>
    <mergeCell ref="EYC233:EYJ233"/>
    <mergeCell ref="EYK233:EYR233"/>
    <mergeCell ref="EOG233:EON233"/>
    <mergeCell ref="EOO233:EOV233"/>
    <mergeCell ref="EOW233:EPD233"/>
    <mergeCell ref="EPE233:EPL233"/>
    <mergeCell ref="EPM233:EPT233"/>
    <mergeCell ref="EPU233:EQB233"/>
    <mergeCell ref="EQC233:EQJ233"/>
    <mergeCell ref="EQK233:EQR233"/>
    <mergeCell ref="EQS233:EQZ233"/>
    <mergeCell ref="ERA233:ERH233"/>
    <mergeCell ref="ERI233:ERP233"/>
    <mergeCell ref="ERQ233:ERX233"/>
    <mergeCell ref="ERY233:ESF233"/>
    <mergeCell ref="ESG233:ESN233"/>
    <mergeCell ref="ESO233:ESV233"/>
    <mergeCell ref="ESW233:ETD233"/>
    <mergeCell ref="ETE233:ETL233"/>
    <mergeCell ref="EJA233:EJH233"/>
    <mergeCell ref="EJI233:EJP233"/>
    <mergeCell ref="EJQ233:EJX233"/>
    <mergeCell ref="EJY233:EKF233"/>
    <mergeCell ref="EKG233:EKN233"/>
    <mergeCell ref="EKO233:EKV233"/>
    <mergeCell ref="EKW233:ELD233"/>
    <mergeCell ref="ELE233:ELL233"/>
    <mergeCell ref="ELM233:ELT233"/>
    <mergeCell ref="ELU233:EMB233"/>
    <mergeCell ref="EMC233:EMJ233"/>
    <mergeCell ref="EMK233:EMR233"/>
    <mergeCell ref="EMS233:EMZ233"/>
    <mergeCell ref="ENA233:ENH233"/>
    <mergeCell ref="ENI233:ENP233"/>
    <mergeCell ref="ENQ233:ENX233"/>
    <mergeCell ref="ENY233:EOF233"/>
    <mergeCell ref="EDU233:EEB233"/>
    <mergeCell ref="EEC233:EEJ233"/>
    <mergeCell ref="EEK233:EER233"/>
    <mergeCell ref="EES233:EEZ233"/>
    <mergeCell ref="EFA233:EFH233"/>
    <mergeCell ref="EFI233:EFP233"/>
    <mergeCell ref="EFQ233:EFX233"/>
    <mergeCell ref="EFY233:EGF233"/>
    <mergeCell ref="EGG233:EGN233"/>
    <mergeCell ref="EGO233:EGV233"/>
    <mergeCell ref="EGW233:EHD233"/>
    <mergeCell ref="EHE233:EHL233"/>
    <mergeCell ref="EHM233:EHT233"/>
    <mergeCell ref="EHU233:EIB233"/>
    <mergeCell ref="EIC233:EIJ233"/>
    <mergeCell ref="EIK233:EIR233"/>
    <mergeCell ref="EIS233:EIZ233"/>
    <mergeCell ref="DYO233:DYV233"/>
    <mergeCell ref="DYW233:DZD233"/>
    <mergeCell ref="DZE233:DZL233"/>
    <mergeCell ref="DZM233:DZT233"/>
    <mergeCell ref="DZU233:EAB233"/>
    <mergeCell ref="EAC233:EAJ233"/>
    <mergeCell ref="EAK233:EAR233"/>
    <mergeCell ref="EAS233:EAZ233"/>
    <mergeCell ref="EBA233:EBH233"/>
    <mergeCell ref="EBI233:EBP233"/>
    <mergeCell ref="EBQ233:EBX233"/>
    <mergeCell ref="EBY233:ECF233"/>
    <mergeCell ref="ECG233:ECN233"/>
    <mergeCell ref="ECO233:ECV233"/>
    <mergeCell ref="ECW233:EDD233"/>
    <mergeCell ref="EDE233:EDL233"/>
    <mergeCell ref="EDM233:EDT233"/>
    <mergeCell ref="DTI233:DTP233"/>
    <mergeCell ref="DTQ233:DTX233"/>
    <mergeCell ref="DTY233:DUF233"/>
    <mergeCell ref="DUG233:DUN233"/>
    <mergeCell ref="DUO233:DUV233"/>
    <mergeCell ref="DUW233:DVD233"/>
    <mergeCell ref="DVE233:DVL233"/>
    <mergeCell ref="DVM233:DVT233"/>
    <mergeCell ref="DVU233:DWB233"/>
    <mergeCell ref="DWC233:DWJ233"/>
    <mergeCell ref="DWK233:DWR233"/>
    <mergeCell ref="DWS233:DWZ233"/>
    <mergeCell ref="DXA233:DXH233"/>
    <mergeCell ref="DXI233:DXP233"/>
    <mergeCell ref="DXQ233:DXX233"/>
    <mergeCell ref="DXY233:DYF233"/>
    <mergeCell ref="DYG233:DYN233"/>
    <mergeCell ref="DOC233:DOJ233"/>
    <mergeCell ref="DOK233:DOR233"/>
    <mergeCell ref="DOS233:DOZ233"/>
    <mergeCell ref="DPA233:DPH233"/>
    <mergeCell ref="DPI233:DPP233"/>
    <mergeCell ref="DPQ233:DPX233"/>
    <mergeCell ref="DPY233:DQF233"/>
    <mergeCell ref="DQG233:DQN233"/>
    <mergeCell ref="DQO233:DQV233"/>
    <mergeCell ref="DQW233:DRD233"/>
    <mergeCell ref="DRE233:DRL233"/>
    <mergeCell ref="DRM233:DRT233"/>
    <mergeCell ref="DRU233:DSB233"/>
    <mergeCell ref="DSC233:DSJ233"/>
    <mergeCell ref="DSK233:DSR233"/>
    <mergeCell ref="DSS233:DSZ233"/>
    <mergeCell ref="DTA233:DTH233"/>
    <mergeCell ref="DIW233:DJD233"/>
    <mergeCell ref="DJE233:DJL233"/>
    <mergeCell ref="DJM233:DJT233"/>
    <mergeCell ref="DJU233:DKB233"/>
    <mergeCell ref="DKC233:DKJ233"/>
    <mergeCell ref="DKK233:DKR233"/>
    <mergeCell ref="DKS233:DKZ233"/>
    <mergeCell ref="DLA233:DLH233"/>
    <mergeCell ref="DLI233:DLP233"/>
    <mergeCell ref="DLQ233:DLX233"/>
    <mergeCell ref="DLY233:DMF233"/>
    <mergeCell ref="DMG233:DMN233"/>
    <mergeCell ref="DMO233:DMV233"/>
    <mergeCell ref="DMW233:DND233"/>
    <mergeCell ref="DNE233:DNL233"/>
    <mergeCell ref="DNM233:DNT233"/>
    <mergeCell ref="DNU233:DOB233"/>
    <mergeCell ref="DDQ233:DDX233"/>
    <mergeCell ref="DDY233:DEF233"/>
    <mergeCell ref="DEG233:DEN233"/>
    <mergeCell ref="DEO233:DEV233"/>
    <mergeCell ref="DEW233:DFD233"/>
    <mergeCell ref="DFE233:DFL233"/>
    <mergeCell ref="DFM233:DFT233"/>
    <mergeCell ref="DFU233:DGB233"/>
    <mergeCell ref="DGC233:DGJ233"/>
    <mergeCell ref="DGK233:DGR233"/>
    <mergeCell ref="DGS233:DGZ233"/>
    <mergeCell ref="DHA233:DHH233"/>
    <mergeCell ref="DHI233:DHP233"/>
    <mergeCell ref="DHQ233:DHX233"/>
    <mergeCell ref="DHY233:DIF233"/>
    <mergeCell ref="DIG233:DIN233"/>
    <mergeCell ref="DIO233:DIV233"/>
    <mergeCell ref="CYK233:CYR233"/>
    <mergeCell ref="CYS233:CYZ233"/>
    <mergeCell ref="CZA233:CZH233"/>
    <mergeCell ref="CZI233:CZP233"/>
    <mergeCell ref="CZQ233:CZX233"/>
    <mergeCell ref="CZY233:DAF233"/>
    <mergeCell ref="DAG233:DAN233"/>
    <mergeCell ref="DAO233:DAV233"/>
    <mergeCell ref="DAW233:DBD233"/>
    <mergeCell ref="DBE233:DBL233"/>
    <mergeCell ref="DBM233:DBT233"/>
    <mergeCell ref="DBU233:DCB233"/>
    <mergeCell ref="DCC233:DCJ233"/>
    <mergeCell ref="DCK233:DCR233"/>
    <mergeCell ref="DCS233:DCZ233"/>
    <mergeCell ref="DDA233:DDH233"/>
    <mergeCell ref="DDI233:DDP233"/>
    <mergeCell ref="CTE233:CTL233"/>
    <mergeCell ref="CTM233:CTT233"/>
    <mergeCell ref="CTU233:CUB233"/>
    <mergeCell ref="CUC233:CUJ233"/>
    <mergeCell ref="CUK233:CUR233"/>
    <mergeCell ref="CUS233:CUZ233"/>
    <mergeCell ref="CVA233:CVH233"/>
    <mergeCell ref="CVI233:CVP233"/>
    <mergeCell ref="CVQ233:CVX233"/>
    <mergeCell ref="CVY233:CWF233"/>
    <mergeCell ref="CWG233:CWN233"/>
    <mergeCell ref="CWO233:CWV233"/>
    <mergeCell ref="CWW233:CXD233"/>
    <mergeCell ref="CXE233:CXL233"/>
    <mergeCell ref="CXM233:CXT233"/>
    <mergeCell ref="CXU233:CYB233"/>
    <mergeCell ref="CYC233:CYJ233"/>
    <mergeCell ref="CNY233:COF233"/>
    <mergeCell ref="COG233:CON233"/>
    <mergeCell ref="COO233:COV233"/>
    <mergeCell ref="COW233:CPD233"/>
    <mergeCell ref="CPE233:CPL233"/>
    <mergeCell ref="CPM233:CPT233"/>
    <mergeCell ref="CPU233:CQB233"/>
    <mergeCell ref="CQC233:CQJ233"/>
    <mergeCell ref="CQK233:CQR233"/>
    <mergeCell ref="CQS233:CQZ233"/>
    <mergeCell ref="CRA233:CRH233"/>
    <mergeCell ref="CRI233:CRP233"/>
    <mergeCell ref="CRQ233:CRX233"/>
    <mergeCell ref="CRY233:CSF233"/>
    <mergeCell ref="CSG233:CSN233"/>
    <mergeCell ref="CSO233:CSV233"/>
    <mergeCell ref="CSW233:CTD233"/>
    <mergeCell ref="CIS233:CIZ233"/>
    <mergeCell ref="CJA233:CJH233"/>
    <mergeCell ref="CJI233:CJP233"/>
    <mergeCell ref="CJQ233:CJX233"/>
    <mergeCell ref="CJY233:CKF233"/>
    <mergeCell ref="CKG233:CKN233"/>
    <mergeCell ref="CKO233:CKV233"/>
    <mergeCell ref="CKW233:CLD233"/>
    <mergeCell ref="CLE233:CLL233"/>
    <mergeCell ref="CLM233:CLT233"/>
    <mergeCell ref="CLU233:CMB233"/>
    <mergeCell ref="CMC233:CMJ233"/>
    <mergeCell ref="CMK233:CMR233"/>
    <mergeCell ref="CMS233:CMZ233"/>
    <mergeCell ref="CNA233:CNH233"/>
    <mergeCell ref="CNI233:CNP233"/>
    <mergeCell ref="CNQ233:CNX233"/>
    <mergeCell ref="CDM233:CDT233"/>
    <mergeCell ref="CDU233:CEB233"/>
    <mergeCell ref="CEC233:CEJ233"/>
    <mergeCell ref="CEK233:CER233"/>
    <mergeCell ref="CES233:CEZ233"/>
    <mergeCell ref="CFA233:CFH233"/>
    <mergeCell ref="CFI233:CFP233"/>
    <mergeCell ref="CFQ233:CFX233"/>
    <mergeCell ref="CFY233:CGF233"/>
    <mergeCell ref="CGG233:CGN233"/>
    <mergeCell ref="CGO233:CGV233"/>
    <mergeCell ref="CGW233:CHD233"/>
    <mergeCell ref="CHE233:CHL233"/>
    <mergeCell ref="CHM233:CHT233"/>
    <mergeCell ref="CHU233:CIB233"/>
    <mergeCell ref="CIC233:CIJ233"/>
    <mergeCell ref="CIK233:CIR233"/>
    <mergeCell ref="BYG233:BYN233"/>
    <mergeCell ref="BYO233:BYV233"/>
    <mergeCell ref="BYW233:BZD233"/>
    <mergeCell ref="BZE233:BZL233"/>
    <mergeCell ref="BZM233:BZT233"/>
    <mergeCell ref="BZU233:CAB233"/>
    <mergeCell ref="CAC233:CAJ233"/>
    <mergeCell ref="CAK233:CAR233"/>
    <mergeCell ref="CAS233:CAZ233"/>
    <mergeCell ref="CBA233:CBH233"/>
    <mergeCell ref="CBI233:CBP233"/>
    <mergeCell ref="CBQ233:CBX233"/>
    <mergeCell ref="CBY233:CCF233"/>
    <mergeCell ref="CCG233:CCN233"/>
    <mergeCell ref="CCO233:CCV233"/>
    <mergeCell ref="CCW233:CDD233"/>
    <mergeCell ref="CDE233:CDL233"/>
    <mergeCell ref="BTA233:BTH233"/>
    <mergeCell ref="BTI233:BTP233"/>
    <mergeCell ref="BTQ233:BTX233"/>
    <mergeCell ref="BTY233:BUF233"/>
    <mergeCell ref="BUG233:BUN233"/>
    <mergeCell ref="BUO233:BUV233"/>
    <mergeCell ref="BUW233:BVD233"/>
    <mergeCell ref="BVE233:BVL233"/>
    <mergeCell ref="BVM233:BVT233"/>
    <mergeCell ref="BVU233:BWB233"/>
    <mergeCell ref="BWC233:BWJ233"/>
    <mergeCell ref="BWK233:BWR233"/>
    <mergeCell ref="BWS233:BWZ233"/>
    <mergeCell ref="BXA233:BXH233"/>
    <mergeCell ref="BXI233:BXP233"/>
    <mergeCell ref="BXQ233:BXX233"/>
    <mergeCell ref="BXY233:BYF233"/>
    <mergeCell ref="BNU233:BOB233"/>
    <mergeCell ref="BOC233:BOJ233"/>
    <mergeCell ref="BOK233:BOR233"/>
    <mergeCell ref="BOS233:BOZ233"/>
    <mergeCell ref="BPA233:BPH233"/>
    <mergeCell ref="BPI233:BPP233"/>
    <mergeCell ref="BPQ233:BPX233"/>
    <mergeCell ref="BPY233:BQF233"/>
    <mergeCell ref="BQG233:BQN233"/>
    <mergeCell ref="BQO233:BQV233"/>
    <mergeCell ref="BQW233:BRD233"/>
    <mergeCell ref="BRE233:BRL233"/>
    <mergeCell ref="BRM233:BRT233"/>
    <mergeCell ref="BRU233:BSB233"/>
    <mergeCell ref="BSC233:BSJ233"/>
    <mergeCell ref="BSK233:BSR233"/>
    <mergeCell ref="BSS233:BSZ233"/>
    <mergeCell ref="BIO233:BIV233"/>
    <mergeCell ref="BIW233:BJD233"/>
    <mergeCell ref="BJE233:BJL233"/>
    <mergeCell ref="BJM233:BJT233"/>
    <mergeCell ref="BJU233:BKB233"/>
    <mergeCell ref="BKC233:BKJ233"/>
    <mergeCell ref="BKK233:BKR233"/>
    <mergeCell ref="BKS233:BKZ233"/>
    <mergeCell ref="BLA233:BLH233"/>
    <mergeCell ref="BLI233:BLP233"/>
    <mergeCell ref="BLQ233:BLX233"/>
    <mergeCell ref="BLY233:BMF233"/>
    <mergeCell ref="BMG233:BMN233"/>
    <mergeCell ref="BMO233:BMV233"/>
    <mergeCell ref="BMW233:BND233"/>
    <mergeCell ref="BNE233:BNL233"/>
    <mergeCell ref="BNM233:BNT233"/>
    <mergeCell ref="BDI233:BDP233"/>
    <mergeCell ref="BDQ233:BDX233"/>
    <mergeCell ref="BDY233:BEF233"/>
    <mergeCell ref="BEG233:BEN233"/>
    <mergeCell ref="BEO233:BEV233"/>
    <mergeCell ref="BEW233:BFD233"/>
    <mergeCell ref="BFE233:BFL233"/>
    <mergeCell ref="BFM233:BFT233"/>
    <mergeCell ref="BFU233:BGB233"/>
    <mergeCell ref="BGC233:BGJ233"/>
    <mergeCell ref="BGK233:BGR233"/>
    <mergeCell ref="BGS233:BGZ233"/>
    <mergeCell ref="BHA233:BHH233"/>
    <mergeCell ref="BHI233:BHP233"/>
    <mergeCell ref="BHQ233:BHX233"/>
    <mergeCell ref="BHY233:BIF233"/>
    <mergeCell ref="BIG233:BIN233"/>
    <mergeCell ref="AYC233:AYJ233"/>
    <mergeCell ref="AYK233:AYR233"/>
    <mergeCell ref="AYS233:AYZ233"/>
    <mergeCell ref="AZA233:AZH233"/>
    <mergeCell ref="AZI233:AZP233"/>
    <mergeCell ref="AZQ233:AZX233"/>
    <mergeCell ref="AZY233:BAF233"/>
    <mergeCell ref="BAG233:BAN233"/>
    <mergeCell ref="BAO233:BAV233"/>
    <mergeCell ref="BAW233:BBD233"/>
    <mergeCell ref="BBE233:BBL233"/>
    <mergeCell ref="BBM233:BBT233"/>
    <mergeCell ref="BBU233:BCB233"/>
    <mergeCell ref="BCC233:BCJ233"/>
    <mergeCell ref="BCK233:BCR233"/>
    <mergeCell ref="BCS233:BCZ233"/>
    <mergeCell ref="BDA233:BDH233"/>
    <mergeCell ref="ASW233:ATD233"/>
    <mergeCell ref="ATE233:ATL233"/>
    <mergeCell ref="ATM233:ATT233"/>
    <mergeCell ref="ATU233:AUB233"/>
    <mergeCell ref="AUC233:AUJ233"/>
    <mergeCell ref="AUK233:AUR233"/>
    <mergeCell ref="AUS233:AUZ233"/>
    <mergeCell ref="AVA233:AVH233"/>
    <mergeCell ref="AVI233:AVP233"/>
    <mergeCell ref="AVQ233:AVX233"/>
    <mergeCell ref="AVY233:AWF233"/>
    <mergeCell ref="AWG233:AWN233"/>
    <mergeCell ref="AWO233:AWV233"/>
    <mergeCell ref="AWW233:AXD233"/>
    <mergeCell ref="AXE233:AXL233"/>
    <mergeCell ref="AXM233:AXT233"/>
    <mergeCell ref="AXU233:AYB233"/>
    <mergeCell ref="ANQ233:ANX233"/>
    <mergeCell ref="ANY233:AOF233"/>
    <mergeCell ref="AOG233:AON233"/>
    <mergeCell ref="AOO233:AOV233"/>
    <mergeCell ref="AOW233:APD233"/>
    <mergeCell ref="APE233:APL233"/>
    <mergeCell ref="APM233:APT233"/>
    <mergeCell ref="APU233:AQB233"/>
    <mergeCell ref="AQC233:AQJ233"/>
    <mergeCell ref="AQK233:AQR233"/>
    <mergeCell ref="AQS233:AQZ233"/>
    <mergeCell ref="ARA233:ARH233"/>
    <mergeCell ref="ARI233:ARP233"/>
    <mergeCell ref="ARQ233:ARX233"/>
    <mergeCell ref="ARY233:ASF233"/>
    <mergeCell ref="ASG233:ASN233"/>
    <mergeCell ref="ASO233:ASV233"/>
    <mergeCell ref="AIK233:AIR233"/>
    <mergeCell ref="AIS233:AIZ233"/>
    <mergeCell ref="AJA233:AJH233"/>
    <mergeCell ref="AJI233:AJP233"/>
    <mergeCell ref="AJQ233:AJX233"/>
    <mergeCell ref="AJY233:AKF233"/>
    <mergeCell ref="AKG233:AKN233"/>
    <mergeCell ref="AKO233:AKV233"/>
    <mergeCell ref="AKW233:ALD233"/>
    <mergeCell ref="ALE233:ALL233"/>
    <mergeCell ref="ALM233:ALT233"/>
    <mergeCell ref="ALU233:AMB233"/>
    <mergeCell ref="AMC233:AMJ233"/>
    <mergeCell ref="AMK233:AMR233"/>
    <mergeCell ref="AMS233:AMZ233"/>
    <mergeCell ref="ANA233:ANH233"/>
    <mergeCell ref="ANI233:ANP233"/>
    <mergeCell ref="ADE233:ADL233"/>
    <mergeCell ref="ADM233:ADT233"/>
    <mergeCell ref="ADU233:AEB233"/>
    <mergeCell ref="AEC233:AEJ233"/>
    <mergeCell ref="AEK233:AER233"/>
    <mergeCell ref="AES233:AEZ233"/>
    <mergeCell ref="AFA233:AFH233"/>
    <mergeCell ref="AFI233:AFP233"/>
    <mergeCell ref="AFQ233:AFX233"/>
    <mergeCell ref="AFY233:AGF233"/>
    <mergeCell ref="AGG233:AGN233"/>
    <mergeCell ref="AGO233:AGV233"/>
    <mergeCell ref="AGW233:AHD233"/>
    <mergeCell ref="AHE233:AHL233"/>
    <mergeCell ref="AHM233:AHT233"/>
    <mergeCell ref="AHU233:AIB233"/>
    <mergeCell ref="AIC233:AIJ233"/>
    <mergeCell ref="XY233:YF233"/>
    <mergeCell ref="YG233:YN233"/>
    <mergeCell ref="YO233:YV233"/>
    <mergeCell ref="YW233:ZD233"/>
    <mergeCell ref="ZE233:ZL233"/>
    <mergeCell ref="ZM233:ZT233"/>
    <mergeCell ref="ZU233:AAB233"/>
    <mergeCell ref="AAC233:AAJ233"/>
    <mergeCell ref="AAK233:AAR233"/>
    <mergeCell ref="AAS233:AAZ233"/>
    <mergeCell ref="ABA233:ABH233"/>
    <mergeCell ref="ABI233:ABP233"/>
    <mergeCell ref="ABQ233:ABX233"/>
    <mergeCell ref="ABY233:ACF233"/>
    <mergeCell ref="ACG233:ACN233"/>
    <mergeCell ref="ACO233:ACV233"/>
    <mergeCell ref="ACW233:ADD233"/>
    <mergeCell ref="SS233:SZ233"/>
    <mergeCell ref="TA233:TH233"/>
    <mergeCell ref="TI233:TP233"/>
    <mergeCell ref="TQ233:TX233"/>
    <mergeCell ref="TY233:UF233"/>
    <mergeCell ref="UG233:UN233"/>
    <mergeCell ref="UO233:UV233"/>
    <mergeCell ref="UW233:VD233"/>
    <mergeCell ref="VE233:VL233"/>
    <mergeCell ref="VM233:VT233"/>
    <mergeCell ref="VU233:WB233"/>
    <mergeCell ref="WC233:WJ233"/>
    <mergeCell ref="WK233:WR233"/>
    <mergeCell ref="WS233:WZ233"/>
    <mergeCell ref="XA233:XH233"/>
    <mergeCell ref="XI233:XP233"/>
    <mergeCell ref="XQ233:XX233"/>
    <mergeCell ref="NM233:NT233"/>
    <mergeCell ref="NU233:OB233"/>
    <mergeCell ref="OC233:OJ233"/>
    <mergeCell ref="OK233:OR233"/>
    <mergeCell ref="OS233:OZ233"/>
    <mergeCell ref="PA233:PH233"/>
    <mergeCell ref="PI233:PP233"/>
    <mergeCell ref="PQ233:PX233"/>
    <mergeCell ref="PY233:QF233"/>
    <mergeCell ref="QG233:QN233"/>
    <mergeCell ref="QO233:QV233"/>
    <mergeCell ref="QW233:RD233"/>
    <mergeCell ref="RE233:RL233"/>
    <mergeCell ref="RM233:RT233"/>
    <mergeCell ref="RU233:SB233"/>
    <mergeCell ref="SC233:SJ233"/>
    <mergeCell ref="SK233:SR233"/>
    <mergeCell ref="IG233:IN233"/>
    <mergeCell ref="IO233:IV233"/>
    <mergeCell ref="IW233:JD233"/>
    <mergeCell ref="JE233:JL233"/>
    <mergeCell ref="JM233:JT233"/>
    <mergeCell ref="JU233:KB233"/>
    <mergeCell ref="KC233:KJ233"/>
    <mergeCell ref="KK233:KR233"/>
    <mergeCell ref="KS233:KZ233"/>
    <mergeCell ref="LA233:LH233"/>
    <mergeCell ref="LI233:LP233"/>
    <mergeCell ref="LQ233:LX233"/>
    <mergeCell ref="LY233:MF233"/>
    <mergeCell ref="MG233:MN233"/>
    <mergeCell ref="MO233:MV233"/>
    <mergeCell ref="MW233:ND233"/>
    <mergeCell ref="NE233:NL233"/>
    <mergeCell ref="XEG223:XEN223"/>
    <mergeCell ref="XEO223:XEV223"/>
    <mergeCell ref="XEW223:XFD223"/>
    <mergeCell ref="A235:H235"/>
    <mergeCell ref="Q233:X233"/>
    <mergeCell ref="Y233:AF233"/>
    <mergeCell ref="AG233:AN233"/>
    <mergeCell ref="AO233:AV233"/>
    <mergeCell ref="AW233:BD233"/>
    <mergeCell ref="BE233:BL233"/>
    <mergeCell ref="BM233:BT233"/>
    <mergeCell ref="BU233:CB233"/>
    <mergeCell ref="CC233:CJ233"/>
    <mergeCell ref="CK233:CR233"/>
    <mergeCell ref="CS233:CZ233"/>
    <mergeCell ref="DA233:DH233"/>
    <mergeCell ref="DI233:DP233"/>
    <mergeCell ref="DQ233:DX233"/>
    <mergeCell ref="DY233:EF233"/>
    <mergeCell ref="EG233:EN233"/>
    <mergeCell ref="EO233:EV233"/>
    <mergeCell ref="EW233:FD233"/>
    <mergeCell ref="FE233:FL233"/>
    <mergeCell ref="FM233:FT233"/>
    <mergeCell ref="FU233:GB233"/>
    <mergeCell ref="GC233:GJ233"/>
    <mergeCell ref="GK233:GR233"/>
    <mergeCell ref="GS233:GZ233"/>
    <mergeCell ref="HA233:HH233"/>
    <mergeCell ref="HI233:HP233"/>
    <mergeCell ref="HQ233:HX233"/>
    <mergeCell ref="HY233:IF233"/>
    <mergeCell ref="WZA223:WZH223"/>
    <mergeCell ref="WZI223:WZP223"/>
    <mergeCell ref="WZQ223:WZX223"/>
    <mergeCell ref="WZY223:XAF223"/>
    <mergeCell ref="XAG223:XAN223"/>
    <mergeCell ref="XAO223:XAV223"/>
    <mergeCell ref="XAW223:XBD223"/>
    <mergeCell ref="XBE223:XBL223"/>
    <mergeCell ref="XBM223:XBT223"/>
    <mergeCell ref="XBU223:XCB223"/>
    <mergeCell ref="XCC223:XCJ223"/>
    <mergeCell ref="XCK223:XCR223"/>
    <mergeCell ref="XCS223:XCZ223"/>
    <mergeCell ref="XDA223:XDH223"/>
    <mergeCell ref="XDI223:XDP223"/>
    <mergeCell ref="XDQ223:XDX223"/>
    <mergeCell ref="XDY223:XEF223"/>
    <mergeCell ref="WTU223:WUB223"/>
    <mergeCell ref="WUC223:WUJ223"/>
    <mergeCell ref="WUK223:WUR223"/>
    <mergeCell ref="WUS223:WUZ223"/>
    <mergeCell ref="WVA223:WVH223"/>
    <mergeCell ref="WVI223:WVP223"/>
    <mergeCell ref="WVQ223:WVX223"/>
    <mergeCell ref="WVY223:WWF223"/>
    <mergeCell ref="WWG223:WWN223"/>
    <mergeCell ref="WWO223:WWV223"/>
    <mergeCell ref="WWW223:WXD223"/>
    <mergeCell ref="WXE223:WXL223"/>
    <mergeCell ref="WXM223:WXT223"/>
    <mergeCell ref="WXU223:WYB223"/>
    <mergeCell ref="WYC223:WYJ223"/>
    <mergeCell ref="WYK223:WYR223"/>
    <mergeCell ref="WYS223:WYZ223"/>
    <mergeCell ref="WOO223:WOV223"/>
    <mergeCell ref="WOW223:WPD223"/>
    <mergeCell ref="WPE223:WPL223"/>
    <mergeCell ref="WPM223:WPT223"/>
    <mergeCell ref="WPU223:WQB223"/>
    <mergeCell ref="WQC223:WQJ223"/>
    <mergeCell ref="WQK223:WQR223"/>
    <mergeCell ref="WQS223:WQZ223"/>
    <mergeCell ref="WRA223:WRH223"/>
    <mergeCell ref="WRI223:WRP223"/>
    <mergeCell ref="WRQ223:WRX223"/>
    <mergeCell ref="WRY223:WSF223"/>
    <mergeCell ref="WSG223:WSN223"/>
    <mergeCell ref="WSO223:WSV223"/>
    <mergeCell ref="WSW223:WTD223"/>
    <mergeCell ref="WTE223:WTL223"/>
    <mergeCell ref="WTM223:WTT223"/>
    <mergeCell ref="WJI223:WJP223"/>
    <mergeCell ref="WJQ223:WJX223"/>
    <mergeCell ref="WJY223:WKF223"/>
    <mergeCell ref="WKG223:WKN223"/>
    <mergeCell ref="WKO223:WKV223"/>
    <mergeCell ref="WKW223:WLD223"/>
    <mergeCell ref="WLE223:WLL223"/>
    <mergeCell ref="WLM223:WLT223"/>
    <mergeCell ref="WLU223:WMB223"/>
    <mergeCell ref="WMC223:WMJ223"/>
    <mergeCell ref="WMK223:WMR223"/>
    <mergeCell ref="WMS223:WMZ223"/>
    <mergeCell ref="WNA223:WNH223"/>
    <mergeCell ref="WNI223:WNP223"/>
    <mergeCell ref="WNQ223:WNX223"/>
    <mergeCell ref="WNY223:WOF223"/>
    <mergeCell ref="WOG223:WON223"/>
    <mergeCell ref="WEC223:WEJ223"/>
    <mergeCell ref="WEK223:WER223"/>
    <mergeCell ref="WES223:WEZ223"/>
    <mergeCell ref="WFA223:WFH223"/>
    <mergeCell ref="WFI223:WFP223"/>
    <mergeCell ref="WFQ223:WFX223"/>
    <mergeCell ref="WFY223:WGF223"/>
    <mergeCell ref="WGG223:WGN223"/>
    <mergeCell ref="WGO223:WGV223"/>
    <mergeCell ref="WGW223:WHD223"/>
    <mergeCell ref="WHE223:WHL223"/>
    <mergeCell ref="WHM223:WHT223"/>
    <mergeCell ref="WHU223:WIB223"/>
    <mergeCell ref="WIC223:WIJ223"/>
    <mergeCell ref="WIK223:WIR223"/>
    <mergeCell ref="WIS223:WIZ223"/>
    <mergeCell ref="WJA223:WJH223"/>
    <mergeCell ref="VYW223:VZD223"/>
    <mergeCell ref="VZE223:VZL223"/>
    <mergeCell ref="VZM223:VZT223"/>
    <mergeCell ref="VZU223:WAB223"/>
    <mergeCell ref="WAC223:WAJ223"/>
    <mergeCell ref="WAK223:WAR223"/>
    <mergeCell ref="WAS223:WAZ223"/>
    <mergeCell ref="WBA223:WBH223"/>
    <mergeCell ref="WBI223:WBP223"/>
    <mergeCell ref="WBQ223:WBX223"/>
    <mergeCell ref="WBY223:WCF223"/>
    <mergeCell ref="WCG223:WCN223"/>
    <mergeCell ref="WCO223:WCV223"/>
    <mergeCell ref="WCW223:WDD223"/>
    <mergeCell ref="WDE223:WDL223"/>
    <mergeCell ref="WDM223:WDT223"/>
    <mergeCell ref="WDU223:WEB223"/>
    <mergeCell ref="VTQ223:VTX223"/>
    <mergeCell ref="VTY223:VUF223"/>
    <mergeCell ref="VUG223:VUN223"/>
    <mergeCell ref="VUO223:VUV223"/>
    <mergeCell ref="VUW223:VVD223"/>
    <mergeCell ref="VVE223:VVL223"/>
    <mergeCell ref="VVM223:VVT223"/>
    <mergeCell ref="VVU223:VWB223"/>
    <mergeCell ref="VWC223:VWJ223"/>
    <mergeCell ref="VWK223:VWR223"/>
    <mergeCell ref="VWS223:VWZ223"/>
    <mergeCell ref="VXA223:VXH223"/>
    <mergeCell ref="VXI223:VXP223"/>
    <mergeCell ref="VXQ223:VXX223"/>
    <mergeCell ref="VXY223:VYF223"/>
    <mergeCell ref="VYG223:VYN223"/>
    <mergeCell ref="VYO223:VYV223"/>
    <mergeCell ref="VOK223:VOR223"/>
    <mergeCell ref="VOS223:VOZ223"/>
    <mergeCell ref="VPA223:VPH223"/>
    <mergeCell ref="VPI223:VPP223"/>
    <mergeCell ref="VPQ223:VPX223"/>
    <mergeCell ref="VPY223:VQF223"/>
    <mergeCell ref="VQG223:VQN223"/>
    <mergeCell ref="VQO223:VQV223"/>
    <mergeCell ref="VQW223:VRD223"/>
    <mergeCell ref="VRE223:VRL223"/>
    <mergeCell ref="VRM223:VRT223"/>
    <mergeCell ref="VRU223:VSB223"/>
    <mergeCell ref="VSC223:VSJ223"/>
    <mergeCell ref="VSK223:VSR223"/>
    <mergeCell ref="VSS223:VSZ223"/>
    <mergeCell ref="VTA223:VTH223"/>
    <mergeCell ref="VTI223:VTP223"/>
    <mergeCell ref="VJE223:VJL223"/>
    <mergeCell ref="VJM223:VJT223"/>
    <mergeCell ref="VJU223:VKB223"/>
    <mergeCell ref="VKC223:VKJ223"/>
    <mergeCell ref="VKK223:VKR223"/>
    <mergeCell ref="VKS223:VKZ223"/>
    <mergeCell ref="VLA223:VLH223"/>
    <mergeCell ref="VLI223:VLP223"/>
    <mergeCell ref="VLQ223:VLX223"/>
    <mergeCell ref="VLY223:VMF223"/>
    <mergeCell ref="VMG223:VMN223"/>
    <mergeCell ref="VMO223:VMV223"/>
    <mergeCell ref="VMW223:VND223"/>
    <mergeCell ref="VNE223:VNL223"/>
    <mergeCell ref="VNM223:VNT223"/>
    <mergeCell ref="VNU223:VOB223"/>
    <mergeCell ref="VOC223:VOJ223"/>
    <mergeCell ref="VDY223:VEF223"/>
    <mergeCell ref="VEG223:VEN223"/>
    <mergeCell ref="VEO223:VEV223"/>
    <mergeCell ref="VEW223:VFD223"/>
    <mergeCell ref="VFE223:VFL223"/>
    <mergeCell ref="VFM223:VFT223"/>
    <mergeCell ref="VFU223:VGB223"/>
    <mergeCell ref="VGC223:VGJ223"/>
    <mergeCell ref="VGK223:VGR223"/>
    <mergeCell ref="VGS223:VGZ223"/>
    <mergeCell ref="VHA223:VHH223"/>
    <mergeCell ref="VHI223:VHP223"/>
    <mergeCell ref="VHQ223:VHX223"/>
    <mergeCell ref="VHY223:VIF223"/>
    <mergeCell ref="VIG223:VIN223"/>
    <mergeCell ref="VIO223:VIV223"/>
    <mergeCell ref="VIW223:VJD223"/>
    <mergeCell ref="UYS223:UYZ223"/>
    <mergeCell ref="UZA223:UZH223"/>
    <mergeCell ref="UZI223:UZP223"/>
    <mergeCell ref="UZQ223:UZX223"/>
    <mergeCell ref="UZY223:VAF223"/>
    <mergeCell ref="VAG223:VAN223"/>
    <mergeCell ref="VAO223:VAV223"/>
    <mergeCell ref="VAW223:VBD223"/>
    <mergeCell ref="VBE223:VBL223"/>
    <mergeCell ref="VBM223:VBT223"/>
    <mergeCell ref="VBU223:VCB223"/>
    <mergeCell ref="VCC223:VCJ223"/>
    <mergeCell ref="VCK223:VCR223"/>
    <mergeCell ref="VCS223:VCZ223"/>
    <mergeCell ref="VDA223:VDH223"/>
    <mergeCell ref="VDI223:VDP223"/>
    <mergeCell ref="VDQ223:VDX223"/>
    <mergeCell ref="UTM223:UTT223"/>
    <mergeCell ref="UTU223:UUB223"/>
    <mergeCell ref="UUC223:UUJ223"/>
    <mergeCell ref="UUK223:UUR223"/>
    <mergeCell ref="UUS223:UUZ223"/>
    <mergeCell ref="UVA223:UVH223"/>
    <mergeCell ref="UVI223:UVP223"/>
    <mergeCell ref="UVQ223:UVX223"/>
    <mergeCell ref="UVY223:UWF223"/>
    <mergeCell ref="UWG223:UWN223"/>
    <mergeCell ref="UWO223:UWV223"/>
    <mergeCell ref="UWW223:UXD223"/>
    <mergeCell ref="UXE223:UXL223"/>
    <mergeCell ref="UXM223:UXT223"/>
    <mergeCell ref="UXU223:UYB223"/>
    <mergeCell ref="UYC223:UYJ223"/>
    <mergeCell ref="UYK223:UYR223"/>
    <mergeCell ref="UOG223:UON223"/>
    <mergeCell ref="UOO223:UOV223"/>
    <mergeCell ref="UOW223:UPD223"/>
    <mergeCell ref="UPE223:UPL223"/>
    <mergeCell ref="UPM223:UPT223"/>
    <mergeCell ref="UPU223:UQB223"/>
    <mergeCell ref="UQC223:UQJ223"/>
    <mergeCell ref="UQK223:UQR223"/>
    <mergeCell ref="UQS223:UQZ223"/>
    <mergeCell ref="URA223:URH223"/>
    <mergeCell ref="URI223:URP223"/>
    <mergeCell ref="URQ223:URX223"/>
    <mergeCell ref="URY223:USF223"/>
    <mergeCell ref="USG223:USN223"/>
    <mergeCell ref="USO223:USV223"/>
    <mergeCell ref="USW223:UTD223"/>
    <mergeCell ref="UTE223:UTL223"/>
    <mergeCell ref="UJA223:UJH223"/>
    <mergeCell ref="UJI223:UJP223"/>
    <mergeCell ref="UJQ223:UJX223"/>
    <mergeCell ref="UJY223:UKF223"/>
    <mergeCell ref="UKG223:UKN223"/>
    <mergeCell ref="UKO223:UKV223"/>
    <mergeCell ref="UKW223:ULD223"/>
    <mergeCell ref="ULE223:ULL223"/>
    <mergeCell ref="ULM223:ULT223"/>
    <mergeCell ref="ULU223:UMB223"/>
    <mergeCell ref="UMC223:UMJ223"/>
    <mergeCell ref="UMK223:UMR223"/>
    <mergeCell ref="UMS223:UMZ223"/>
    <mergeCell ref="UNA223:UNH223"/>
    <mergeCell ref="UNI223:UNP223"/>
    <mergeCell ref="UNQ223:UNX223"/>
    <mergeCell ref="UNY223:UOF223"/>
    <mergeCell ref="UDU223:UEB223"/>
    <mergeCell ref="UEC223:UEJ223"/>
    <mergeCell ref="UEK223:UER223"/>
    <mergeCell ref="UES223:UEZ223"/>
    <mergeCell ref="UFA223:UFH223"/>
    <mergeCell ref="UFI223:UFP223"/>
    <mergeCell ref="UFQ223:UFX223"/>
    <mergeCell ref="UFY223:UGF223"/>
    <mergeCell ref="UGG223:UGN223"/>
    <mergeCell ref="UGO223:UGV223"/>
    <mergeCell ref="UGW223:UHD223"/>
    <mergeCell ref="UHE223:UHL223"/>
    <mergeCell ref="UHM223:UHT223"/>
    <mergeCell ref="UHU223:UIB223"/>
    <mergeCell ref="UIC223:UIJ223"/>
    <mergeCell ref="UIK223:UIR223"/>
    <mergeCell ref="UIS223:UIZ223"/>
    <mergeCell ref="TYO223:TYV223"/>
    <mergeCell ref="TYW223:TZD223"/>
    <mergeCell ref="TZE223:TZL223"/>
    <mergeCell ref="TZM223:TZT223"/>
    <mergeCell ref="TZU223:UAB223"/>
    <mergeCell ref="UAC223:UAJ223"/>
    <mergeCell ref="UAK223:UAR223"/>
    <mergeCell ref="UAS223:UAZ223"/>
    <mergeCell ref="UBA223:UBH223"/>
    <mergeCell ref="UBI223:UBP223"/>
    <mergeCell ref="UBQ223:UBX223"/>
    <mergeCell ref="UBY223:UCF223"/>
    <mergeCell ref="UCG223:UCN223"/>
    <mergeCell ref="UCO223:UCV223"/>
    <mergeCell ref="UCW223:UDD223"/>
    <mergeCell ref="UDE223:UDL223"/>
    <mergeCell ref="UDM223:UDT223"/>
    <mergeCell ref="TTI223:TTP223"/>
    <mergeCell ref="TTQ223:TTX223"/>
    <mergeCell ref="TTY223:TUF223"/>
    <mergeCell ref="TUG223:TUN223"/>
    <mergeCell ref="TUO223:TUV223"/>
    <mergeCell ref="TUW223:TVD223"/>
    <mergeCell ref="TVE223:TVL223"/>
    <mergeCell ref="TVM223:TVT223"/>
    <mergeCell ref="TVU223:TWB223"/>
    <mergeCell ref="TWC223:TWJ223"/>
    <mergeCell ref="TWK223:TWR223"/>
    <mergeCell ref="TWS223:TWZ223"/>
    <mergeCell ref="TXA223:TXH223"/>
    <mergeCell ref="TXI223:TXP223"/>
    <mergeCell ref="TXQ223:TXX223"/>
    <mergeCell ref="TXY223:TYF223"/>
    <mergeCell ref="TYG223:TYN223"/>
    <mergeCell ref="TOC223:TOJ223"/>
    <mergeCell ref="TOK223:TOR223"/>
    <mergeCell ref="TOS223:TOZ223"/>
    <mergeCell ref="TPA223:TPH223"/>
    <mergeCell ref="TPI223:TPP223"/>
    <mergeCell ref="TPQ223:TPX223"/>
    <mergeCell ref="TPY223:TQF223"/>
    <mergeCell ref="TQG223:TQN223"/>
    <mergeCell ref="TQO223:TQV223"/>
    <mergeCell ref="TQW223:TRD223"/>
    <mergeCell ref="TRE223:TRL223"/>
    <mergeCell ref="TRM223:TRT223"/>
    <mergeCell ref="TRU223:TSB223"/>
    <mergeCell ref="TSC223:TSJ223"/>
    <mergeCell ref="TSK223:TSR223"/>
    <mergeCell ref="TSS223:TSZ223"/>
    <mergeCell ref="TTA223:TTH223"/>
    <mergeCell ref="TIW223:TJD223"/>
    <mergeCell ref="TJE223:TJL223"/>
    <mergeCell ref="TJM223:TJT223"/>
    <mergeCell ref="TJU223:TKB223"/>
    <mergeCell ref="TKC223:TKJ223"/>
    <mergeCell ref="TKK223:TKR223"/>
    <mergeCell ref="TKS223:TKZ223"/>
    <mergeCell ref="TLA223:TLH223"/>
    <mergeCell ref="TLI223:TLP223"/>
    <mergeCell ref="TLQ223:TLX223"/>
    <mergeCell ref="TLY223:TMF223"/>
    <mergeCell ref="TMG223:TMN223"/>
    <mergeCell ref="TMO223:TMV223"/>
    <mergeCell ref="TMW223:TND223"/>
    <mergeCell ref="TNE223:TNL223"/>
    <mergeCell ref="TNM223:TNT223"/>
    <mergeCell ref="TNU223:TOB223"/>
    <mergeCell ref="TDQ223:TDX223"/>
    <mergeCell ref="TDY223:TEF223"/>
    <mergeCell ref="TEG223:TEN223"/>
    <mergeCell ref="TEO223:TEV223"/>
    <mergeCell ref="TEW223:TFD223"/>
    <mergeCell ref="TFE223:TFL223"/>
    <mergeCell ref="TFM223:TFT223"/>
    <mergeCell ref="TFU223:TGB223"/>
    <mergeCell ref="TGC223:TGJ223"/>
    <mergeCell ref="TGK223:TGR223"/>
    <mergeCell ref="TGS223:TGZ223"/>
    <mergeCell ref="THA223:THH223"/>
    <mergeCell ref="THI223:THP223"/>
    <mergeCell ref="THQ223:THX223"/>
    <mergeCell ref="THY223:TIF223"/>
    <mergeCell ref="TIG223:TIN223"/>
    <mergeCell ref="TIO223:TIV223"/>
    <mergeCell ref="SYK223:SYR223"/>
    <mergeCell ref="SYS223:SYZ223"/>
    <mergeCell ref="SZA223:SZH223"/>
    <mergeCell ref="SZI223:SZP223"/>
    <mergeCell ref="SZQ223:SZX223"/>
    <mergeCell ref="SZY223:TAF223"/>
    <mergeCell ref="TAG223:TAN223"/>
    <mergeCell ref="TAO223:TAV223"/>
    <mergeCell ref="TAW223:TBD223"/>
    <mergeCell ref="TBE223:TBL223"/>
    <mergeCell ref="TBM223:TBT223"/>
    <mergeCell ref="TBU223:TCB223"/>
    <mergeCell ref="TCC223:TCJ223"/>
    <mergeCell ref="TCK223:TCR223"/>
    <mergeCell ref="TCS223:TCZ223"/>
    <mergeCell ref="TDA223:TDH223"/>
    <mergeCell ref="TDI223:TDP223"/>
    <mergeCell ref="STE223:STL223"/>
    <mergeCell ref="STM223:STT223"/>
    <mergeCell ref="STU223:SUB223"/>
    <mergeCell ref="SUC223:SUJ223"/>
    <mergeCell ref="SUK223:SUR223"/>
    <mergeCell ref="SUS223:SUZ223"/>
    <mergeCell ref="SVA223:SVH223"/>
    <mergeCell ref="SVI223:SVP223"/>
    <mergeCell ref="SVQ223:SVX223"/>
    <mergeCell ref="SVY223:SWF223"/>
    <mergeCell ref="SWG223:SWN223"/>
    <mergeCell ref="SWO223:SWV223"/>
    <mergeCell ref="SWW223:SXD223"/>
    <mergeCell ref="SXE223:SXL223"/>
    <mergeCell ref="SXM223:SXT223"/>
    <mergeCell ref="SXU223:SYB223"/>
    <mergeCell ref="SYC223:SYJ223"/>
    <mergeCell ref="SNY223:SOF223"/>
    <mergeCell ref="SOG223:SON223"/>
    <mergeCell ref="SOO223:SOV223"/>
    <mergeCell ref="SOW223:SPD223"/>
    <mergeCell ref="SPE223:SPL223"/>
    <mergeCell ref="SPM223:SPT223"/>
    <mergeCell ref="SPU223:SQB223"/>
    <mergeCell ref="SQC223:SQJ223"/>
    <mergeCell ref="SQK223:SQR223"/>
    <mergeCell ref="SQS223:SQZ223"/>
    <mergeCell ref="SRA223:SRH223"/>
    <mergeCell ref="SRI223:SRP223"/>
    <mergeCell ref="SRQ223:SRX223"/>
    <mergeCell ref="SRY223:SSF223"/>
    <mergeCell ref="SSG223:SSN223"/>
    <mergeCell ref="SSO223:SSV223"/>
    <mergeCell ref="SSW223:STD223"/>
    <mergeCell ref="SIS223:SIZ223"/>
    <mergeCell ref="SJA223:SJH223"/>
    <mergeCell ref="SJI223:SJP223"/>
    <mergeCell ref="SJQ223:SJX223"/>
    <mergeCell ref="SJY223:SKF223"/>
    <mergeCell ref="SKG223:SKN223"/>
    <mergeCell ref="SKO223:SKV223"/>
    <mergeCell ref="SKW223:SLD223"/>
    <mergeCell ref="SLE223:SLL223"/>
    <mergeCell ref="SLM223:SLT223"/>
    <mergeCell ref="SLU223:SMB223"/>
    <mergeCell ref="SMC223:SMJ223"/>
    <mergeCell ref="SMK223:SMR223"/>
    <mergeCell ref="SMS223:SMZ223"/>
    <mergeCell ref="SNA223:SNH223"/>
    <mergeCell ref="SNI223:SNP223"/>
    <mergeCell ref="SNQ223:SNX223"/>
    <mergeCell ref="SDM223:SDT223"/>
    <mergeCell ref="SDU223:SEB223"/>
    <mergeCell ref="SEC223:SEJ223"/>
    <mergeCell ref="SEK223:SER223"/>
    <mergeCell ref="SES223:SEZ223"/>
    <mergeCell ref="SFA223:SFH223"/>
    <mergeCell ref="SFI223:SFP223"/>
    <mergeCell ref="SFQ223:SFX223"/>
    <mergeCell ref="SFY223:SGF223"/>
    <mergeCell ref="SGG223:SGN223"/>
    <mergeCell ref="SGO223:SGV223"/>
    <mergeCell ref="SGW223:SHD223"/>
    <mergeCell ref="SHE223:SHL223"/>
    <mergeCell ref="SHM223:SHT223"/>
    <mergeCell ref="SHU223:SIB223"/>
    <mergeCell ref="SIC223:SIJ223"/>
    <mergeCell ref="SIK223:SIR223"/>
    <mergeCell ref="RYG223:RYN223"/>
    <mergeCell ref="RYO223:RYV223"/>
    <mergeCell ref="RYW223:RZD223"/>
    <mergeCell ref="RZE223:RZL223"/>
    <mergeCell ref="RZM223:RZT223"/>
    <mergeCell ref="RZU223:SAB223"/>
    <mergeCell ref="SAC223:SAJ223"/>
    <mergeCell ref="SAK223:SAR223"/>
    <mergeCell ref="SAS223:SAZ223"/>
    <mergeCell ref="SBA223:SBH223"/>
    <mergeCell ref="SBI223:SBP223"/>
    <mergeCell ref="SBQ223:SBX223"/>
    <mergeCell ref="SBY223:SCF223"/>
    <mergeCell ref="SCG223:SCN223"/>
    <mergeCell ref="SCO223:SCV223"/>
    <mergeCell ref="SCW223:SDD223"/>
    <mergeCell ref="SDE223:SDL223"/>
    <mergeCell ref="RTA223:RTH223"/>
    <mergeCell ref="RTI223:RTP223"/>
    <mergeCell ref="RTQ223:RTX223"/>
    <mergeCell ref="RTY223:RUF223"/>
    <mergeCell ref="RUG223:RUN223"/>
    <mergeCell ref="RUO223:RUV223"/>
    <mergeCell ref="RUW223:RVD223"/>
    <mergeCell ref="RVE223:RVL223"/>
    <mergeCell ref="RVM223:RVT223"/>
    <mergeCell ref="RVU223:RWB223"/>
    <mergeCell ref="RWC223:RWJ223"/>
    <mergeCell ref="RWK223:RWR223"/>
    <mergeCell ref="RWS223:RWZ223"/>
    <mergeCell ref="RXA223:RXH223"/>
    <mergeCell ref="RXI223:RXP223"/>
    <mergeCell ref="RXQ223:RXX223"/>
    <mergeCell ref="RXY223:RYF223"/>
    <mergeCell ref="RNU223:ROB223"/>
    <mergeCell ref="ROC223:ROJ223"/>
    <mergeCell ref="ROK223:ROR223"/>
    <mergeCell ref="ROS223:ROZ223"/>
    <mergeCell ref="RPA223:RPH223"/>
    <mergeCell ref="RPI223:RPP223"/>
    <mergeCell ref="RPQ223:RPX223"/>
    <mergeCell ref="RPY223:RQF223"/>
    <mergeCell ref="RQG223:RQN223"/>
    <mergeCell ref="RQO223:RQV223"/>
    <mergeCell ref="RQW223:RRD223"/>
    <mergeCell ref="RRE223:RRL223"/>
    <mergeCell ref="RRM223:RRT223"/>
    <mergeCell ref="RRU223:RSB223"/>
    <mergeCell ref="RSC223:RSJ223"/>
    <mergeCell ref="RSK223:RSR223"/>
    <mergeCell ref="RSS223:RSZ223"/>
    <mergeCell ref="RIO223:RIV223"/>
    <mergeCell ref="RIW223:RJD223"/>
    <mergeCell ref="RJE223:RJL223"/>
    <mergeCell ref="RJM223:RJT223"/>
    <mergeCell ref="RJU223:RKB223"/>
    <mergeCell ref="RKC223:RKJ223"/>
    <mergeCell ref="RKK223:RKR223"/>
    <mergeCell ref="RKS223:RKZ223"/>
    <mergeCell ref="RLA223:RLH223"/>
    <mergeCell ref="RLI223:RLP223"/>
    <mergeCell ref="RLQ223:RLX223"/>
    <mergeCell ref="RLY223:RMF223"/>
    <mergeCell ref="RMG223:RMN223"/>
    <mergeCell ref="RMO223:RMV223"/>
    <mergeCell ref="RMW223:RND223"/>
    <mergeCell ref="RNE223:RNL223"/>
    <mergeCell ref="RNM223:RNT223"/>
    <mergeCell ref="RDI223:RDP223"/>
    <mergeCell ref="RDQ223:RDX223"/>
    <mergeCell ref="RDY223:REF223"/>
    <mergeCell ref="REG223:REN223"/>
    <mergeCell ref="REO223:REV223"/>
    <mergeCell ref="REW223:RFD223"/>
    <mergeCell ref="RFE223:RFL223"/>
    <mergeCell ref="RFM223:RFT223"/>
    <mergeCell ref="RFU223:RGB223"/>
    <mergeCell ref="RGC223:RGJ223"/>
    <mergeCell ref="RGK223:RGR223"/>
    <mergeCell ref="RGS223:RGZ223"/>
    <mergeCell ref="RHA223:RHH223"/>
    <mergeCell ref="RHI223:RHP223"/>
    <mergeCell ref="RHQ223:RHX223"/>
    <mergeCell ref="RHY223:RIF223"/>
    <mergeCell ref="RIG223:RIN223"/>
    <mergeCell ref="QYC223:QYJ223"/>
    <mergeCell ref="QYK223:QYR223"/>
    <mergeCell ref="QYS223:QYZ223"/>
    <mergeCell ref="QZA223:QZH223"/>
    <mergeCell ref="QZI223:QZP223"/>
    <mergeCell ref="QZQ223:QZX223"/>
    <mergeCell ref="QZY223:RAF223"/>
    <mergeCell ref="RAG223:RAN223"/>
    <mergeCell ref="RAO223:RAV223"/>
    <mergeCell ref="RAW223:RBD223"/>
    <mergeCell ref="RBE223:RBL223"/>
    <mergeCell ref="RBM223:RBT223"/>
    <mergeCell ref="RBU223:RCB223"/>
    <mergeCell ref="RCC223:RCJ223"/>
    <mergeCell ref="RCK223:RCR223"/>
    <mergeCell ref="RCS223:RCZ223"/>
    <mergeCell ref="RDA223:RDH223"/>
    <mergeCell ref="QSW223:QTD223"/>
    <mergeCell ref="QTE223:QTL223"/>
    <mergeCell ref="QTM223:QTT223"/>
    <mergeCell ref="QTU223:QUB223"/>
    <mergeCell ref="QUC223:QUJ223"/>
    <mergeCell ref="QUK223:QUR223"/>
    <mergeCell ref="QUS223:QUZ223"/>
    <mergeCell ref="QVA223:QVH223"/>
    <mergeCell ref="QVI223:QVP223"/>
    <mergeCell ref="QVQ223:QVX223"/>
    <mergeCell ref="QVY223:QWF223"/>
    <mergeCell ref="QWG223:QWN223"/>
    <mergeCell ref="QWO223:QWV223"/>
    <mergeCell ref="QWW223:QXD223"/>
    <mergeCell ref="QXE223:QXL223"/>
    <mergeCell ref="QXM223:QXT223"/>
    <mergeCell ref="QXU223:QYB223"/>
    <mergeCell ref="QNQ223:QNX223"/>
    <mergeCell ref="QNY223:QOF223"/>
    <mergeCell ref="QOG223:QON223"/>
    <mergeCell ref="QOO223:QOV223"/>
    <mergeCell ref="QOW223:QPD223"/>
    <mergeCell ref="QPE223:QPL223"/>
    <mergeCell ref="QPM223:QPT223"/>
    <mergeCell ref="QPU223:QQB223"/>
    <mergeCell ref="QQC223:QQJ223"/>
    <mergeCell ref="QQK223:QQR223"/>
    <mergeCell ref="QQS223:QQZ223"/>
    <mergeCell ref="QRA223:QRH223"/>
    <mergeCell ref="QRI223:QRP223"/>
    <mergeCell ref="QRQ223:QRX223"/>
    <mergeCell ref="QRY223:QSF223"/>
    <mergeCell ref="QSG223:QSN223"/>
    <mergeCell ref="QSO223:QSV223"/>
    <mergeCell ref="QIK223:QIR223"/>
    <mergeCell ref="QIS223:QIZ223"/>
    <mergeCell ref="QJA223:QJH223"/>
    <mergeCell ref="QJI223:QJP223"/>
    <mergeCell ref="QJQ223:QJX223"/>
    <mergeCell ref="QJY223:QKF223"/>
    <mergeCell ref="QKG223:QKN223"/>
    <mergeCell ref="QKO223:QKV223"/>
    <mergeCell ref="QKW223:QLD223"/>
    <mergeCell ref="QLE223:QLL223"/>
    <mergeCell ref="QLM223:QLT223"/>
    <mergeCell ref="QLU223:QMB223"/>
    <mergeCell ref="QMC223:QMJ223"/>
    <mergeCell ref="QMK223:QMR223"/>
    <mergeCell ref="QMS223:QMZ223"/>
    <mergeCell ref="QNA223:QNH223"/>
    <mergeCell ref="QNI223:QNP223"/>
    <mergeCell ref="QDE223:QDL223"/>
    <mergeCell ref="QDM223:QDT223"/>
    <mergeCell ref="QDU223:QEB223"/>
    <mergeCell ref="QEC223:QEJ223"/>
    <mergeCell ref="QEK223:QER223"/>
    <mergeCell ref="QES223:QEZ223"/>
    <mergeCell ref="QFA223:QFH223"/>
    <mergeCell ref="QFI223:QFP223"/>
    <mergeCell ref="QFQ223:QFX223"/>
    <mergeCell ref="QFY223:QGF223"/>
    <mergeCell ref="QGG223:QGN223"/>
    <mergeCell ref="QGO223:QGV223"/>
    <mergeCell ref="QGW223:QHD223"/>
    <mergeCell ref="QHE223:QHL223"/>
    <mergeCell ref="QHM223:QHT223"/>
    <mergeCell ref="QHU223:QIB223"/>
    <mergeCell ref="QIC223:QIJ223"/>
    <mergeCell ref="PXY223:PYF223"/>
    <mergeCell ref="PYG223:PYN223"/>
    <mergeCell ref="PYO223:PYV223"/>
    <mergeCell ref="PYW223:PZD223"/>
    <mergeCell ref="PZE223:PZL223"/>
    <mergeCell ref="PZM223:PZT223"/>
    <mergeCell ref="PZU223:QAB223"/>
    <mergeCell ref="QAC223:QAJ223"/>
    <mergeCell ref="QAK223:QAR223"/>
    <mergeCell ref="QAS223:QAZ223"/>
    <mergeCell ref="QBA223:QBH223"/>
    <mergeCell ref="QBI223:QBP223"/>
    <mergeCell ref="QBQ223:QBX223"/>
    <mergeCell ref="QBY223:QCF223"/>
    <mergeCell ref="QCG223:QCN223"/>
    <mergeCell ref="QCO223:QCV223"/>
    <mergeCell ref="QCW223:QDD223"/>
    <mergeCell ref="PSS223:PSZ223"/>
    <mergeCell ref="PTA223:PTH223"/>
    <mergeCell ref="PTI223:PTP223"/>
    <mergeCell ref="PTQ223:PTX223"/>
    <mergeCell ref="PTY223:PUF223"/>
    <mergeCell ref="PUG223:PUN223"/>
    <mergeCell ref="PUO223:PUV223"/>
    <mergeCell ref="PUW223:PVD223"/>
    <mergeCell ref="PVE223:PVL223"/>
    <mergeCell ref="PVM223:PVT223"/>
    <mergeCell ref="PVU223:PWB223"/>
    <mergeCell ref="PWC223:PWJ223"/>
    <mergeCell ref="PWK223:PWR223"/>
    <mergeCell ref="PWS223:PWZ223"/>
    <mergeCell ref="PXA223:PXH223"/>
    <mergeCell ref="PXI223:PXP223"/>
    <mergeCell ref="PXQ223:PXX223"/>
    <mergeCell ref="PNM223:PNT223"/>
    <mergeCell ref="PNU223:POB223"/>
    <mergeCell ref="POC223:POJ223"/>
    <mergeCell ref="POK223:POR223"/>
    <mergeCell ref="POS223:POZ223"/>
    <mergeCell ref="PPA223:PPH223"/>
    <mergeCell ref="PPI223:PPP223"/>
    <mergeCell ref="PPQ223:PPX223"/>
    <mergeCell ref="PPY223:PQF223"/>
    <mergeCell ref="PQG223:PQN223"/>
    <mergeCell ref="PQO223:PQV223"/>
    <mergeCell ref="PQW223:PRD223"/>
    <mergeCell ref="PRE223:PRL223"/>
    <mergeCell ref="PRM223:PRT223"/>
    <mergeCell ref="PRU223:PSB223"/>
    <mergeCell ref="PSC223:PSJ223"/>
    <mergeCell ref="PSK223:PSR223"/>
    <mergeCell ref="PIG223:PIN223"/>
    <mergeCell ref="PIO223:PIV223"/>
    <mergeCell ref="PIW223:PJD223"/>
    <mergeCell ref="PJE223:PJL223"/>
    <mergeCell ref="PJM223:PJT223"/>
    <mergeCell ref="PJU223:PKB223"/>
    <mergeCell ref="PKC223:PKJ223"/>
    <mergeCell ref="PKK223:PKR223"/>
    <mergeCell ref="PKS223:PKZ223"/>
    <mergeCell ref="PLA223:PLH223"/>
    <mergeCell ref="PLI223:PLP223"/>
    <mergeCell ref="PLQ223:PLX223"/>
    <mergeCell ref="PLY223:PMF223"/>
    <mergeCell ref="PMG223:PMN223"/>
    <mergeCell ref="PMO223:PMV223"/>
    <mergeCell ref="PMW223:PND223"/>
    <mergeCell ref="PNE223:PNL223"/>
    <mergeCell ref="PDA223:PDH223"/>
    <mergeCell ref="PDI223:PDP223"/>
    <mergeCell ref="PDQ223:PDX223"/>
    <mergeCell ref="PDY223:PEF223"/>
    <mergeCell ref="PEG223:PEN223"/>
    <mergeCell ref="PEO223:PEV223"/>
    <mergeCell ref="PEW223:PFD223"/>
    <mergeCell ref="PFE223:PFL223"/>
    <mergeCell ref="PFM223:PFT223"/>
    <mergeCell ref="PFU223:PGB223"/>
    <mergeCell ref="PGC223:PGJ223"/>
    <mergeCell ref="PGK223:PGR223"/>
    <mergeCell ref="PGS223:PGZ223"/>
    <mergeCell ref="PHA223:PHH223"/>
    <mergeCell ref="PHI223:PHP223"/>
    <mergeCell ref="PHQ223:PHX223"/>
    <mergeCell ref="PHY223:PIF223"/>
    <mergeCell ref="OXU223:OYB223"/>
    <mergeCell ref="OYC223:OYJ223"/>
    <mergeCell ref="OYK223:OYR223"/>
    <mergeCell ref="OYS223:OYZ223"/>
    <mergeCell ref="OZA223:OZH223"/>
    <mergeCell ref="OZI223:OZP223"/>
    <mergeCell ref="OZQ223:OZX223"/>
    <mergeCell ref="OZY223:PAF223"/>
    <mergeCell ref="PAG223:PAN223"/>
    <mergeCell ref="PAO223:PAV223"/>
    <mergeCell ref="PAW223:PBD223"/>
    <mergeCell ref="PBE223:PBL223"/>
    <mergeCell ref="PBM223:PBT223"/>
    <mergeCell ref="PBU223:PCB223"/>
    <mergeCell ref="PCC223:PCJ223"/>
    <mergeCell ref="PCK223:PCR223"/>
    <mergeCell ref="PCS223:PCZ223"/>
    <mergeCell ref="OSO223:OSV223"/>
    <mergeCell ref="OSW223:OTD223"/>
    <mergeCell ref="OTE223:OTL223"/>
    <mergeCell ref="OTM223:OTT223"/>
    <mergeCell ref="OTU223:OUB223"/>
    <mergeCell ref="OUC223:OUJ223"/>
    <mergeCell ref="OUK223:OUR223"/>
    <mergeCell ref="OUS223:OUZ223"/>
    <mergeCell ref="OVA223:OVH223"/>
    <mergeCell ref="OVI223:OVP223"/>
    <mergeCell ref="OVQ223:OVX223"/>
    <mergeCell ref="OVY223:OWF223"/>
    <mergeCell ref="OWG223:OWN223"/>
    <mergeCell ref="OWO223:OWV223"/>
    <mergeCell ref="OWW223:OXD223"/>
    <mergeCell ref="OXE223:OXL223"/>
    <mergeCell ref="OXM223:OXT223"/>
    <mergeCell ref="ONI223:ONP223"/>
    <mergeCell ref="ONQ223:ONX223"/>
    <mergeCell ref="ONY223:OOF223"/>
    <mergeCell ref="OOG223:OON223"/>
    <mergeCell ref="OOO223:OOV223"/>
    <mergeCell ref="OOW223:OPD223"/>
    <mergeCell ref="OPE223:OPL223"/>
    <mergeCell ref="OPM223:OPT223"/>
    <mergeCell ref="OPU223:OQB223"/>
    <mergeCell ref="OQC223:OQJ223"/>
    <mergeCell ref="OQK223:OQR223"/>
    <mergeCell ref="OQS223:OQZ223"/>
    <mergeCell ref="ORA223:ORH223"/>
    <mergeCell ref="ORI223:ORP223"/>
    <mergeCell ref="ORQ223:ORX223"/>
    <mergeCell ref="ORY223:OSF223"/>
    <mergeCell ref="OSG223:OSN223"/>
    <mergeCell ref="OIC223:OIJ223"/>
    <mergeCell ref="OIK223:OIR223"/>
    <mergeCell ref="OIS223:OIZ223"/>
    <mergeCell ref="OJA223:OJH223"/>
    <mergeCell ref="OJI223:OJP223"/>
    <mergeCell ref="OJQ223:OJX223"/>
    <mergeCell ref="OJY223:OKF223"/>
    <mergeCell ref="OKG223:OKN223"/>
    <mergeCell ref="OKO223:OKV223"/>
    <mergeCell ref="OKW223:OLD223"/>
    <mergeCell ref="OLE223:OLL223"/>
    <mergeCell ref="OLM223:OLT223"/>
    <mergeCell ref="OLU223:OMB223"/>
    <mergeCell ref="OMC223:OMJ223"/>
    <mergeCell ref="OMK223:OMR223"/>
    <mergeCell ref="OMS223:OMZ223"/>
    <mergeCell ref="ONA223:ONH223"/>
    <mergeCell ref="OCW223:ODD223"/>
    <mergeCell ref="ODE223:ODL223"/>
    <mergeCell ref="ODM223:ODT223"/>
    <mergeCell ref="ODU223:OEB223"/>
    <mergeCell ref="OEC223:OEJ223"/>
    <mergeCell ref="OEK223:OER223"/>
    <mergeCell ref="OES223:OEZ223"/>
    <mergeCell ref="OFA223:OFH223"/>
    <mergeCell ref="OFI223:OFP223"/>
    <mergeCell ref="OFQ223:OFX223"/>
    <mergeCell ref="OFY223:OGF223"/>
    <mergeCell ref="OGG223:OGN223"/>
    <mergeCell ref="OGO223:OGV223"/>
    <mergeCell ref="OGW223:OHD223"/>
    <mergeCell ref="OHE223:OHL223"/>
    <mergeCell ref="OHM223:OHT223"/>
    <mergeCell ref="OHU223:OIB223"/>
    <mergeCell ref="NXQ223:NXX223"/>
    <mergeCell ref="NXY223:NYF223"/>
    <mergeCell ref="NYG223:NYN223"/>
    <mergeCell ref="NYO223:NYV223"/>
    <mergeCell ref="NYW223:NZD223"/>
    <mergeCell ref="NZE223:NZL223"/>
    <mergeCell ref="NZM223:NZT223"/>
    <mergeCell ref="NZU223:OAB223"/>
    <mergeCell ref="OAC223:OAJ223"/>
    <mergeCell ref="OAK223:OAR223"/>
    <mergeCell ref="OAS223:OAZ223"/>
    <mergeCell ref="OBA223:OBH223"/>
    <mergeCell ref="OBI223:OBP223"/>
    <mergeCell ref="OBQ223:OBX223"/>
    <mergeCell ref="OBY223:OCF223"/>
    <mergeCell ref="OCG223:OCN223"/>
    <mergeCell ref="OCO223:OCV223"/>
    <mergeCell ref="NSK223:NSR223"/>
    <mergeCell ref="NSS223:NSZ223"/>
    <mergeCell ref="NTA223:NTH223"/>
    <mergeCell ref="NTI223:NTP223"/>
    <mergeCell ref="NTQ223:NTX223"/>
    <mergeCell ref="NTY223:NUF223"/>
    <mergeCell ref="NUG223:NUN223"/>
    <mergeCell ref="NUO223:NUV223"/>
    <mergeCell ref="NUW223:NVD223"/>
    <mergeCell ref="NVE223:NVL223"/>
    <mergeCell ref="NVM223:NVT223"/>
    <mergeCell ref="NVU223:NWB223"/>
    <mergeCell ref="NWC223:NWJ223"/>
    <mergeCell ref="NWK223:NWR223"/>
    <mergeCell ref="NWS223:NWZ223"/>
    <mergeCell ref="NXA223:NXH223"/>
    <mergeCell ref="NXI223:NXP223"/>
    <mergeCell ref="NNE223:NNL223"/>
    <mergeCell ref="NNM223:NNT223"/>
    <mergeCell ref="NNU223:NOB223"/>
    <mergeCell ref="NOC223:NOJ223"/>
    <mergeCell ref="NOK223:NOR223"/>
    <mergeCell ref="NOS223:NOZ223"/>
    <mergeCell ref="NPA223:NPH223"/>
    <mergeCell ref="NPI223:NPP223"/>
    <mergeCell ref="NPQ223:NPX223"/>
    <mergeCell ref="NPY223:NQF223"/>
    <mergeCell ref="NQG223:NQN223"/>
    <mergeCell ref="NQO223:NQV223"/>
    <mergeCell ref="NQW223:NRD223"/>
    <mergeCell ref="NRE223:NRL223"/>
    <mergeCell ref="NRM223:NRT223"/>
    <mergeCell ref="NRU223:NSB223"/>
    <mergeCell ref="NSC223:NSJ223"/>
    <mergeCell ref="NHY223:NIF223"/>
    <mergeCell ref="NIG223:NIN223"/>
    <mergeCell ref="NIO223:NIV223"/>
    <mergeCell ref="NIW223:NJD223"/>
    <mergeCell ref="NJE223:NJL223"/>
    <mergeCell ref="NJM223:NJT223"/>
    <mergeCell ref="NJU223:NKB223"/>
    <mergeCell ref="NKC223:NKJ223"/>
    <mergeCell ref="NKK223:NKR223"/>
    <mergeCell ref="NKS223:NKZ223"/>
    <mergeCell ref="NLA223:NLH223"/>
    <mergeCell ref="NLI223:NLP223"/>
    <mergeCell ref="NLQ223:NLX223"/>
    <mergeCell ref="NLY223:NMF223"/>
    <mergeCell ref="NMG223:NMN223"/>
    <mergeCell ref="NMO223:NMV223"/>
    <mergeCell ref="NMW223:NND223"/>
    <mergeCell ref="NCS223:NCZ223"/>
    <mergeCell ref="NDA223:NDH223"/>
    <mergeCell ref="NDI223:NDP223"/>
    <mergeCell ref="NDQ223:NDX223"/>
    <mergeCell ref="NDY223:NEF223"/>
    <mergeCell ref="NEG223:NEN223"/>
    <mergeCell ref="NEO223:NEV223"/>
    <mergeCell ref="NEW223:NFD223"/>
    <mergeCell ref="NFE223:NFL223"/>
    <mergeCell ref="NFM223:NFT223"/>
    <mergeCell ref="NFU223:NGB223"/>
    <mergeCell ref="NGC223:NGJ223"/>
    <mergeCell ref="NGK223:NGR223"/>
    <mergeCell ref="NGS223:NGZ223"/>
    <mergeCell ref="NHA223:NHH223"/>
    <mergeCell ref="NHI223:NHP223"/>
    <mergeCell ref="NHQ223:NHX223"/>
    <mergeCell ref="MXM223:MXT223"/>
    <mergeCell ref="MXU223:MYB223"/>
    <mergeCell ref="MYC223:MYJ223"/>
    <mergeCell ref="MYK223:MYR223"/>
    <mergeCell ref="MYS223:MYZ223"/>
    <mergeCell ref="MZA223:MZH223"/>
    <mergeCell ref="MZI223:MZP223"/>
    <mergeCell ref="MZQ223:MZX223"/>
    <mergeCell ref="MZY223:NAF223"/>
    <mergeCell ref="NAG223:NAN223"/>
    <mergeCell ref="NAO223:NAV223"/>
    <mergeCell ref="NAW223:NBD223"/>
    <mergeCell ref="NBE223:NBL223"/>
    <mergeCell ref="NBM223:NBT223"/>
    <mergeCell ref="NBU223:NCB223"/>
    <mergeCell ref="NCC223:NCJ223"/>
    <mergeCell ref="NCK223:NCR223"/>
    <mergeCell ref="MSG223:MSN223"/>
    <mergeCell ref="MSO223:MSV223"/>
    <mergeCell ref="MSW223:MTD223"/>
    <mergeCell ref="MTE223:MTL223"/>
    <mergeCell ref="MTM223:MTT223"/>
    <mergeCell ref="MTU223:MUB223"/>
    <mergeCell ref="MUC223:MUJ223"/>
    <mergeCell ref="MUK223:MUR223"/>
    <mergeCell ref="MUS223:MUZ223"/>
    <mergeCell ref="MVA223:MVH223"/>
    <mergeCell ref="MVI223:MVP223"/>
    <mergeCell ref="MVQ223:MVX223"/>
    <mergeCell ref="MVY223:MWF223"/>
    <mergeCell ref="MWG223:MWN223"/>
    <mergeCell ref="MWO223:MWV223"/>
    <mergeCell ref="MWW223:MXD223"/>
    <mergeCell ref="MXE223:MXL223"/>
    <mergeCell ref="MNA223:MNH223"/>
    <mergeCell ref="MNI223:MNP223"/>
    <mergeCell ref="MNQ223:MNX223"/>
    <mergeCell ref="MNY223:MOF223"/>
    <mergeCell ref="MOG223:MON223"/>
    <mergeCell ref="MOO223:MOV223"/>
    <mergeCell ref="MOW223:MPD223"/>
    <mergeCell ref="MPE223:MPL223"/>
    <mergeCell ref="MPM223:MPT223"/>
    <mergeCell ref="MPU223:MQB223"/>
    <mergeCell ref="MQC223:MQJ223"/>
    <mergeCell ref="MQK223:MQR223"/>
    <mergeCell ref="MQS223:MQZ223"/>
    <mergeCell ref="MRA223:MRH223"/>
    <mergeCell ref="MRI223:MRP223"/>
    <mergeCell ref="MRQ223:MRX223"/>
    <mergeCell ref="MRY223:MSF223"/>
    <mergeCell ref="MHU223:MIB223"/>
    <mergeCell ref="MIC223:MIJ223"/>
    <mergeCell ref="MIK223:MIR223"/>
    <mergeCell ref="MIS223:MIZ223"/>
    <mergeCell ref="MJA223:MJH223"/>
    <mergeCell ref="MJI223:MJP223"/>
    <mergeCell ref="MJQ223:MJX223"/>
    <mergeCell ref="MJY223:MKF223"/>
    <mergeCell ref="MKG223:MKN223"/>
    <mergeCell ref="MKO223:MKV223"/>
    <mergeCell ref="MKW223:MLD223"/>
    <mergeCell ref="MLE223:MLL223"/>
    <mergeCell ref="MLM223:MLT223"/>
    <mergeCell ref="MLU223:MMB223"/>
    <mergeCell ref="MMC223:MMJ223"/>
    <mergeCell ref="MMK223:MMR223"/>
    <mergeCell ref="MMS223:MMZ223"/>
    <mergeCell ref="MCO223:MCV223"/>
    <mergeCell ref="MCW223:MDD223"/>
    <mergeCell ref="MDE223:MDL223"/>
    <mergeCell ref="MDM223:MDT223"/>
    <mergeCell ref="MDU223:MEB223"/>
    <mergeCell ref="MEC223:MEJ223"/>
    <mergeCell ref="MEK223:MER223"/>
    <mergeCell ref="MES223:MEZ223"/>
    <mergeCell ref="MFA223:MFH223"/>
    <mergeCell ref="MFI223:MFP223"/>
    <mergeCell ref="MFQ223:MFX223"/>
    <mergeCell ref="MFY223:MGF223"/>
    <mergeCell ref="MGG223:MGN223"/>
    <mergeCell ref="MGO223:MGV223"/>
    <mergeCell ref="MGW223:MHD223"/>
    <mergeCell ref="MHE223:MHL223"/>
    <mergeCell ref="MHM223:MHT223"/>
    <mergeCell ref="LXI223:LXP223"/>
    <mergeCell ref="LXQ223:LXX223"/>
    <mergeCell ref="LXY223:LYF223"/>
    <mergeCell ref="LYG223:LYN223"/>
    <mergeCell ref="LYO223:LYV223"/>
    <mergeCell ref="LYW223:LZD223"/>
    <mergeCell ref="LZE223:LZL223"/>
    <mergeCell ref="LZM223:LZT223"/>
    <mergeCell ref="LZU223:MAB223"/>
    <mergeCell ref="MAC223:MAJ223"/>
    <mergeCell ref="MAK223:MAR223"/>
    <mergeCell ref="MAS223:MAZ223"/>
    <mergeCell ref="MBA223:MBH223"/>
    <mergeCell ref="MBI223:MBP223"/>
    <mergeCell ref="MBQ223:MBX223"/>
    <mergeCell ref="MBY223:MCF223"/>
    <mergeCell ref="MCG223:MCN223"/>
    <mergeCell ref="LSC223:LSJ223"/>
    <mergeCell ref="LSK223:LSR223"/>
    <mergeCell ref="LSS223:LSZ223"/>
    <mergeCell ref="LTA223:LTH223"/>
    <mergeCell ref="LTI223:LTP223"/>
    <mergeCell ref="LTQ223:LTX223"/>
    <mergeCell ref="LTY223:LUF223"/>
    <mergeCell ref="LUG223:LUN223"/>
    <mergeCell ref="LUO223:LUV223"/>
    <mergeCell ref="LUW223:LVD223"/>
    <mergeCell ref="LVE223:LVL223"/>
    <mergeCell ref="LVM223:LVT223"/>
    <mergeCell ref="LVU223:LWB223"/>
    <mergeCell ref="LWC223:LWJ223"/>
    <mergeCell ref="LWK223:LWR223"/>
    <mergeCell ref="LWS223:LWZ223"/>
    <mergeCell ref="LXA223:LXH223"/>
    <mergeCell ref="LMW223:LND223"/>
    <mergeCell ref="LNE223:LNL223"/>
    <mergeCell ref="LNM223:LNT223"/>
    <mergeCell ref="LNU223:LOB223"/>
    <mergeCell ref="LOC223:LOJ223"/>
    <mergeCell ref="LOK223:LOR223"/>
    <mergeCell ref="LOS223:LOZ223"/>
    <mergeCell ref="LPA223:LPH223"/>
    <mergeCell ref="LPI223:LPP223"/>
    <mergeCell ref="LPQ223:LPX223"/>
    <mergeCell ref="LPY223:LQF223"/>
    <mergeCell ref="LQG223:LQN223"/>
    <mergeCell ref="LQO223:LQV223"/>
    <mergeCell ref="LQW223:LRD223"/>
    <mergeCell ref="LRE223:LRL223"/>
    <mergeCell ref="LRM223:LRT223"/>
    <mergeCell ref="LRU223:LSB223"/>
    <mergeCell ref="LHQ223:LHX223"/>
    <mergeCell ref="LHY223:LIF223"/>
    <mergeCell ref="LIG223:LIN223"/>
    <mergeCell ref="LIO223:LIV223"/>
    <mergeCell ref="LIW223:LJD223"/>
    <mergeCell ref="LJE223:LJL223"/>
    <mergeCell ref="LJM223:LJT223"/>
    <mergeCell ref="LJU223:LKB223"/>
    <mergeCell ref="LKC223:LKJ223"/>
    <mergeCell ref="LKK223:LKR223"/>
    <mergeCell ref="LKS223:LKZ223"/>
    <mergeCell ref="LLA223:LLH223"/>
    <mergeCell ref="LLI223:LLP223"/>
    <mergeCell ref="LLQ223:LLX223"/>
    <mergeCell ref="LLY223:LMF223"/>
    <mergeCell ref="LMG223:LMN223"/>
    <mergeCell ref="LMO223:LMV223"/>
    <mergeCell ref="LCK223:LCR223"/>
    <mergeCell ref="LCS223:LCZ223"/>
    <mergeCell ref="LDA223:LDH223"/>
    <mergeCell ref="LDI223:LDP223"/>
    <mergeCell ref="LDQ223:LDX223"/>
    <mergeCell ref="LDY223:LEF223"/>
    <mergeCell ref="LEG223:LEN223"/>
    <mergeCell ref="LEO223:LEV223"/>
    <mergeCell ref="LEW223:LFD223"/>
    <mergeCell ref="LFE223:LFL223"/>
    <mergeCell ref="LFM223:LFT223"/>
    <mergeCell ref="LFU223:LGB223"/>
    <mergeCell ref="LGC223:LGJ223"/>
    <mergeCell ref="LGK223:LGR223"/>
    <mergeCell ref="LGS223:LGZ223"/>
    <mergeCell ref="LHA223:LHH223"/>
    <mergeCell ref="LHI223:LHP223"/>
    <mergeCell ref="KXE223:KXL223"/>
    <mergeCell ref="KXM223:KXT223"/>
    <mergeCell ref="KXU223:KYB223"/>
    <mergeCell ref="KYC223:KYJ223"/>
    <mergeCell ref="KYK223:KYR223"/>
    <mergeCell ref="KYS223:KYZ223"/>
    <mergeCell ref="KZA223:KZH223"/>
    <mergeCell ref="KZI223:KZP223"/>
    <mergeCell ref="KZQ223:KZX223"/>
    <mergeCell ref="KZY223:LAF223"/>
    <mergeCell ref="LAG223:LAN223"/>
    <mergeCell ref="LAO223:LAV223"/>
    <mergeCell ref="LAW223:LBD223"/>
    <mergeCell ref="LBE223:LBL223"/>
    <mergeCell ref="LBM223:LBT223"/>
    <mergeCell ref="LBU223:LCB223"/>
    <mergeCell ref="LCC223:LCJ223"/>
    <mergeCell ref="KRY223:KSF223"/>
    <mergeCell ref="KSG223:KSN223"/>
    <mergeCell ref="KSO223:KSV223"/>
    <mergeCell ref="KSW223:KTD223"/>
    <mergeCell ref="KTE223:KTL223"/>
    <mergeCell ref="KTM223:KTT223"/>
    <mergeCell ref="KTU223:KUB223"/>
    <mergeCell ref="KUC223:KUJ223"/>
    <mergeCell ref="KUK223:KUR223"/>
    <mergeCell ref="KUS223:KUZ223"/>
    <mergeCell ref="KVA223:KVH223"/>
    <mergeCell ref="KVI223:KVP223"/>
    <mergeCell ref="KVQ223:KVX223"/>
    <mergeCell ref="KVY223:KWF223"/>
    <mergeCell ref="KWG223:KWN223"/>
    <mergeCell ref="KWO223:KWV223"/>
    <mergeCell ref="KWW223:KXD223"/>
    <mergeCell ref="KMS223:KMZ223"/>
    <mergeCell ref="KNA223:KNH223"/>
    <mergeCell ref="KNI223:KNP223"/>
    <mergeCell ref="KNQ223:KNX223"/>
    <mergeCell ref="KNY223:KOF223"/>
    <mergeCell ref="KOG223:KON223"/>
    <mergeCell ref="KOO223:KOV223"/>
    <mergeCell ref="KOW223:KPD223"/>
    <mergeCell ref="KPE223:KPL223"/>
    <mergeCell ref="KPM223:KPT223"/>
    <mergeCell ref="KPU223:KQB223"/>
    <mergeCell ref="KQC223:KQJ223"/>
    <mergeCell ref="KQK223:KQR223"/>
    <mergeCell ref="KQS223:KQZ223"/>
    <mergeCell ref="KRA223:KRH223"/>
    <mergeCell ref="KRI223:KRP223"/>
    <mergeCell ref="KRQ223:KRX223"/>
    <mergeCell ref="KHM223:KHT223"/>
    <mergeCell ref="KHU223:KIB223"/>
    <mergeCell ref="KIC223:KIJ223"/>
    <mergeCell ref="KIK223:KIR223"/>
    <mergeCell ref="KIS223:KIZ223"/>
    <mergeCell ref="KJA223:KJH223"/>
    <mergeCell ref="KJI223:KJP223"/>
    <mergeCell ref="KJQ223:KJX223"/>
    <mergeCell ref="KJY223:KKF223"/>
    <mergeCell ref="KKG223:KKN223"/>
    <mergeCell ref="KKO223:KKV223"/>
    <mergeCell ref="KKW223:KLD223"/>
    <mergeCell ref="KLE223:KLL223"/>
    <mergeCell ref="KLM223:KLT223"/>
    <mergeCell ref="KLU223:KMB223"/>
    <mergeCell ref="KMC223:KMJ223"/>
    <mergeCell ref="KMK223:KMR223"/>
    <mergeCell ref="KCG223:KCN223"/>
    <mergeCell ref="KCO223:KCV223"/>
    <mergeCell ref="KCW223:KDD223"/>
    <mergeCell ref="KDE223:KDL223"/>
    <mergeCell ref="KDM223:KDT223"/>
    <mergeCell ref="KDU223:KEB223"/>
    <mergeCell ref="KEC223:KEJ223"/>
    <mergeCell ref="KEK223:KER223"/>
    <mergeCell ref="KES223:KEZ223"/>
    <mergeCell ref="KFA223:KFH223"/>
    <mergeCell ref="KFI223:KFP223"/>
    <mergeCell ref="KFQ223:KFX223"/>
    <mergeCell ref="KFY223:KGF223"/>
    <mergeCell ref="KGG223:KGN223"/>
    <mergeCell ref="KGO223:KGV223"/>
    <mergeCell ref="KGW223:KHD223"/>
    <mergeCell ref="KHE223:KHL223"/>
    <mergeCell ref="JXA223:JXH223"/>
    <mergeCell ref="JXI223:JXP223"/>
    <mergeCell ref="JXQ223:JXX223"/>
    <mergeCell ref="JXY223:JYF223"/>
    <mergeCell ref="JYG223:JYN223"/>
    <mergeCell ref="JYO223:JYV223"/>
    <mergeCell ref="JYW223:JZD223"/>
    <mergeCell ref="JZE223:JZL223"/>
    <mergeCell ref="JZM223:JZT223"/>
    <mergeCell ref="JZU223:KAB223"/>
    <mergeCell ref="KAC223:KAJ223"/>
    <mergeCell ref="KAK223:KAR223"/>
    <mergeCell ref="KAS223:KAZ223"/>
    <mergeCell ref="KBA223:KBH223"/>
    <mergeCell ref="KBI223:KBP223"/>
    <mergeCell ref="KBQ223:KBX223"/>
    <mergeCell ref="KBY223:KCF223"/>
    <mergeCell ref="JRU223:JSB223"/>
    <mergeCell ref="JSC223:JSJ223"/>
    <mergeCell ref="JSK223:JSR223"/>
    <mergeCell ref="JSS223:JSZ223"/>
    <mergeCell ref="JTA223:JTH223"/>
    <mergeCell ref="JTI223:JTP223"/>
    <mergeCell ref="JTQ223:JTX223"/>
    <mergeCell ref="JTY223:JUF223"/>
    <mergeCell ref="JUG223:JUN223"/>
    <mergeCell ref="JUO223:JUV223"/>
    <mergeCell ref="JUW223:JVD223"/>
    <mergeCell ref="JVE223:JVL223"/>
    <mergeCell ref="JVM223:JVT223"/>
    <mergeCell ref="JVU223:JWB223"/>
    <mergeCell ref="JWC223:JWJ223"/>
    <mergeCell ref="JWK223:JWR223"/>
    <mergeCell ref="JWS223:JWZ223"/>
    <mergeCell ref="JMO223:JMV223"/>
    <mergeCell ref="JMW223:JND223"/>
    <mergeCell ref="JNE223:JNL223"/>
    <mergeCell ref="JNM223:JNT223"/>
    <mergeCell ref="JNU223:JOB223"/>
    <mergeCell ref="JOC223:JOJ223"/>
    <mergeCell ref="JOK223:JOR223"/>
    <mergeCell ref="JOS223:JOZ223"/>
    <mergeCell ref="JPA223:JPH223"/>
    <mergeCell ref="JPI223:JPP223"/>
    <mergeCell ref="JPQ223:JPX223"/>
    <mergeCell ref="JPY223:JQF223"/>
    <mergeCell ref="JQG223:JQN223"/>
    <mergeCell ref="JQO223:JQV223"/>
    <mergeCell ref="JQW223:JRD223"/>
    <mergeCell ref="JRE223:JRL223"/>
    <mergeCell ref="JRM223:JRT223"/>
    <mergeCell ref="JHI223:JHP223"/>
    <mergeCell ref="JHQ223:JHX223"/>
    <mergeCell ref="JHY223:JIF223"/>
    <mergeCell ref="JIG223:JIN223"/>
    <mergeCell ref="JIO223:JIV223"/>
    <mergeCell ref="JIW223:JJD223"/>
    <mergeCell ref="JJE223:JJL223"/>
    <mergeCell ref="JJM223:JJT223"/>
    <mergeCell ref="JJU223:JKB223"/>
    <mergeCell ref="JKC223:JKJ223"/>
    <mergeCell ref="JKK223:JKR223"/>
    <mergeCell ref="JKS223:JKZ223"/>
    <mergeCell ref="JLA223:JLH223"/>
    <mergeCell ref="JLI223:JLP223"/>
    <mergeCell ref="JLQ223:JLX223"/>
    <mergeCell ref="JLY223:JMF223"/>
    <mergeCell ref="JMG223:JMN223"/>
    <mergeCell ref="JCC223:JCJ223"/>
    <mergeCell ref="JCK223:JCR223"/>
    <mergeCell ref="JCS223:JCZ223"/>
    <mergeCell ref="JDA223:JDH223"/>
    <mergeCell ref="JDI223:JDP223"/>
    <mergeCell ref="JDQ223:JDX223"/>
    <mergeCell ref="JDY223:JEF223"/>
    <mergeCell ref="JEG223:JEN223"/>
    <mergeCell ref="JEO223:JEV223"/>
    <mergeCell ref="JEW223:JFD223"/>
    <mergeCell ref="JFE223:JFL223"/>
    <mergeCell ref="JFM223:JFT223"/>
    <mergeCell ref="JFU223:JGB223"/>
    <mergeCell ref="JGC223:JGJ223"/>
    <mergeCell ref="JGK223:JGR223"/>
    <mergeCell ref="JGS223:JGZ223"/>
    <mergeCell ref="JHA223:JHH223"/>
    <mergeCell ref="IWW223:IXD223"/>
    <mergeCell ref="IXE223:IXL223"/>
    <mergeCell ref="IXM223:IXT223"/>
    <mergeCell ref="IXU223:IYB223"/>
    <mergeCell ref="IYC223:IYJ223"/>
    <mergeCell ref="IYK223:IYR223"/>
    <mergeCell ref="IYS223:IYZ223"/>
    <mergeCell ref="IZA223:IZH223"/>
    <mergeCell ref="IZI223:IZP223"/>
    <mergeCell ref="IZQ223:IZX223"/>
    <mergeCell ref="IZY223:JAF223"/>
    <mergeCell ref="JAG223:JAN223"/>
    <mergeCell ref="JAO223:JAV223"/>
    <mergeCell ref="JAW223:JBD223"/>
    <mergeCell ref="JBE223:JBL223"/>
    <mergeCell ref="JBM223:JBT223"/>
    <mergeCell ref="JBU223:JCB223"/>
    <mergeCell ref="IRQ223:IRX223"/>
    <mergeCell ref="IRY223:ISF223"/>
    <mergeCell ref="ISG223:ISN223"/>
    <mergeCell ref="ISO223:ISV223"/>
    <mergeCell ref="ISW223:ITD223"/>
    <mergeCell ref="ITE223:ITL223"/>
    <mergeCell ref="ITM223:ITT223"/>
    <mergeCell ref="ITU223:IUB223"/>
    <mergeCell ref="IUC223:IUJ223"/>
    <mergeCell ref="IUK223:IUR223"/>
    <mergeCell ref="IUS223:IUZ223"/>
    <mergeCell ref="IVA223:IVH223"/>
    <mergeCell ref="IVI223:IVP223"/>
    <mergeCell ref="IVQ223:IVX223"/>
    <mergeCell ref="IVY223:IWF223"/>
    <mergeCell ref="IWG223:IWN223"/>
    <mergeCell ref="IWO223:IWV223"/>
    <mergeCell ref="IMK223:IMR223"/>
    <mergeCell ref="IMS223:IMZ223"/>
    <mergeCell ref="INA223:INH223"/>
    <mergeCell ref="INI223:INP223"/>
    <mergeCell ref="INQ223:INX223"/>
    <mergeCell ref="INY223:IOF223"/>
    <mergeCell ref="IOG223:ION223"/>
    <mergeCell ref="IOO223:IOV223"/>
    <mergeCell ref="IOW223:IPD223"/>
    <mergeCell ref="IPE223:IPL223"/>
    <mergeCell ref="IPM223:IPT223"/>
    <mergeCell ref="IPU223:IQB223"/>
    <mergeCell ref="IQC223:IQJ223"/>
    <mergeCell ref="IQK223:IQR223"/>
    <mergeCell ref="IQS223:IQZ223"/>
    <mergeCell ref="IRA223:IRH223"/>
    <mergeCell ref="IRI223:IRP223"/>
    <mergeCell ref="IHE223:IHL223"/>
    <mergeCell ref="IHM223:IHT223"/>
    <mergeCell ref="IHU223:IIB223"/>
    <mergeCell ref="IIC223:IIJ223"/>
    <mergeCell ref="IIK223:IIR223"/>
    <mergeCell ref="IIS223:IIZ223"/>
    <mergeCell ref="IJA223:IJH223"/>
    <mergeCell ref="IJI223:IJP223"/>
    <mergeCell ref="IJQ223:IJX223"/>
    <mergeCell ref="IJY223:IKF223"/>
    <mergeCell ref="IKG223:IKN223"/>
    <mergeCell ref="IKO223:IKV223"/>
    <mergeCell ref="IKW223:ILD223"/>
    <mergeCell ref="ILE223:ILL223"/>
    <mergeCell ref="ILM223:ILT223"/>
    <mergeCell ref="ILU223:IMB223"/>
    <mergeCell ref="IMC223:IMJ223"/>
    <mergeCell ref="IBY223:ICF223"/>
    <mergeCell ref="ICG223:ICN223"/>
    <mergeCell ref="ICO223:ICV223"/>
    <mergeCell ref="ICW223:IDD223"/>
    <mergeCell ref="IDE223:IDL223"/>
    <mergeCell ref="IDM223:IDT223"/>
    <mergeCell ref="IDU223:IEB223"/>
    <mergeCell ref="IEC223:IEJ223"/>
    <mergeCell ref="IEK223:IER223"/>
    <mergeCell ref="IES223:IEZ223"/>
    <mergeCell ref="IFA223:IFH223"/>
    <mergeCell ref="IFI223:IFP223"/>
    <mergeCell ref="IFQ223:IFX223"/>
    <mergeCell ref="IFY223:IGF223"/>
    <mergeCell ref="IGG223:IGN223"/>
    <mergeCell ref="IGO223:IGV223"/>
    <mergeCell ref="IGW223:IHD223"/>
    <mergeCell ref="HWS223:HWZ223"/>
    <mergeCell ref="HXA223:HXH223"/>
    <mergeCell ref="HXI223:HXP223"/>
    <mergeCell ref="HXQ223:HXX223"/>
    <mergeCell ref="HXY223:HYF223"/>
    <mergeCell ref="HYG223:HYN223"/>
    <mergeCell ref="HYO223:HYV223"/>
    <mergeCell ref="HYW223:HZD223"/>
    <mergeCell ref="HZE223:HZL223"/>
    <mergeCell ref="HZM223:HZT223"/>
    <mergeCell ref="HZU223:IAB223"/>
    <mergeCell ref="IAC223:IAJ223"/>
    <mergeCell ref="IAK223:IAR223"/>
    <mergeCell ref="IAS223:IAZ223"/>
    <mergeCell ref="IBA223:IBH223"/>
    <mergeCell ref="IBI223:IBP223"/>
    <mergeCell ref="IBQ223:IBX223"/>
    <mergeCell ref="HRM223:HRT223"/>
    <mergeCell ref="HRU223:HSB223"/>
    <mergeCell ref="HSC223:HSJ223"/>
    <mergeCell ref="HSK223:HSR223"/>
    <mergeCell ref="HSS223:HSZ223"/>
    <mergeCell ref="HTA223:HTH223"/>
    <mergeCell ref="HTI223:HTP223"/>
    <mergeCell ref="HTQ223:HTX223"/>
    <mergeCell ref="HTY223:HUF223"/>
    <mergeCell ref="HUG223:HUN223"/>
    <mergeCell ref="HUO223:HUV223"/>
    <mergeCell ref="HUW223:HVD223"/>
    <mergeCell ref="HVE223:HVL223"/>
    <mergeCell ref="HVM223:HVT223"/>
    <mergeCell ref="HVU223:HWB223"/>
    <mergeCell ref="HWC223:HWJ223"/>
    <mergeCell ref="HWK223:HWR223"/>
    <mergeCell ref="HMG223:HMN223"/>
    <mergeCell ref="HMO223:HMV223"/>
    <mergeCell ref="HMW223:HND223"/>
    <mergeCell ref="HNE223:HNL223"/>
    <mergeCell ref="HNM223:HNT223"/>
    <mergeCell ref="HNU223:HOB223"/>
    <mergeCell ref="HOC223:HOJ223"/>
    <mergeCell ref="HOK223:HOR223"/>
    <mergeCell ref="HOS223:HOZ223"/>
    <mergeCell ref="HPA223:HPH223"/>
    <mergeCell ref="HPI223:HPP223"/>
    <mergeCell ref="HPQ223:HPX223"/>
    <mergeCell ref="HPY223:HQF223"/>
    <mergeCell ref="HQG223:HQN223"/>
    <mergeCell ref="HQO223:HQV223"/>
    <mergeCell ref="HQW223:HRD223"/>
    <mergeCell ref="HRE223:HRL223"/>
    <mergeCell ref="HHA223:HHH223"/>
    <mergeCell ref="HHI223:HHP223"/>
    <mergeCell ref="HHQ223:HHX223"/>
    <mergeCell ref="HHY223:HIF223"/>
    <mergeCell ref="HIG223:HIN223"/>
    <mergeCell ref="HIO223:HIV223"/>
    <mergeCell ref="HIW223:HJD223"/>
    <mergeCell ref="HJE223:HJL223"/>
    <mergeCell ref="HJM223:HJT223"/>
    <mergeCell ref="HJU223:HKB223"/>
    <mergeCell ref="HKC223:HKJ223"/>
    <mergeCell ref="HKK223:HKR223"/>
    <mergeCell ref="HKS223:HKZ223"/>
    <mergeCell ref="HLA223:HLH223"/>
    <mergeCell ref="HLI223:HLP223"/>
    <mergeCell ref="HLQ223:HLX223"/>
    <mergeCell ref="HLY223:HMF223"/>
    <mergeCell ref="HBU223:HCB223"/>
    <mergeCell ref="HCC223:HCJ223"/>
    <mergeCell ref="HCK223:HCR223"/>
    <mergeCell ref="HCS223:HCZ223"/>
    <mergeCell ref="HDA223:HDH223"/>
    <mergeCell ref="HDI223:HDP223"/>
    <mergeCell ref="HDQ223:HDX223"/>
    <mergeCell ref="HDY223:HEF223"/>
    <mergeCell ref="HEG223:HEN223"/>
    <mergeCell ref="HEO223:HEV223"/>
    <mergeCell ref="HEW223:HFD223"/>
    <mergeCell ref="HFE223:HFL223"/>
    <mergeCell ref="HFM223:HFT223"/>
    <mergeCell ref="HFU223:HGB223"/>
    <mergeCell ref="HGC223:HGJ223"/>
    <mergeCell ref="HGK223:HGR223"/>
    <mergeCell ref="HGS223:HGZ223"/>
    <mergeCell ref="GWO223:GWV223"/>
    <mergeCell ref="GWW223:GXD223"/>
    <mergeCell ref="GXE223:GXL223"/>
    <mergeCell ref="GXM223:GXT223"/>
    <mergeCell ref="GXU223:GYB223"/>
    <mergeCell ref="GYC223:GYJ223"/>
    <mergeCell ref="GYK223:GYR223"/>
    <mergeCell ref="GYS223:GYZ223"/>
    <mergeCell ref="GZA223:GZH223"/>
    <mergeCell ref="GZI223:GZP223"/>
    <mergeCell ref="GZQ223:GZX223"/>
    <mergeCell ref="GZY223:HAF223"/>
    <mergeCell ref="HAG223:HAN223"/>
    <mergeCell ref="HAO223:HAV223"/>
    <mergeCell ref="HAW223:HBD223"/>
    <mergeCell ref="HBE223:HBL223"/>
    <mergeCell ref="HBM223:HBT223"/>
    <mergeCell ref="GRI223:GRP223"/>
    <mergeCell ref="GRQ223:GRX223"/>
    <mergeCell ref="GRY223:GSF223"/>
    <mergeCell ref="GSG223:GSN223"/>
    <mergeCell ref="GSO223:GSV223"/>
    <mergeCell ref="GSW223:GTD223"/>
    <mergeCell ref="GTE223:GTL223"/>
    <mergeCell ref="GTM223:GTT223"/>
    <mergeCell ref="GTU223:GUB223"/>
    <mergeCell ref="GUC223:GUJ223"/>
    <mergeCell ref="GUK223:GUR223"/>
    <mergeCell ref="GUS223:GUZ223"/>
    <mergeCell ref="GVA223:GVH223"/>
    <mergeCell ref="GVI223:GVP223"/>
    <mergeCell ref="GVQ223:GVX223"/>
    <mergeCell ref="GVY223:GWF223"/>
    <mergeCell ref="GWG223:GWN223"/>
    <mergeCell ref="GMC223:GMJ223"/>
    <mergeCell ref="GMK223:GMR223"/>
    <mergeCell ref="GMS223:GMZ223"/>
    <mergeCell ref="GNA223:GNH223"/>
    <mergeCell ref="GNI223:GNP223"/>
    <mergeCell ref="GNQ223:GNX223"/>
    <mergeCell ref="GNY223:GOF223"/>
    <mergeCell ref="GOG223:GON223"/>
    <mergeCell ref="GOO223:GOV223"/>
    <mergeCell ref="GOW223:GPD223"/>
    <mergeCell ref="GPE223:GPL223"/>
    <mergeCell ref="GPM223:GPT223"/>
    <mergeCell ref="GPU223:GQB223"/>
    <mergeCell ref="GQC223:GQJ223"/>
    <mergeCell ref="GQK223:GQR223"/>
    <mergeCell ref="GQS223:GQZ223"/>
    <mergeCell ref="GRA223:GRH223"/>
    <mergeCell ref="GGW223:GHD223"/>
    <mergeCell ref="GHE223:GHL223"/>
    <mergeCell ref="GHM223:GHT223"/>
    <mergeCell ref="GHU223:GIB223"/>
    <mergeCell ref="GIC223:GIJ223"/>
    <mergeCell ref="GIK223:GIR223"/>
    <mergeCell ref="GIS223:GIZ223"/>
    <mergeCell ref="GJA223:GJH223"/>
    <mergeCell ref="GJI223:GJP223"/>
    <mergeCell ref="GJQ223:GJX223"/>
    <mergeCell ref="GJY223:GKF223"/>
    <mergeCell ref="GKG223:GKN223"/>
    <mergeCell ref="GKO223:GKV223"/>
    <mergeCell ref="GKW223:GLD223"/>
    <mergeCell ref="GLE223:GLL223"/>
    <mergeCell ref="GLM223:GLT223"/>
    <mergeCell ref="GLU223:GMB223"/>
    <mergeCell ref="GBQ223:GBX223"/>
    <mergeCell ref="GBY223:GCF223"/>
    <mergeCell ref="GCG223:GCN223"/>
    <mergeCell ref="GCO223:GCV223"/>
    <mergeCell ref="GCW223:GDD223"/>
    <mergeCell ref="GDE223:GDL223"/>
    <mergeCell ref="GDM223:GDT223"/>
    <mergeCell ref="GDU223:GEB223"/>
    <mergeCell ref="GEC223:GEJ223"/>
    <mergeCell ref="GEK223:GER223"/>
    <mergeCell ref="GES223:GEZ223"/>
    <mergeCell ref="GFA223:GFH223"/>
    <mergeCell ref="GFI223:GFP223"/>
    <mergeCell ref="GFQ223:GFX223"/>
    <mergeCell ref="GFY223:GGF223"/>
    <mergeCell ref="GGG223:GGN223"/>
    <mergeCell ref="GGO223:GGV223"/>
    <mergeCell ref="FWK223:FWR223"/>
    <mergeCell ref="FWS223:FWZ223"/>
    <mergeCell ref="FXA223:FXH223"/>
    <mergeCell ref="FXI223:FXP223"/>
    <mergeCell ref="FXQ223:FXX223"/>
    <mergeCell ref="FXY223:FYF223"/>
    <mergeCell ref="FYG223:FYN223"/>
    <mergeCell ref="FYO223:FYV223"/>
    <mergeCell ref="FYW223:FZD223"/>
    <mergeCell ref="FZE223:FZL223"/>
    <mergeCell ref="FZM223:FZT223"/>
    <mergeCell ref="FZU223:GAB223"/>
    <mergeCell ref="GAC223:GAJ223"/>
    <mergeCell ref="GAK223:GAR223"/>
    <mergeCell ref="GAS223:GAZ223"/>
    <mergeCell ref="GBA223:GBH223"/>
    <mergeCell ref="GBI223:GBP223"/>
    <mergeCell ref="FRE223:FRL223"/>
    <mergeCell ref="FRM223:FRT223"/>
    <mergeCell ref="FRU223:FSB223"/>
    <mergeCell ref="FSC223:FSJ223"/>
    <mergeCell ref="FSK223:FSR223"/>
    <mergeCell ref="FSS223:FSZ223"/>
    <mergeCell ref="FTA223:FTH223"/>
    <mergeCell ref="FTI223:FTP223"/>
    <mergeCell ref="FTQ223:FTX223"/>
    <mergeCell ref="FTY223:FUF223"/>
    <mergeCell ref="FUG223:FUN223"/>
    <mergeCell ref="FUO223:FUV223"/>
    <mergeCell ref="FUW223:FVD223"/>
    <mergeCell ref="FVE223:FVL223"/>
    <mergeCell ref="FVM223:FVT223"/>
    <mergeCell ref="FVU223:FWB223"/>
    <mergeCell ref="FWC223:FWJ223"/>
    <mergeCell ref="FLY223:FMF223"/>
    <mergeCell ref="FMG223:FMN223"/>
    <mergeCell ref="FMO223:FMV223"/>
    <mergeCell ref="FMW223:FND223"/>
    <mergeCell ref="FNE223:FNL223"/>
    <mergeCell ref="FNM223:FNT223"/>
    <mergeCell ref="FNU223:FOB223"/>
    <mergeCell ref="FOC223:FOJ223"/>
    <mergeCell ref="FOK223:FOR223"/>
    <mergeCell ref="FOS223:FOZ223"/>
    <mergeCell ref="FPA223:FPH223"/>
    <mergeCell ref="FPI223:FPP223"/>
    <mergeCell ref="FPQ223:FPX223"/>
    <mergeCell ref="FPY223:FQF223"/>
    <mergeCell ref="FQG223:FQN223"/>
    <mergeCell ref="FQO223:FQV223"/>
    <mergeCell ref="FQW223:FRD223"/>
    <mergeCell ref="FGS223:FGZ223"/>
    <mergeCell ref="FHA223:FHH223"/>
    <mergeCell ref="FHI223:FHP223"/>
    <mergeCell ref="FHQ223:FHX223"/>
    <mergeCell ref="FHY223:FIF223"/>
    <mergeCell ref="FIG223:FIN223"/>
    <mergeCell ref="FIO223:FIV223"/>
    <mergeCell ref="FIW223:FJD223"/>
    <mergeCell ref="FJE223:FJL223"/>
    <mergeCell ref="FJM223:FJT223"/>
    <mergeCell ref="FJU223:FKB223"/>
    <mergeCell ref="FKC223:FKJ223"/>
    <mergeCell ref="FKK223:FKR223"/>
    <mergeCell ref="FKS223:FKZ223"/>
    <mergeCell ref="FLA223:FLH223"/>
    <mergeCell ref="FLI223:FLP223"/>
    <mergeCell ref="FLQ223:FLX223"/>
    <mergeCell ref="FBM223:FBT223"/>
    <mergeCell ref="FBU223:FCB223"/>
    <mergeCell ref="FCC223:FCJ223"/>
    <mergeCell ref="FCK223:FCR223"/>
    <mergeCell ref="FCS223:FCZ223"/>
    <mergeCell ref="FDA223:FDH223"/>
    <mergeCell ref="FDI223:FDP223"/>
    <mergeCell ref="FDQ223:FDX223"/>
    <mergeCell ref="FDY223:FEF223"/>
    <mergeCell ref="FEG223:FEN223"/>
    <mergeCell ref="FEO223:FEV223"/>
    <mergeCell ref="FEW223:FFD223"/>
    <mergeCell ref="FFE223:FFL223"/>
    <mergeCell ref="FFM223:FFT223"/>
    <mergeCell ref="FFU223:FGB223"/>
    <mergeCell ref="FGC223:FGJ223"/>
    <mergeCell ref="FGK223:FGR223"/>
    <mergeCell ref="EWG223:EWN223"/>
    <mergeCell ref="EWO223:EWV223"/>
    <mergeCell ref="EWW223:EXD223"/>
    <mergeCell ref="EXE223:EXL223"/>
    <mergeCell ref="EXM223:EXT223"/>
    <mergeCell ref="EXU223:EYB223"/>
    <mergeCell ref="EYC223:EYJ223"/>
    <mergeCell ref="EYK223:EYR223"/>
    <mergeCell ref="EYS223:EYZ223"/>
    <mergeCell ref="EZA223:EZH223"/>
    <mergeCell ref="EZI223:EZP223"/>
    <mergeCell ref="EZQ223:EZX223"/>
    <mergeCell ref="EZY223:FAF223"/>
    <mergeCell ref="FAG223:FAN223"/>
    <mergeCell ref="FAO223:FAV223"/>
    <mergeCell ref="FAW223:FBD223"/>
    <mergeCell ref="FBE223:FBL223"/>
    <mergeCell ref="ERA223:ERH223"/>
    <mergeCell ref="ERI223:ERP223"/>
    <mergeCell ref="ERQ223:ERX223"/>
    <mergeCell ref="ERY223:ESF223"/>
    <mergeCell ref="ESG223:ESN223"/>
    <mergeCell ref="ESO223:ESV223"/>
    <mergeCell ref="ESW223:ETD223"/>
    <mergeCell ref="ETE223:ETL223"/>
    <mergeCell ref="ETM223:ETT223"/>
    <mergeCell ref="ETU223:EUB223"/>
    <mergeCell ref="EUC223:EUJ223"/>
    <mergeCell ref="EUK223:EUR223"/>
    <mergeCell ref="EUS223:EUZ223"/>
    <mergeCell ref="EVA223:EVH223"/>
    <mergeCell ref="EVI223:EVP223"/>
    <mergeCell ref="EVQ223:EVX223"/>
    <mergeCell ref="EVY223:EWF223"/>
    <mergeCell ref="ELU223:EMB223"/>
    <mergeCell ref="EMC223:EMJ223"/>
    <mergeCell ref="EMK223:EMR223"/>
    <mergeCell ref="EMS223:EMZ223"/>
    <mergeCell ref="ENA223:ENH223"/>
    <mergeCell ref="ENI223:ENP223"/>
    <mergeCell ref="ENQ223:ENX223"/>
    <mergeCell ref="ENY223:EOF223"/>
    <mergeCell ref="EOG223:EON223"/>
    <mergeCell ref="EOO223:EOV223"/>
    <mergeCell ref="EOW223:EPD223"/>
    <mergeCell ref="EPE223:EPL223"/>
    <mergeCell ref="EPM223:EPT223"/>
    <mergeCell ref="EPU223:EQB223"/>
    <mergeCell ref="EQC223:EQJ223"/>
    <mergeCell ref="EQK223:EQR223"/>
    <mergeCell ref="EQS223:EQZ223"/>
    <mergeCell ref="EGO223:EGV223"/>
    <mergeCell ref="EGW223:EHD223"/>
    <mergeCell ref="EHE223:EHL223"/>
    <mergeCell ref="EHM223:EHT223"/>
    <mergeCell ref="EHU223:EIB223"/>
    <mergeCell ref="EIC223:EIJ223"/>
    <mergeCell ref="EIK223:EIR223"/>
    <mergeCell ref="EIS223:EIZ223"/>
    <mergeCell ref="EJA223:EJH223"/>
    <mergeCell ref="EJI223:EJP223"/>
    <mergeCell ref="EJQ223:EJX223"/>
    <mergeCell ref="EJY223:EKF223"/>
    <mergeCell ref="EKG223:EKN223"/>
    <mergeCell ref="EKO223:EKV223"/>
    <mergeCell ref="EKW223:ELD223"/>
    <mergeCell ref="ELE223:ELL223"/>
    <mergeCell ref="ELM223:ELT223"/>
    <mergeCell ref="EBI223:EBP223"/>
    <mergeCell ref="EBQ223:EBX223"/>
    <mergeCell ref="EBY223:ECF223"/>
    <mergeCell ref="ECG223:ECN223"/>
    <mergeCell ref="ECO223:ECV223"/>
    <mergeCell ref="ECW223:EDD223"/>
    <mergeCell ref="EDE223:EDL223"/>
    <mergeCell ref="EDM223:EDT223"/>
    <mergeCell ref="EDU223:EEB223"/>
    <mergeCell ref="EEC223:EEJ223"/>
    <mergeCell ref="EEK223:EER223"/>
    <mergeCell ref="EES223:EEZ223"/>
    <mergeCell ref="EFA223:EFH223"/>
    <mergeCell ref="EFI223:EFP223"/>
    <mergeCell ref="EFQ223:EFX223"/>
    <mergeCell ref="EFY223:EGF223"/>
    <mergeCell ref="EGG223:EGN223"/>
    <mergeCell ref="DWK223:DWR223"/>
    <mergeCell ref="DWS223:DWZ223"/>
    <mergeCell ref="DXA223:DXH223"/>
    <mergeCell ref="DXI223:DXP223"/>
    <mergeCell ref="DXQ223:DXX223"/>
    <mergeCell ref="DXY223:DYF223"/>
    <mergeCell ref="DYG223:DYN223"/>
    <mergeCell ref="DYO223:DYV223"/>
    <mergeCell ref="DYW223:DZD223"/>
    <mergeCell ref="DZE223:DZL223"/>
    <mergeCell ref="DZM223:DZT223"/>
    <mergeCell ref="DZU223:EAB223"/>
    <mergeCell ref="EAC223:EAJ223"/>
    <mergeCell ref="EAK223:EAR223"/>
    <mergeCell ref="EAS223:EAZ223"/>
    <mergeCell ref="EBA223:EBH223"/>
    <mergeCell ref="DQW223:DRD223"/>
    <mergeCell ref="DRE223:DRL223"/>
    <mergeCell ref="DRM223:DRT223"/>
    <mergeCell ref="DRU223:DSB223"/>
    <mergeCell ref="DSC223:DSJ223"/>
    <mergeCell ref="DSK223:DSR223"/>
    <mergeCell ref="DSS223:DSZ223"/>
    <mergeCell ref="DTA223:DTH223"/>
    <mergeCell ref="DTI223:DTP223"/>
    <mergeCell ref="DTQ223:DTX223"/>
    <mergeCell ref="DTY223:DUF223"/>
    <mergeCell ref="DUG223:DUN223"/>
    <mergeCell ref="DUO223:DUV223"/>
    <mergeCell ref="DUW223:DVD223"/>
    <mergeCell ref="DVE223:DVL223"/>
    <mergeCell ref="DVM223:DVT223"/>
    <mergeCell ref="DVU223:DWB223"/>
    <mergeCell ref="DMG223:DMN223"/>
    <mergeCell ref="DMO223:DMV223"/>
    <mergeCell ref="DMW223:DND223"/>
    <mergeCell ref="DNE223:DNL223"/>
    <mergeCell ref="DNM223:DNT223"/>
    <mergeCell ref="DNU223:DOB223"/>
    <mergeCell ref="DOC223:DOJ223"/>
    <mergeCell ref="DOK223:DOR223"/>
    <mergeCell ref="DOS223:DOZ223"/>
    <mergeCell ref="DPA223:DPH223"/>
    <mergeCell ref="DPI223:DPP223"/>
    <mergeCell ref="DPQ223:DPX223"/>
    <mergeCell ref="DPY223:DQF223"/>
    <mergeCell ref="DQG223:DQN223"/>
    <mergeCell ref="DQO223:DQV223"/>
    <mergeCell ref="DGK223:DGR223"/>
    <mergeCell ref="DGS223:DGZ223"/>
    <mergeCell ref="DHA223:DHH223"/>
    <mergeCell ref="DHI223:DHP223"/>
    <mergeCell ref="DHQ223:DHX223"/>
    <mergeCell ref="DHY223:DIF223"/>
    <mergeCell ref="DIG223:DIN223"/>
    <mergeCell ref="DIO223:DIV223"/>
    <mergeCell ref="DIW223:DJD223"/>
    <mergeCell ref="DJE223:DJL223"/>
    <mergeCell ref="DJM223:DJT223"/>
    <mergeCell ref="DJU223:DKB223"/>
    <mergeCell ref="DKC223:DKJ223"/>
    <mergeCell ref="DKK223:DKR223"/>
    <mergeCell ref="DKS223:DKZ223"/>
    <mergeCell ref="DLA223:DLH223"/>
    <mergeCell ref="DLI223:DLP223"/>
    <mergeCell ref="DWC223:DWJ223"/>
    <mergeCell ref="DCC223:DCJ223"/>
    <mergeCell ref="DCK223:DCR223"/>
    <mergeCell ref="DCS223:DCZ223"/>
    <mergeCell ref="DDA223:DDH223"/>
    <mergeCell ref="DDI223:DDP223"/>
    <mergeCell ref="DDQ223:DDX223"/>
    <mergeCell ref="DDY223:DEF223"/>
    <mergeCell ref="DEG223:DEN223"/>
    <mergeCell ref="DEO223:DEV223"/>
    <mergeCell ref="DEW223:DFD223"/>
    <mergeCell ref="DFE223:DFL223"/>
    <mergeCell ref="DFM223:DFT223"/>
    <mergeCell ref="DFU223:DGB223"/>
    <mergeCell ref="DGC223:DGJ223"/>
    <mergeCell ref="CVY223:CWF223"/>
    <mergeCell ref="CWG223:CWN223"/>
    <mergeCell ref="CWO223:CWV223"/>
    <mergeCell ref="CWW223:CXD223"/>
    <mergeCell ref="CXE223:CXL223"/>
    <mergeCell ref="CXM223:CXT223"/>
    <mergeCell ref="CXU223:CYB223"/>
    <mergeCell ref="CYC223:CYJ223"/>
    <mergeCell ref="CYK223:CYR223"/>
    <mergeCell ref="CYS223:CYZ223"/>
    <mergeCell ref="CZA223:CZH223"/>
    <mergeCell ref="CZI223:CZP223"/>
    <mergeCell ref="CZQ223:CZX223"/>
    <mergeCell ref="CZY223:DAF223"/>
    <mergeCell ref="DAG223:DAN223"/>
    <mergeCell ref="DAO223:DAV223"/>
    <mergeCell ref="DAW223:DBD223"/>
    <mergeCell ref="DLQ223:DLX223"/>
    <mergeCell ref="DLY223:DMF223"/>
    <mergeCell ref="CRY223:CSF223"/>
    <mergeCell ref="CSG223:CSN223"/>
    <mergeCell ref="CSO223:CSV223"/>
    <mergeCell ref="CSW223:CTD223"/>
    <mergeCell ref="CTE223:CTL223"/>
    <mergeCell ref="CTM223:CTT223"/>
    <mergeCell ref="CTU223:CUB223"/>
    <mergeCell ref="CUC223:CUJ223"/>
    <mergeCell ref="CUK223:CUR223"/>
    <mergeCell ref="CUS223:CUZ223"/>
    <mergeCell ref="CVA223:CVH223"/>
    <mergeCell ref="CVI223:CVP223"/>
    <mergeCell ref="CVQ223:CVX223"/>
    <mergeCell ref="CLM223:CLT223"/>
    <mergeCell ref="CLU223:CMB223"/>
    <mergeCell ref="CMC223:CMJ223"/>
    <mergeCell ref="CMK223:CMR223"/>
    <mergeCell ref="CMS223:CMZ223"/>
    <mergeCell ref="CNA223:CNH223"/>
    <mergeCell ref="CNI223:CNP223"/>
    <mergeCell ref="CNQ223:CNX223"/>
    <mergeCell ref="CNY223:COF223"/>
    <mergeCell ref="COG223:CON223"/>
    <mergeCell ref="COO223:COV223"/>
    <mergeCell ref="COW223:CPD223"/>
    <mergeCell ref="CPE223:CPL223"/>
    <mergeCell ref="CPM223:CPT223"/>
    <mergeCell ref="CPU223:CQB223"/>
    <mergeCell ref="CQC223:CQJ223"/>
    <mergeCell ref="CQK223:CQR223"/>
    <mergeCell ref="DBE223:DBL223"/>
    <mergeCell ref="DBM223:DBT223"/>
    <mergeCell ref="DBU223:DCB223"/>
    <mergeCell ref="CHU223:CIB223"/>
    <mergeCell ref="CIC223:CIJ223"/>
    <mergeCell ref="CIK223:CIR223"/>
    <mergeCell ref="CIS223:CIZ223"/>
    <mergeCell ref="CJA223:CJH223"/>
    <mergeCell ref="CJI223:CJP223"/>
    <mergeCell ref="CJQ223:CJX223"/>
    <mergeCell ref="CJY223:CKF223"/>
    <mergeCell ref="CKG223:CKN223"/>
    <mergeCell ref="CKO223:CKV223"/>
    <mergeCell ref="CKW223:CLD223"/>
    <mergeCell ref="CLE223:CLL223"/>
    <mergeCell ref="CBA223:CBH223"/>
    <mergeCell ref="CBI223:CBP223"/>
    <mergeCell ref="CBQ223:CBX223"/>
    <mergeCell ref="CBY223:CCF223"/>
    <mergeCell ref="CCG223:CCN223"/>
    <mergeCell ref="CCO223:CCV223"/>
    <mergeCell ref="CCW223:CDD223"/>
    <mergeCell ref="CDE223:CDL223"/>
    <mergeCell ref="CDM223:CDT223"/>
    <mergeCell ref="CDU223:CEB223"/>
    <mergeCell ref="CEC223:CEJ223"/>
    <mergeCell ref="CEK223:CER223"/>
    <mergeCell ref="CES223:CEZ223"/>
    <mergeCell ref="CFA223:CFH223"/>
    <mergeCell ref="CFI223:CFP223"/>
    <mergeCell ref="CFQ223:CFX223"/>
    <mergeCell ref="CFY223:CGF223"/>
    <mergeCell ref="CQS223:CQZ223"/>
    <mergeCell ref="CRA223:CRH223"/>
    <mergeCell ref="CRI223:CRP223"/>
    <mergeCell ref="CRQ223:CRX223"/>
    <mergeCell ref="BXQ223:BXX223"/>
    <mergeCell ref="BXY223:BYF223"/>
    <mergeCell ref="BYG223:BYN223"/>
    <mergeCell ref="BYO223:BYV223"/>
    <mergeCell ref="BYW223:BZD223"/>
    <mergeCell ref="BZE223:BZL223"/>
    <mergeCell ref="BZM223:BZT223"/>
    <mergeCell ref="BZU223:CAB223"/>
    <mergeCell ref="CAC223:CAJ223"/>
    <mergeCell ref="CAK223:CAR223"/>
    <mergeCell ref="CAS223:CAZ223"/>
    <mergeCell ref="BQO223:BQV223"/>
    <mergeCell ref="BQW223:BRD223"/>
    <mergeCell ref="BRE223:BRL223"/>
    <mergeCell ref="BRM223:BRT223"/>
    <mergeCell ref="BRU223:BSB223"/>
    <mergeCell ref="BSC223:BSJ223"/>
    <mergeCell ref="BSK223:BSR223"/>
    <mergeCell ref="BSS223:BSZ223"/>
    <mergeCell ref="BTA223:BTH223"/>
    <mergeCell ref="BTI223:BTP223"/>
    <mergeCell ref="BTQ223:BTX223"/>
    <mergeCell ref="BTY223:BUF223"/>
    <mergeCell ref="BUG223:BUN223"/>
    <mergeCell ref="BUO223:BUV223"/>
    <mergeCell ref="BUW223:BVD223"/>
    <mergeCell ref="BVE223:BVL223"/>
    <mergeCell ref="BVM223:BVT223"/>
    <mergeCell ref="CGG223:CGN223"/>
    <mergeCell ref="CGO223:CGV223"/>
    <mergeCell ref="CGW223:CHD223"/>
    <mergeCell ref="CHE223:CHL223"/>
    <mergeCell ref="CHM223:CHT223"/>
    <mergeCell ref="BNM223:BNT223"/>
    <mergeCell ref="BNU223:BOB223"/>
    <mergeCell ref="BOC223:BOJ223"/>
    <mergeCell ref="BOK223:BOR223"/>
    <mergeCell ref="BOS223:BOZ223"/>
    <mergeCell ref="BPA223:BPH223"/>
    <mergeCell ref="BPI223:BPP223"/>
    <mergeCell ref="BPQ223:BPX223"/>
    <mergeCell ref="BPY223:BQF223"/>
    <mergeCell ref="BQG223:BQN223"/>
    <mergeCell ref="BGC223:BGJ223"/>
    <mergeCell ref="BGK223:BGR223"/>
    <mergeCell ref="BGS223:BGZ223"/>
    <mergeCell ref="BHA223:BHH223"/>
    <mergeCell ref="BHI223:BHP223"/>
    <mergeCell ref="BHQ223:BHX223"/>
    <mergeCell ref="BHY223:BIF223"/>
    <mergeCell ref="BIG223:BIN223"/>
    <mergeCell ref="BIO223:BIV223"/>
    <mergeCell ref="BIW223:BJD223"/>
    <mergeCell ref="BJE223:BJL223"/>
    <mergeCell ref="BJM223:BJT223"/>
    <mergeCell ref="BJU223:BKB223"/>
    <mergeCell ref="BKC223:BKJ223"/>
    <mergeCell ref="BKK223:BKR223"/>
    <mergeCell ref="BKS223:BKZ223"/>
    <mergeCell ref="BLA223:BLH223"/>
    <mergeCell ref="BVU223:BWB223"/>
    <mergeCell ref="BWC223:BWJ223"/>
    <mergeCell ref="BWK223:BWR223"/>
    <mergeCell ref="BWS223:BWZ223"/>
    <mergeCell ref="BXA223:BXH223"/>
    <mergeCell ref="BXI223:BXP223"/>
    <mergeCell ref="BDI223:BDP223"/>
    <mergeCell ref="BDQ223:BDX223"/>
    <mergeCell ref="BDY223:BEF223"/>
    <mergeCell ref="BEG223:BEN223"/>
    <mergeCell ref="BEO223:BEV223"/>
    <mergeCell ref="BEW223:BFD223"/>
    <mergeCell ref="BFE223:BFL223"/>
    <mergeCell ref="BFM223:BFT223"/>
    <mergeCell ref="BFU223:BGB223"/>
    <mergeCell ref="AVQ223:AVX223"/>
    <mergeCell ref="AVY223:AWF223"/>
    <mergeCell ref="AWG223:AWN223"/>
    <mergeCell ref="AWO223:AWV223"/>
    <mergeCell ref="AWW223:AXD223"/>
    <mergeCell ref="AXE223:AXL223"/>
    <mergeCell ref="AXM223:AXT223"/>
    <mergeCell ref="AXU223:AYB223"/>
    <mergeCell ref="AYC223:AYJ223"/>
    <mergeCell ref="AYK223:AYR223"/>
    <mergeCell ref="AYS223:AYZ223"/>
    <mergeCell ref="AZA223:AZH223"/>
    <mergeCell ref="AZI223:AZP223"/>
    <mergeCell ref="AZQ223:AZX223"/>
    <mergeCell ref="AZY223:BAF223"/>
    <mergeCell ref="BAG223:BAN223"/>
    <mergeCell ref="BAO223:BAV223"/>
    <mergeCell ref="BLI223:BLP223"/>
    <mergeCell ref="BLQ223:BLX223"/>
    <mergeCell ref="BLY223:BMF223"/>
    <mergeCell ref="BMG223:BMN223"/>
    <mergeCell ref="BMO223:BMV223"/>
    <mergeCell ref="BMW223:BND223"/>
    <mergeCell ref="BNE223:BNL223"/>
    <mergeCell ref="ATE223:ATL223"/>
    <mergeCell ref="ATM223:ATT223"/>
    <mergeCell ref="ATU223:AUB223"/>
    <mergeCell ref="AUC223:AUJ223"/>
    <mergeCell ref="AUK223:AUR223"/>
    <mergeCell ref="AUS223:AUZ223"/>
    <mergeCell ref="AVA223:AVH223"/>
    <mergeCell ref="AVI223:AVP223"/>
    <mergeCell ref="ALE223:ALL223"/>
    <mergeCell ref="ALM223:ALT223"/>
    <mergeCell ref="ALU223:AMB223"/>
    <mergeCell ref="AMC223:AMJ223"/>
    <mergeCell ref="AMK223:AMR223"/>
    <mergeCell ref="AMS223:AMZ223"/>
    <mergeCell ref="ANA223:ANH223"/>
    <mergeCell ref="ANI223:ANP223"/>
    <mergeCell ref="ANQ223:ANX223"/>
    <mergeCell ref="ANY223:AOF223"/>
    <mergeCell ref="AOG223:AON223"/>
    <mergeCell ref="AOO223:AOV223"/>
    <mergeCell ref="AOW223:APD223"/>
    <mergeCell ref="APE223:APL223"/>
    <mergeCell ref="APM223:APT223"/>
    <mergeCell ref="APU223:AQB223"/>
    <mergeCell ref="AQC223:AQJ223"/>
    <mergeCell ref="BAW223:BBD223"/>
    <mergeCell ref="BBE223:BBL223"/>
    <mergeCell ref="BBM223:BBT223"/>
    <mergeCell ref="BBU223:BCB223"/>
    <mergeCell ref="BCC223:BCJ223"/>
    <mergeCell ref="BCK223:BCR223"/>
    <mergeCell ref="BCS223:BCZ223"/>
    <mergeCell ref="BDA223:BDH223"/>
    <mergeCell ref="AJA223:AJH223"/>
    <mergeCell ref="AJI223:AJP223"/>
    <mergeCell ref="AJQ223:AJX223"/>
    <mergeCell ref="AJY223:AKF223"/>
    <mergeCell ref="AKG223:AKN223"/>
    <mergeCell ref="AKO223:AKV223"/>
    <mergeCell ref="AKW223:ALD223"/>
    <mergeCell ref="AAS223:AAZ223"/>
    <mergeCell ref="ABA223:ABH223"/>
    <mergeCell ref="ABI223:ABP223"/>
    <mergeCell ref="ABQ223:ABX223"/>
    <mergeCell ref="ABY223:ACF223"/>
    <mergeCell ref="ACG223:ACN223"/>
    <mergeCell ref="ACO223:ACV223"/>
    <mergeCell ref="ACW223:ADD223"/>
    <mergeCell ref="ADE223:ADL223"/>
    <mergeCell ref="ADM223:ADT223"/>
    <mergeCell ref="ADU223:AEB223"/>
    <mergeCell ref="AEC223:AEJ223"/>
    <mergeCell ref="AEK223:AER223"/>
    <mergeCell ref="AES223:AEZ223"/>
    <mergeCell ref="AFA223:AFH223"/>
    <mergeCell ref="AFI223:AFP223"/>
    <mergeCell ref="AFQ223:AFX223"/>
    <mergeCell ref="AQK223:AQR223"/>
    <mergeCell ref="AQS223:AQZ223"/>
    <mergeCell ref="ARA223:ARH223"/>
    <mergeCell ref="ARI223:ARP223"/>
    <mergeCell ref="ARQ223:ARX223"/>
    <mergeCell ref="ARY223:ASF223"/>
    <mergeCell ref="ASG223:ASN223"/>
    <mergeCell ref="ASO223:ASV223"/>
    <mergeCell ref="ASW223:ATD223"/>
    <mergeCell ref="YW223:ZD223"/>
    <mergeCell ref="ZE223:ZL223"/>
    <mergeCell ref="ZM223:ZT223"/>
    <mergeCell ref="ZU223:AAB223"/>
    <mergeCell ref="AAC223:AAJ223"/>
    <mergeCell ref="AAK223:AAR223"/>
    <mergeCell ref="QG223:QN223"/>
    <mergeCell ref="QO223:QV223"/>
    <mergeCell ref="QW223:RD223"/>
    <mergeCell ref="RE223:RL223"/>
    <mergeCell ref="RM223:RT223"/>
    <mergeCell ref="RU223:SB223"/>
    <mergeCell ref="SC223:SJ223"/>
    <mergeCell ref="SK223:SR223"/>
    <mergeCell ref="SS223:SZ223"/>
    <mergeCell ref="TA223:TH223"/>
    <mergeCell ref="TI223:TP223"/>
    <mergeCell ref="TQ223:TX223"/>
    <mergeCell ref="TY223:UF223"/>
    <mergeCell ref="UG223:UN223"/>
    <mergeCell ref="UO223:UV223"/>
    <mergeCell ref="UW223:VD223"/>
    <mergeCell ref="VE223:VL223"/>
    <mergeCell ref="AFY223:AGF223"/>
    <mergeCell ref="AGG223:AGN223"/>
    <mergeCell ref="AGO223:AGV223"/>
    <mergeCell ref="AGW223:AHD223"/>
    <mergeCell ref="AHE223:AHL223"/>
    <mergeCell ref="AHM223:AHT223"/>
    <mergeCell ref="AHU223:AIB223"/>
    <mergeCell ref="AIC223:AIJ223"/>
    <mergeCell ref="AIK223:AIR223"/>
    <mergeCell ref="AIS223:AIZ223"/>
    <mergeCell ref="OK223:OR223"/>
    <mergeCell ref="OS223:OZ223"/>
    <mergeCell ref="PA223:PH223"/>
    <mergeCell ref="PI223:PP223"/>
    <mergeCell ref="PQ223:PX223"/>
    <mergeCell ref="PY223:QF223"/>
    <mergeCell ref="XCK221:XCR221"/>
    <mergeCell ref="XCS221:XCZ221"/>
    <mergeCell ref="XDA221:XDH221"/>
    <mergeCell ref="XDI221:XDP221"/>
    <mergeCell ref="XDQ221:XDX221"/>
    <mergeCell ref="XDY221:XEF221"/>
    <mergeCell ref="XEG221:XEN221"/>
    <mergeCell ref="XEO221:XEV221"/>
    <mergeCell ref="XEW221:XFD221"/>
    <mergeCell ref="A225:H225"/>
    <mergeCell ref="Q223:X223"/>
    <mergeCell ref="Y223:AF223"/>
    <mergeCell ref="AG223:AN223"/>
    <mergeCell ref="AO223:AV223"/>
    <mergeCell ref="AW223:BD223"/>
    <mergeCell ref="BE223:BL223"/>
    <mergeCell ref="BM223:BT223"/>
    <mergeCell ref="BU223:CB223"/>
    <mergeCell ref="CC223:CJ223"/>
    <mergeCell ref="CK223:CR223"/>
    <mergeCell ref="CS223:CZ223"/>
    <mergeCell ref="DA223:DH223"/>
    <mergeCell ref="DI223:DP223"/>
    <mergeCell ref="DQ223:DX223"/>
    <mergeCell ref="DY223:EF223"/>
    <mergeCell ref="EG223:EN223"/>
    <mergeCell ref="EO223:EV223"/>
    <mergeCell ref="EW223:FD223"/>
    <mergeCell ref="FE223:FL223"/>
    <mergeCell ref="FM223:FT223"/>
    <mergeCell ref="FU223:GB223"/>
    <mergeCell ref="GC223:GJ223"/>
    <mergeCell ref="WXE221:WXL221"/>
    <mergeCell ref="WXM221:WXT221"/>
    <mergeCell ref="WXU221:WYB221"/>
    <mergeCell ref="WYC221:WYJ221"/>
    <mergeCell ref="WYK221:WYR221"/>
    <mergeCell ref="WYS221:WYZ221"/>
    <mergeCell ref="WZA221:WZH221"/>
    <mergeCell ref="WZI221:WZP221"/>
    <mergeCell ref="WZQ221:WZX221"/>
    <mergeCell ref="WZY221:XAF221"/>
    <mergeCell ref="XAG221:XAN221"/>
    <mergeCell ref="XAO221:XAV221"/>
    <mergeCell ref="XAW221:XBD221"/>
    <mergeCell ref="XBE221:XBL221"/>
    <mergeCell ref="XBM221:XBT221"/>
    <mergeCell ref="VM223:VT223"/>
    <mergeCell ref="VU223:WB223"/>
    <mergeCell ref="WC223:WJ223"/>
    <mergeCell ref="WK223:WR223"/>
    <mergeCell ref="WS223:WZ223"/>
    <mergeCell ref="XA223:XH223"/>
    <mergeCell ref="XI223:XP223"/>
    <mergeCell ref="XQ223:XX223"/>
    <mergeCell ref="XY223:YF223"/>
    <mergeCell ref="YG223:YN223"/>
    <mergeCell ref="YO223:YV223"/>
    <mergeCell ref="XBU221:XCB221"/>
    <mergeCell ref="XCC221:XCJ221"/>
    <mergeCell ref="WRY221:WSF221"/>
    <mergeCell ref="WSG221:WSN221"/>
    <mergeCell ref="WSO221:WSV221"/>
    <mergeCell ref="WSW221:WTD221"/>
    <mergeCell ref="WTE221:WTL221"/>
    <mergeCell ref="WTM221:WTT221"/>
    <mergeCell ref="WTU221:WUB221"/>
    <mergeCell ref="WUC221:WUJ221"/>
    <mergeCell ref="WUK221:WUR221"/>
    <mergeCell ref="WUS221:WUZ221"/>
    <mergeCell ref="WVA221:WVH221"/>
    <mergeCell ref="WVI221:WVP221"/>
    <mergeCell ref="WVQ221:WVX221"/>
    <mergeCell ref="WVY221:WWF221"/>
    <mergeCell ref="WWG221:WWN221"/>
    <mergeCell ref="WWO221:WWV221"/>
    <mergeCell ref="WWW221:WXD221"/>
    <mergeCell ref="WMS221:WMZ221"/>
    <mergeCell ref="WNA221:WNH221"/>
    <mergeCell ref="WNI221:WNP221"/>
    <mergeCell ref="WNQ221:WNX221"/>
    <mergeCell ref="WNY221:WOF221"/>
    <mergeCell ref="WOG221:WON221"/>
    <mergeCell ref="WOO221:WOV221"/>
    <mergeCell ref="WOW221:WPD221"/>
    <mergeCell ref="WPE221:WPL221"/>
    <mergeCell ref="WPM221:WPT221"/>
    <mergeCell ref="WPU221:WQB221"/>
    <mergeCell ref="WQC221:WQJ221"/>
    <mergeCell ref="WQK221:WQR221"/>
    <mergeCell ref="WQS221:WQZ221"/>
    <mergeCell ref="WRA221:WRH221"/>
    <mergeCell ref="WRI221:WRP221"/>
    <mergeCell ref="WRQ221:WRX221"/>
    <mergeCell ref="WHM221:WHT221"/>
    <mergeCell ref="WHU221:WIB221"/>
    <mergeCell ref="WIC221:WIJ221"/>
    <mergeCell ref="WIK221:WIR221"/>
    <mergeCell ref="WIS221:WIZ221"/>
    <mergeCell ref="WJA221:WJH221"/>
    <mergeCell ref="WJI221:WJP221"/>
    <mergeCell ref="WJQ221:WJX221"/>
    <mergeCell ref="WJY221:WKF221"/>
    <mergeCell ref="WKG221:WKN221"/>
    <mergeCell ref="WKO221:WKV221"/>
    <mergeCell ref="WKW221:WLD221"/>
    <mergeCell ref="WLE221:WLL221"/>
    <mergeCell ref="WLM221:WLT221"/>
    <mergeCell ref="WLU221:WMB221"/>
    <mergeCell ref="WMC221:WMJ221"/>
    <mergeCell ref="WMK221:WMR221"/>
    <mergeCell ref="WCG221:WCN221"/>
    <mergeCell ref="WCO221:WCV221"/>
    <mergeCell ref="WCW221:WDD221"/>
    <mergeCell ref="WDE221:WDL221"/>
    <mergeCell ref="WDM221:WDT221"/>
    <mergeCell ref="WDU221:WEB221"/>
    <mergeCell ref="WEC221:WEJ221"/>
    <mergeCell ref="WEK221:WER221"/>
    <mergeCell ref="WES221:WEZ221"/>
    <mergeCell ref="WFA221:WFH221"/>
    <mergeCell ref="WFI221:WFP221"/>
    <mergeCell ref="WFQ221:WFX221"/>
    <mergeCell ref="WFY221:WGF221"/>
    <mergeCell ref="WGG221:WGN221"/>
    <mergeCell ref="WGO221:WGV221"/>
    <mergeCell ref="WGW221:WHD221"/>
    <mergeCell ref="WHE221:WHL221"/>
    <mergeCell ref="VXA221:VXH221"/>
    <mergeCell ref="VXI221:VXP221"/>
    <mergeCell ref="VXQ221:VXX221"/>
    <mergeCell ref="VXY221:VYF221"/>
    <mergeCell ref="VYG221:VYN221"/>
    <mergeCell ref="VYO221:VYV221"/>
    <mergeCell ref="VYW221:VZD221"/>
    <mergeCell ref="VZE221:VZL221"/>
    <mergeCell ref="VZM221:VZT221"/>
    <mergeCell ref="VZU221:WAB221"/>
    <mergeCell ref="WAC221:WAJ221"/>
    <mergeCell ref="WAK221:WAR221"/>
    <mergeCell ref="WAS221:WAZ221"/>
    <mergeCell ref="WBA221:WBH221"/>
    <mergeCell ref="WBI221:WBP221"/>
    <mergeCell ref="WBQ221:WBX221"/>
    <mergeCell ref="WBY221:WCF221"/>
    <mergeCell ref="VRU221:VSB221"/>
    <mergeCell ref="VSC221:VSJ221"/>
    <mergeCell ref="VSK221:VSR221"/>
    <mergeCell ref="VSS221:VSZ221"/>
    <mergeCell ref="VTA221:VTH221"/>
    <mergeCell ref="VTI221:VTP221"/>
    <mergeCell ref="VTQ221:VTX221"/>
    <mergeCell ref="VTY221:VUF221"/>
    <mergeCell ref="VUG221:VUN221"/>
    <mergeCell ref="VUO221:VUV221"/>
    <mergeCell ref="VUW221:VVD221"/>
    <mergeCell ref="VVE221:VVL221"/>
    <mergeCell ref="VVM221:VVT221"/>
    <mergeCell ref="VVU221:VWB221"/>
    <mergeCell ref="VWC221:VWJ221"/>
    <mergeCell ref="VWK221:VWR221"/>
    <mergeCell ref="VWS221:VWZ221"/>
    <mergeCell ref="VMO221:VMV221"/>
    <mergeCell ref="VMW221:VND221"/>
    <mergeCell ref="VNE221:VNL221"/>
    <mergeCell ref="VNM221:VNT221"/>
    <mergeCell ref="VNU221:VOB221"/>
    <mergeCell ref="VOC221:VOJ221"/>
    <mergeCell ref="VOK221:VOR221"/>
    <mergeCell ref="VOS221:VOZ221"/>
    <mergeCell ref="VPA221:VPH221"/>
    <mergeCell ref="VPI221:VPP221"/>
    <mergeCell ref="VPQ221:VPX221"/>
    <mergeCell ref="VPY221:VQF221"/>
    <mergeCell ref="VQG221:VQN221"/>
    <mergeCell ref="VQO221:VQV221"/>
    <mergeCell ref="VQW221:VRD221"/>
    <mergeCell ref="VRE221:VRL221"/>
    <mergeCell ref="VRM221:VRT221"/>
    <mergeCell ref="VHI221:VHP221"/>
    <mergeCell ref="VHQ221:VHX221"/>
    <mergeCell ref="VHY221:VIF221"/>
    <mergeCell ref="VIG221:VIN221"/>
    <mergeCell ref="VIO221:VIV221"/>
    <mergeCell ref="VIW221:VJD221"/>
    <mergeCell ref="VJE221:VJL221"/>
    <mergeCell ref="VJM221:VJT221"/>
    <mergeCell ref="VJU221:VKB221"/>
    <mergeCell ref="VKC221:VKJ221"/>
    <mergeCell ref="VKK221:VKR221"/>
    <mergeCell ref="VKS221:VKZ221"/>
    <mergeCell ref="VLA221:VLH221"/>
    <mergeCell ref="VLI221:VLP221"/>
    <mergeCell ref="VLQ221:VLX221"/>
    <mergeCell ref="VLY221:VMF221"/>
    <mergeCell ref="VMG221:VMN221"/>
    <mergeCell ref="VCC221:VCJ221"/>
    <mergeCell ref="VCK221:VCR221"/>
    <mergeCell ref="VCS221:VCZ221"/>
    <mergeCell ref="VDA221:VDH221"/>
    <mergeCell ref="VDI221:VDP221"/>
    <mergeCell ref="VDQ221:VDX221"/>
    <mergeCell ref="VDY221:VEF221"/>
    <mergeCell ref="VEG221:VEN221"/>
    <mergeCell ref="VEO221:VEV221"/>
    <mergeCell ref="VEW221:VFD221"/>
    <mergeCell ref="VFE221:VFL221"/>
    <mergeCell ref="VFM221:VFT221"/>
    <mergeCell ref="VFU221:VGB221"/>
    <mergeCell ref="VGC221:VGJ221"/>
    <mergeCell ref="VGK221:VGR221"/>
    <mergeCell ref="VGS221:VGZ221"/>
    <mergeCell ref="VHA221:VHH221"/>
    <mergeCell ref="UWW221:UXD221"/>
    <mergeCell ref="UXE221:UXL221"/>
    <mergeCell ref="UXM221:UXT221"/>
    <mergeCell ref="UXU221:UYB221"/>
    <mergeCell ref="UYC221:UYJ221"/>
    <mergeCell ref="UYK221:UYR221"/>
    <mergeCell ref="UYS221:UYZ221"/>
    <mergeCell ref="UZA221:UZH221"/>
    <mergeCell ref="UZI221:UZP221"/>
    <mergeCell ref="UZQ221:UZX221"/>
    <mergeCell ref="UZY221:VAF221"/>
    <mergeCell ref="VAG221:VAN221"/>
    <mergeCell ref="VAO221:VAV221"/>
    <mergeCell ref="VAW221:VBD221"/>
    <mergeCell ref="VBE221:VBL221"/>
    <mergeCell ref="VBM221:VBT221"/>
    <mergeCell ref="VBU221:VCB221"/>
    <mergeCell ref="URQ221:URX221"/>
    <mergeCell ref="URY221:USF221"/>
    <mergeCell ref="USG221:USN221"/>
    <mergeCell ref="USO221:USV221"/>
    <mergeCell ref="USW221:UTD221"/>
    <mergeCell ref="UTE221:UTL221"/>
    <mergeCell ref="UTM221:UTT221"/>
    <mergeCell ref="UTU221:UUB221"/>
    <mergeCell ref="UUC221:UUJ221"/>
    <mergeCell ref="UUK221:UUR221"/>
    <mergeCell ref="UUS221:UUZ221"/>
    <mergeCell ref="UVA221:UVH221"/>
    <mergeCell ref="UVI221:UVP221"/>
    <mergeCell ref="UVQ221:UVX221"/>
    <mergeCell ref="UVY221:UWF221"/>
    <mergeCell ref="UWG221:UWN221"/>
    <mergeCell ref="UWO221:UWV221"/>
    <mergeCell ref="UMK221:UMR221"/>
    <mergeCell ref="UMS221:UMZ221"/>
    <mergeCell ref="UNA221:UNH221"/>
    <mergeCell ref="UNI221:UNP221"/>
    <mergeCell ref="UNQ221:UNX221"/>
    <mergeCell ref="UNY221:UOF221"/>
    <mergeCell ref="UOG221:UON221"/>
    <mergeCell ref="UOO221:UOV221"/>
    <mergeCell ref="UOW221:UPD221"/>
    <mergeCell ref="UPE221:UPL221"/>
    <mergeCell ref="UPM221:UPT221"/>
    <mergeCell ref="UPU221:UQB221"/>
    <mergeCell ref="UQC221:UQJ221"/>
    <mergeCell ref="UQK221:UQR221"/>
    <mergeCell ref="UQS221:UQZ221"/>
    <mergeCell ref="URA221:URH221"/>
    <mergeCell ref="URI221:URP221"/>
    <mergeCell ref="UHE221:UHL221"/>
    <mergeCell ref="UHM221:UHT221"/>
    <mergeCell ref="UHU221:UIB221"/>
    <mergeCell ref="UIC221:UIJ221"/>
    <mergeCell ref="UIK221:UIR221"/>
    <mergeCell ref="UIS221:UIZ221"/>
    <mergeCell ref="UJA221:UJH221"/>
    <mergeCell ref="UJI221:UJP221"/>
    <mergeCell ref="UJQ221:UJX221"/>
    <mergeCell ref="UJY221:UKF221"/>
    <mergeCell ref="UKG221:UKN221"/>
    <mergeCell ref="UKO221:UKV221"/>
    <mergeCell ref="UKW221:ULD221"/>
    <mergeCell ref="ULE221:ULL221"/>
    <mergeCell ref="ULM221:ULT221"/>
    <mergeCell ref="ULU221:UMB221"/>
    <mergeCell ref="UMC221:UMJ221"/>
    <mergeCell ref="UBY221:UCF221"/>
    <mergeCell ref="UCG221:UCN221"/>
    <mergeCell ref="UCO221:UCV221"/>
    <mergeCell ref="UCW221:UDD221"/>
    <mergeCell ref="UDE221:UDL221"/>
    <mergeCell ref="UDM221:UDT221"/>
    <mergeCell ref="UDU221:UEB221"/>
    <mergeCell ref="UEC221:UEJ221"/>
    <mergeCell ref="UEK221:UER221"/>
    <mergeCell ref="UES221:UEZ221"/>
    <mergeCell ref="UFA221:UFH221"/>
    <mergeCell ref="UFI221:UFP221"/>
    <mergeCell ref="UFQ221:UFX221"/>
    <mergeCell ref="UFY221:UGF221"/>
    <mergeCell ref="UGG221:UGN221"/>
    <mergeCell ref="UGO221:UGV221"/>
    <mergeCell ref="UGW221:UHD221"/>
    <mergeCell ref="TWS221:TWZ221"/>
    <mergeCell ref="TXA221:TXH221"/>
    <mergeCell ref="TXI221:TXP221"/>
    <mergeCell ref="TXQ221:TXX221"/>
    <mergeCell ref="TXY221:TYF221"/>
    <mergeCell ref="TYG221:TYN221"/>
    <mergeCell ref="TYO221:TYV221"/>
    <mergeCell ref="TYW221:TZD221"/>
    <mergeCell ref="TZE221:TZL221"/>
    <mergeCell ref="TZM221:TZT221"/>
    <mergeCell ref="TZU221:UAB221"/>
    <mergeCell ref="UAC221:UAJ221"/>
    <mergeCell ref="UAK221:UAR221"/>
    <mergeCell ref="UAS221:UAZ221"/>
    <mergeCell ref="UBA221:UBH221"/>
    <mergeCell ref="UBI221:UBP221"/>
    <mergeCell ref="UBQ221:UBX221"/>
    <mergeCell ref="TRM221:TRT221"/>
    <mergeCell ref="TRU221:TSB221"/>
    <mergeCell ref="TSC221:TSJ221"/>
    <mergeCell ref="TSK221:TSR221"/>
    <mergeCell ref="TSS221:TSZ221"/>
    <mergeCell ref="TTA221:TTH221"/>
    <mergeCell ref="TTI221:TTP221"/>
    <mergeCell ref="TTQ221:TTX221"/>
    <mergeCell ref="TTY221:TUF221"/>
    <mergeCell ref="TUG221:TUN221"/>
    <mergeCell ref="TUO221:TUV221"/>
    <mergeCell ref="TUW221:TVD221"/>
    <mergeCell ref="TVE221:TVL221"/>
    <mergeCell ref="TVM221:TVT221"/>
    <mergeCell ref="TVU221:TWB221"/>
    <mergeCell ref="TWC221:TWJ221"/>
    <mergeCell ref="TWK221:TWR221"/>
    <mergeCell ref="TMG221:TMN221"/>
    <mergeCell ref="TMO221:TMV221"/>
    <mergeCell ref="TMW221:TND221"/>
    <mergeCell ref="TNE221:TNL221"/>
    <mergeCell ref="TNM221:TNT221"/>
    <mergeCell ref="TNU221:TOB221"/>
    <mergeCell ref="TOC221:TOJ221"/>
    <mergeCell ref="TOK221:TOR221"/>
    <mergeCell ref="TOS221:TOZ221"/>
    <mergeCell ref="TPA221:TPH221"/>
    <mergeCell ref="TPI221:TPP221"/>
    <mergeCell ref="TPQ221:TPX221"/>
    <mergeCell ref="TPY221:TQF221"/>
    <mergeCell ref="TQG221:TQN221"/>
    <mergeCell ref="TQO221:TQV221"/>
    <mergeCell ref="TQW221:TRD221"/>
    <mergeCell ref="TRE221:TRL221"/>
    <mergeCell ref="THA221:THH221"/>
    <mergeCell ref="THI221:THP221"/>
    <mergeCell ref="THQ221:THX221"/>
    <mergeCell ref="THY221:TIF221"/>
    <mergeCell ref="TIG221:TIN221"/>
    <mergeCell ref="TIO221:TIV221"/>
    <mergeCell ref="TIW221:TJD221"/>
    <mergeCell ref="TJE221:TJL221"/>
    <mergeCell ref="TJM221:TJT221"/>
    <mergeCell ref="TJU221:TKB221"/>
    <mergeCell ref="TKC221:TKJ221"/>
    <mergeCell ref="TKK221:TKR221"/>
    <mergeCell ref="TKS221:TKZ221"/>
    <mergeCell ref="TLA221:TLH221"/>
    <mergeCell ref="TLI221:TLP221"/>
    <mergeCell ref="TLQ221:TLX221"/>
    <mergeCell ref="TLY221:TMF221"/>
    <mergeCell ref="TBU221:TCB221"/>
    <mergeCell ref="TCC221:TCJ221"/>
    <mergeCell ref="TCK221:TCR221"/>
    <mergeCell ref="TCS221:TCZ221"/>
    <mergeCell ref="TDA221:TDH221"/>
    <mergeCell ref="TDI221:TDP221"/>
    <mergeCell ref="TDQ221:TDX221"/>
    <mergeCell ref="TDY221:TEF221"/>
    <mergeCell ref="TEG221:TEN221"/>
    <mergeCell ref="TEO221:TEV221"/>
    <mergeCell ref="TEW221:TFD221"/>
    <mergeCell ref="TFE221:TFL221"/>
    <mergeCell ref="TFM221:TFT221"/>
    <mergeCell ref="TFU221:TGB221"/>
    <mergeCell ref="TGC221:TGJ221"/>
    <mergeCell ref="TGK221:TGR221"/>
    <mergeCell ref="TGS221:TGZ221"/>
    <mergeCell ref="SWO221:SWV221"/>
    <mergeCell ref="SWW221:SXD221"/>
    <mergeCell ref="SXE221:SXL221"/>
    <mergeCell ref="SXM221:SXT221"/>
    <mergeCell ref="SXU221:SYB221"/>
    <mergeCell ref="SYC221:SYJ221"/>
    <mergeCell ref="SYK221:SYR221"/>
    <mergeCell ref="SYS221:SYZ221"/>
    <mergeCell ref="SZA221:SZH221"/>
    <mergeCell ref="SZI221:SZP221"/>
    <mergeCell ref="SZQ221:SZX221"/>
    <mergeCell ref="SZY221:TAF221"/>
    <mergeCell ref="TAG221:TAN221"/>
    <mergeCell ref="TAO221:TAV221"/>
    <mergeCell ref="TAW221:TBD221"/>
    <mergeCell ref="TBE221:TBL221"/>
    <mergeCell ref="TBM221:TBT221"/>
    <mergeCell ref="SRI221:SRP221"/>
    <mergeCell ref="SRQ221:SRX221"/>
    <mergeCell ref="SRY221:SSF221"/>
    <mergeCell ref="SSG221:SSN221"/>
    <mergeCell ref="SSO221:SSV221"/>
    <mergeCell ref="SSW221:STD221"/>
    <mergeCell ref="STE221:STL221"/>
    <mergeCell ref="STM221:STT221"/>
    <mergeCell ref="STU221:SUB221"/>
    <mergeCell ref="SUC221:SUJ221"/>
    <mergeCell ref="SUK221:SUR221"/>
    <mergeCell ref="SUS221:SUZ221"/>
    <mergeCell ref="SVA221:SVH221"/>
    <mergeCell ref="SVI221:SVP221"/>
    <mergeCell ref="SVQ221:SVX221"/>
    <mergeCell ref="SVY221:SWF221"/>
    <mergeCell ref="SWG221:SWN221"/>
    <mergeCell ref="SMC221:SMJ221"/>
    <mergeCell ref="SMK221:SMR221"/>
    <mergeCell ref="SMS221:SMZ221"/>
    <mergeCell ref="SNA221:SNH221"/>
    <mergeCell ref="SNI221:SNP221"/>
    <mergeCell ref="SNQ221:SNX221"/>
    <mergeCell ref="SNY221:SOF221"/>
    <mergeCell ref="SOG221:SON221"/>
    <mergeCell ref="SOO221:SOV221"/>
    <mergeCell ref="SOW221:SPD221"/>
    <mergeCell ref="SPE221:SPL221"/>
    <mergeCell ref="SPM221:SPT221"/>
    <mergeCell ref="SPU221:SQB221"/>
    <mergeCell ref="SQC221:SQJ221"/>
    <mergeCell ref="SQK221:SQR221"/>
    <mergeCell ref="SQS221:SQZ221"/>
    <mergeCell ref="SRA221:SRH221"/>
    <mergeCell ref="SGW221:SHD221"/>
    <mergeCell ref="SHE221:SHL221"/>
    <mergeCell ref="SHM221:SHT221"/>
    <mergeCell ref="SHU221:SIB221"/>
    <mergeCell ref="SIC221:SIJ221"/>
    <mergeCell ref="SIK221:SIR221"/>
    <mergeCell ref="SIS221:SIZ221"/>
    <mergeCell ref="SJA221:SJH221"/>
    <mergeCell ref="SJI221:SJP221"/>
    <mergeCell ref="SJQ221:SJX221"/>
    <mergeCell ref="SJY221:SKF221"/>
    <mergeCell ref="SKG221:SKN221"/>
    <mergeCell ref="SKO221:SKV221"/>
    <mergeCell ref="SKW221:SLD221"/>
    <mergeCell ref="SLE221:SLL221"/>
    <mergeCell ref="SLM221:SLT221"/>
    <mergeCell ref="SLU221:SMB221"/>
    <mergeCell ref="SBQ221:SBX221"/>
    <mergeCell ref="SBY221:SCF221"/>
    <mergeCell ref="SCG221:SCN221"/>
    <mergeCell ref="SCO221:SCV221"/>
    <mergeCell ref="SCW221:SDD221"/>
    <mergeCell ref="SDE221:SDL221"/>
    <mergeCell ref="SDM221:SDT221"/>
    <mergeCell ref="SDU221:SEB221"/>
    <mergeCell ref="SEC221:SEJ221"/>
    <mergeCell ref="SEK221:SER221"/>
    <mergeCell ref="SES221:SEZ221"/>
    <mergeCell ref="SFA221:SFH221"/>
    <mergeCell ref="SFI221:SFP221"/>
    <mergeCell ref="SFQ221:SFX221"/>
    <mergeCell ref="SFY221:SGF221"/>
    <mergeCell ref="SGG221:SGN221"/>
    <mergeCell ref="SGO221:SGV221"/>
    <mergeCell ref="RWK221:RWR221"/>
    <mergeCell ref="RWS221:RWZ221"/>
    <mergeCell ref="RXA221:RXH221"/>
    <mergeCell ref="RXI221:RXP221"/>
    <mergeCell ref="RXQ221:RXX221"/>
    <mergeCell ref="RXY221:RYF221"/>
    <mergeCell ref="RYG221:RYN221"/>
    <mergeCell ref="RYO221:RYV221"/>
    <mergeCell ref="RYW221:RZD221"/>
    <mergeCell ref="RZE221:RZL221"/>
    <mergeCell ref="RZM221:RZT221"/>
    <mergeCell ref="RZU221:SAB221"/>
    <mergeCell ref="SAC221:SAJ221"/>
    <mergeCell ref="SAK221:SAR221"/>
    <mergeCell ref="SAS221:SAZ221"/>
    <mergeCell ref="SBA221:SBH221"/>
    <mergeCell ref="SBI221:SBP221"/>
    <mergeCell ref="RRE221:RRL221"/>
    <mergeCell ref="RRM221:RRT221"/>
    <mergeCell ref="RRU221:RSB221"/>
    <mergeCell ref="RSC221:RSJ221"/>
    <mergeCell ref="RSK221:RSR221"/>
    <mergeCell ref="RSS221:RSZ221"/>
    <mergeCell ref="RTA221:RTH221"/>
    <mergeCell ref="RTI221:RTP221"/>
    <mergeCell ref="RTQ221:RTX221"/>
    <mergeCell ref="RTY221:RUF221"/>
    <mergeCell ref="RUG221:RUN221"/>
    <mergeCell ref="RUO221:RUV221"/>
    <mergeCell ref="RUW221:RVD221"/>
    <mergeCell ref="RVE221:RVL221"/>
    <mergeCell ref="RVM221:RVT221"/>
    <mergeCell ref="RVU221:RWB221"/>
    <mergeCell ref="RWC221:RWJ221"/>
    <mergeCell ref="RLY221:RMF221"/>
    <mergeCell ref="RMG221:RMN221"/>
    <mergeCell ref="RMO221:RMV221"/>
    <mergeCell ref="RMW221:RND221"/>
    <mergeCell ref="RNE221:RNL221"/>
    <mergeCell ref="RNM221:RNT221"/>
    <mergeCell ref="RNU221:ROB221"/>
    <mergeCell ref="ROC221:ROJ221"/>
    <mergeCell ref="ROK221:ROR221"/>
    <mergeCell ref="ROS221:ROZ221"/>
    <mergeCell ref="RPA221:RPH221"/>
    <mergeCell ref="RPI221:RPP221"/>
    <mergeCell ref="RPQ221:RPX221"/>
    <mergeCell ref="RPY221:RQF221"/>
    <mergeCell ref="RQG221:RQN221"/>
    <mergeCell ref="RQO221:RQV221"/>
    <mergeCell ref="RQW221:RRD221"/>
    <mergeCell ref="RGS221:RGZ221"/>
    <mergeCell ref="RHA221:RHH221"/>
    <mergeCell ref="RHI221:RHP221"/>
    <mergeCell ref="RHQ221:RHX221"/>
    <mergeCell ref="RHY221:RIF221"/>
    <mergeCell ref="RIG221:RIN221"/>
    <mergeCell ref="RIO221:RIV221"/>
    <mergeCell ref="RIW221:RJD221"/>
    <mergeCell ref="RJE221:RJL221"/>
    <mergeCell ref="RJM221:RJT221"/>
    <mergeCell ref="RJU221:RKB221"/>
    <mergeCell ref="RKC221:RKJ221"/>
    <mergeCell ref="RKK221:RKR221"/>
    <mergeCell ref="RKS221:RKZ221"/>
    <mergeCell ref="RLA221:RLH221"/>
    <mergeCell ref="RLI221:RLP221"/>
    <mergeCell ref="RLQ221:RLX221"/>
    <mergeCell ref="RBM221:RBT221"/>
    <mergeCell ref="RBU221:RCB221"/>
    <mergeCell ref="RCC221:RCJ221"/>
    <mergeCell ref="RCK221:RCR221"/>
    <mergeCell ref="RCS221:RCZ221"/>
    <mergeCell ref="RDA221:RDH221"/>
    <mergeCell ref="RDI221:RDP221"/>
    <mergeCell ref="RDQ221:RDX221"/>
    <mergeCell ref="RDY221:REF221"/>
    <mergeCell ref="REG221:REN221"/>
    <mergeCell ref="REO221:REV221"/>
    <mergeCell ref="REW221:RFD221"/>
    <mergeCell ref="RFE221:RFL221"/>
    <mergeCell ref="RFM221:RFT221"/>
    <mergeCell ref="RFU221:RGB221"/>
    <mergeCell ref="RGC221:RGJ221"/>
    <mergeCell ref="RGK221:RGR221"/>
    <mergeCell ref="QWG221:QWN221"/>
    <mergeCell ref="QWO221:QWV221"/>
    <mergeCell ref="QWW221:QXD221"/>
    <mergeCell ref="QXE221:QXL221"/>
    <mergeCell ref="QXM221:QXT221"/>
    <mergeCell ref="QXU221:QYB221"/>
    <mergeCell ref="QYC221:QYJ221"/>
    <mergeCell ref="QYK221:QYR221"/>
    <mergeCell ref="QYS221:QYZ221"/>
    <mergeCell ref="QZA221:QZH221"/>
    <mergeCell ref="QZI221:QZP221"/>
    <mergeCell ref="QZQ221:QZX221"/>
    <mergeCell ref="QZY221:RAF221"/>
    <mergeCell ref="RAG221:RAN221"/>
    <mergeCell ref="RAO221:RAV221"/>
    <mergeCell ref="RAW221:RBD221"/>
    <mergeCell ref="RBE221:RBL221"/>
    <mergeCell ref="QRA221:QRH221"/>
    <mergeCell ref="QRI221:QRP221"/>
    <mergeCell ref="QRQ221:QRX221"/>
    <mergeCell ref="QRY221:QSF221"/>
    <mergeCell ref="QSG221:QSN221"/>
    <mergeCell ref="QSO221:QSV221"/>
    <mergeCell ref="QSW221:QTD221"/>
    <mergeCell ref="QTE221:QTL221"/>
    <mergeCell ref="QTM221:QTT221"/>
    <mergeCell ref="QTU221:QUB221"/>
    <mergeCell ref="QUC221:QUJ221"/>
    <mergeCell ref="QUK221:QUR221"/>
    <mergeCell ref="QUS221:QUZ221"/>
    <mergeCell ref="QVA221:QVH221"/>
    <mergeCell ref="QVI221:QVP221"/>
    <mergeCell ref="QVQ221:QVX221"/>
    <mergeCell ref="QVY221:QWF221"/>
    <mergeCell ref="QLU221:QMB221"/>
    <mergeCell ref="QMC221:QMJ221"/>
    <mergeCell ref="QMK221:QMR221"/>
    <mergeCell ref="QMS221:QMZ221"/>
    <mergeCell ref="QNA221:QNH221"/>
    <mergeCell ref="QNI221:QNP221"/>
    <mergeCell ref="QNQ221:QNX221"/>
    <mergeCell ref="QNY221:QOF221"/>
    <mergeCell ref="QOG221:QON221"/>
    <mergeCell ref="QOO221:QOV221"/>
    <mergeCell ref="QOW221:QPD221"/>
    <mergeCell ref="QPE221:QPL221"/>
    <mergeCell ref="QPM221:QPT221"/>
    <mergeCell ref="QPU221:QQB221"/>
    <mergeCell ref="QQC221:QQJ221"/>
    <mergeCell ref="QQK221:QQR221"/>
    <mergeCell ref="QQS221:QQZ221"/>
    <mergeCell ref="QGO221:QGV221"/>
    <mergeCell ref="QGW221:QHD221"/>
    <mergeCell ref="QHE221:QHL221"/>
    <mergeCell ref="QHM221:QHT221"/>
    <mergeCell ref="QHU221:QIB221"/>
    <mergeCell ref="QIC221:QIJ221"/>
    <mergeCell ref="QIK221:QIR221"/>
    <mergeCell ref="QIS221:QIZ221"/>
    <mergeCell ref="QJA221:QJH221"/>
    <mergeCell ref="QJI221:QJP221"/>
    <mergeCell ref="QJQ221:QJX221"/>
    <mergeCell ref="QJY221:QKF221"/>
    <mergeCell ref="QKG221:QKN221"/>
    <mergeCell ref="QKO221:QKV221"/>
    <mergeCell ref="QKW221:QLD221"/>
    <mergeCell ref="QLE221:QLL221"/>
    <mergeCell ref="QLM221:QLT221"/>
    <mergeCell ref="QBI221:QBP221"/>
    <mergeCell ref="QBQ221:QBX221"/>
    <mergeCell ref="QBY221:QCF221"/>
    <mergeCell ref="QCG221:QCN221"/>
    <mergeCell ref="QCO221:QCV221"/>
    <mergeCell ref="QCW221:QDD221"/>
    <mergeCell ref="QDE221:QDL221"/>
    <mergeCell ref="QDM221:QDT221"/>
    <mergeCell ref="QDU221:QEB221"/>
    <mergeCell ref="QEC221:QEJ221"/>
    <mergeCell ref="QEK221:QER221"/>
    <mergeCell ref="QES221:QEZ221"/>
    <mergeCell ref="QFA221:QFH221"/>
    <mergeCell ref="QFI221:QFP221"/>
    <mergeCell ref="QFQ221:QFX221"/>
    <mergeCell ref="QFY221:QGF221"/>
    <mergeCell ref="QGG221:QGN221"/>
    <mergeCell ref="PWC221:PWJ221"/>
    <mergeCell ref="PWK221:PWR221"/>
    <mergeCell ref="PWS221:PWZ221"/>
    <mergeCell ref="PXA221:PXH221"/>
    <mergeCell ref="PXI221:PXP221"/>
    <mergeCell ref="PXQ221:PXX221"/>
    <mergeCell ref="PXY221:PYF221"/>
    <mergeCell ref="PYG221:PYN221"/>
    <mergeCell ref="PYO221:PYV221"/>
    <mergeCell ref="PYW221:PZD221"/>
    <mergeCell ref="PZE221:PZL221"/>
    <mergeCell ref="PZM221:PZT221"/>
    <mergeCell ref="PZU221:QAB221"/>
    <mergeCell ref="QAC221:QAJ221"/>
    <mergeCell ref="QAK221:QAR221"/>
    <mergeCell ref="QAS221:QAZ221"/>
    <mergeCell ref="QBA221:QBH221"/>
    <mergeCell ref="PQW221:PRD221"/>
    <mergeCell ref="PRE221:PRL221"/>
    <mergeCell ref="PRM221:PRT221"/>
    <mergeCell ref="PRU221:PSB221"/>
    <mergeCell ref="PSC221:PSJ221"/>
    <mergeCell ref="PSK221:PSR221"/>
    <mergeCell ref="PSS221:PSZ221"/>
    <mergeCell ref="PTA221:PTH221"/>
    <mergeCell ref="PTI221:PTP221"/>
    <mergeCell ref="PTQ221:PTX221"/>
    <mergeCell ref="PTY221:PUF221"/>
    <mergeCell ref="PUG221:PUN221"/>
    <mergeCell ref="PUO221:PUV221"/>
    <mergeCell ref="PUW221:PVD221"/>
    <mergeCell ref="PVE221:PVL221"/>
    <mergeCell ref="PVM221:PVT221"/>
    <mergeCell ref="PVU221:PWB221"/>
    <mergeCell ref="PLQ221:PLX221"/>
    <mergeCell ref="PLY221:PMF221"/>
    <mergeCell ref="PMG221:PMN221"/>
    <mergeCell ref="PMO221:PMV221"/>
    <mergeCell ref="PMW221:PND221"/>
    <mergeCell ref="PNE221:PNL221"/>
    <mergeCell ref="PNM221:PNT221"/>
    <mergeCell ref="PNU221:POB221"/>
    <mergeCell ref="POC221:POJ221"/>
    <mergeCell ref="POK221:POR221"/>
    <mergeCell ref="POS221:POZ221"/>
    <mergeCell ref="PPA221:PPH221"/>
    <mergeCell ref="PPI221:PPP221"/>
    <mergeCell ref="PPQ221:PPX221"/>
    <mergeCell ref="PPY221:PQF221"/>
    <mergeCell ref="PQG221:PQN221"/>
    <mergeCell ref="PQO221:PQV221"/>
    <mergeCell ref="PGK221:PGR221"/>
    <mergeCell ref="PGS221:PGZ221"/>
    <mergeCell ref="PHA221:PHH221"/>
    <mergeCell ref="PHI221:PHP221"/>
    <mergeCell ref="PHQ221:PHX221"/>
    <mergeCell ref="PHY221:PIF221"/>
    <mergeCell ref="PIG221:PIN221"/>
    <mergeCell ref="PIO221:PIV221"/>
    <mergeCell ref="PIW221:PJD221"/>
    <mergeCell ref="PJE221:PJL221"/>
    <mergeCell ref="PJM221:PJT221"/>
    <mergeCell ref="PJU221:PKB221"/>
    <mergeCell ref="PKC221:PKJ221"/>
    <mergeCell ref="PKK221:PKR221"/>
    <mergeCell ref="PKS221:PKZ221"/>
    <mergeCell ref="PLA221:PLH221"/>
    <mergeCell ref="PLI221:PLP221"/>
    <mergeCell ref="PBE221:PBL221"/>
    <mergeCell ref="PBM221:PBT221"/>
    <mergeCell ref="PBU221:PCB221"/>
    <mergeCell ref="PCC221:PCJ221"/>
    <mergeCell ref="PCK221:PCR221"/>
    <mergeCell ref="PCS221:PCZ221"/>
    <mergeCell ref="PDA221:PDH221"/>
    <mergeCell ref="PDI221:PDP221"/>
    <mergeCell ref="PDQ221:PDX221"/>
    <mergeCell ref="PDY221:PEF221"/>
    <mergeCell ref="PEG221:PEN221"/>
    <mergeCell ref="PEO221:PEV221"/>
    <mergeCell ref="PEW221:PFD221"/>
    <mergeCell ref="PFE221:PFL221"/>
    <mergeCell ref="PFM221:PFT221"/>
    <mergeCell ref="PFU221:PGB221"/>
    <mergeCell ref="PGC221:PGJ221"/>
    <mergeCell ref="OVY221:OWF221"/>
    <mergeCell ref="OWG221:OWN221"/>
    <mergeCell ref="OWO221:OWV221"/>
    <mergeCell ref="OWW221:OXD221"/>
    <mergeCell ref="OXE221:OXL221"/>
    <mergeCell ref="OXM221:OXT221"/>
    <mergeCell ref="OXU221:OYB221"/>
    <mergeCell ref="OYC221:OYJ221"/>
    <mergeCell ref="OYK221:OYR221"/>
    <mergeCell ref="OYS221:OYZ221"/>
    <mergeCell ref="OZA221:OZH221"/>
    <mergeCell ref="OZI221:OZP221"/>
    <mergeCell ref="OZQ221:OZX221"/>
    <mergeCell ref="OZY221:PAF221"/>
    <mergeCell ref="PAG221:PAN221"/>
    <mergeCell ref="PAO221:PAV221"/>
    <mergeCell ref="PAW221:PBD221"/>
    <mergeCell ref="OQS221:OQZ221"/>
    <mergeCell ref="ORA221:ORH221"/>
    <mergeCell ref="ORI221:ORP221"/>
    <mergeCell ref="ORQ221:ORX221"/>
    <mergeCell ref="ORY221:OSF221"/>
    <mergeCell ref="OSG221:OSN221"/>
    <mergeCell ref="OSO221:OSV221"/>
    <mergeCell ref="OSW221:OTD221"/>
    <mergeCell ref="OTE221:OTL221"/>
    <mergeCell ref="OTM221:OTT221"/>
    <mergeCell ref="OTU221:OUB221"/>
    <mergeCell ref="OUC221:OUJ221"/>
    <mergeCell ref="OUK221:OUR221"/>
    <mergeCell ref="OUS221:OUZ221"/>
    <mergeCell ref="OVA221:OVH221"/>
    <mergeCell ref="OVI221:OVP221"/>
    <mergeCell ref="OVQ221:OVX221"/>
    <mergeCell ref="OLM221:OLT221"/>
    <mergeCell ref="OLU221:OMB221"/>
    <mergeCell ref="OMC221:OMJ221"/>
    <mergeCell ref="OMK221:OMR221"/>
    <mergeCell ref="OMS221:OMZ221"/>
    <mergeCell ref="ONA221:ONH221"/>
    <mergeCell ref="ONI221:ONP221"/>
    <mergeCell ref="ONQ221:ONX221"/>
    <mergeCell ref="ONY221:OOF221"/>
    <mergeCell ref="OOG221:OON221"/>
    <mergeCell ref="OOO221:OOV221"/>
    <mergeCell ref="OOW221:OPD221"/>
    <mergeCell ref="OPE221:OPL221"/>
    <mergeCell ref="OPM221:OPT221"/>
    <mergeCell ref="OPU221:OQB221"/>
    <mergeCell ref="OQC221:OQJ221"/>
    <mergeCell ref="OQK221:OQR221"/>
    <mergeCell ref="OGG221:OGN221"/>
    <mergeCell ref="OGO221:OGV221"/>
    <mergeCell ref="OGW221:OHD221"/>
    <mergeCell ref="OHE221:OHL221"/>
    <mergeCell ref="OHM221:OHT221"/>
    <mergeCell ref="OHU221:OIB221"/>
    <mergeCell ref="OIC221:OIJ221"/>
    <mergeCell ref="OIK221:OIR221"/>
    <mergeCell ref="OIS221:OIZ221"/>
    <mergeCell ref="OJA221:OJH221"/>
    <mergeCell ref="OJI221:OJP221"/>
    <mergeCell ref="OJQ221:OJX221"/>
    <mergeCell ref="OJY221:OKF221"/>
    <mergeCell ref="OKG221:OKN221"/>
    <mergeCell ref="OKO221:OKV221"/>
    <mergeCell ref="OKW221:OLD221"/>
    <mergeCell ref="OLE221:OLL221"/>
    <mergeCell ref="OBA221:OBH221"/>
    <mergeCell ref="OBI221:OBP221"/>
    <mergeCell ref="OBQ221:OBX221"/>
    <mergeCell ref="OBY221:OCF221"/>
    <mergeCell ref="OCG221:OCN221"/>
    <mergeCell ref="OCO221:OCV221"/>
    <mergeCell ref="OCW221:ODD221"/>
    <mergeCell ref="ODE221:ODL221"/>
    <mergeCell ref="ODM221:ODT221"/>
    <mergeCell ref="ODU221:OEB221"/>
    <mergeCell ref="OEC221:OEJ221"/>
    <mergeCell ref="OEK221:OER221"/>
    <mergeCell ref="OES221:OEZ221"/>
    <mergeCell ref="OFA221:OFH221"/>
    <mergeCell ref="OFI221:OFP221"/>
    <mergeCell ref="OFQ221:OFX221"/>
    <mergeCell ref="OFY221:OGF221"/>
    <mergeCell ref="NVU221:NWB221"/>
    <mergeCell ref="NWC221:NWJ221"/>
    <mergeCell ref="NWK221:NWR221"/>
    <mergeCell ref="NWS221:NWZ221"/>
    <mergeCell ref="NXA221:NXH221"/>
    <mergeCell ref="NXI221:NXP221"/>
    <mergeCell ref="NXQ221:NXX221"/>
    <mergeCell ref="NXY221:NYF221"/>
    <mergeCell ref="NYG221:NYN221"/>
    <mergeCell ref="NYO221:NYV221"/>
    <mergeCell ref="NYW221:NZD221"/>
    <mergeCell ref="NZE221:NZL221"/>
    <mergeCell ref="NZM221:NZT221"/>
    <mergeCell ref="NZU221:OAB221"/>
    <mergeCell ref="OAC221:OAJ221"/>
    <mergeCell ref="OAK221:OAR221"/>
    <mergeCell ref="OAS221:OAZ221"/>
    <mergeCell ref="NQO221:NQV221"/>
    <mergeCell ref="NQW221:NRD221"/>
    <mergeCell ref="NRE221:NRL221"/>
    <mergeCell ref="NRM221:NRT221"/>
    <mergeCell ref="NRU221:NSB221"/>
    <mergeCell ref="NSC221:NSJ221"/>
    <mergeCell ref="NSK221:NSR221"/>
    <mergeCell ref="NSS221:NSZ221"/>
    <mergeCell ref="NTA221:NTH221"/>
    <mergeCell ref="NTI221:NTP221"/>
    <mergeCell ref="NTQ221:NTX221"/>
    <mergeCell ref="NTY221:NUF221"/>
    <mergeCell ref="NUG221:NUN221"/>
    <mergeCell ref="NUO221:NUV221"/>
    <mergeCell ref="NUW221:NVD221"/>
    <mergeCell ref="NVE221:NVL221"/>
    <mergeCell ref="NVM221:NVT221"/>
    <mergeCell ref="NLI221:NLP221"/>
    <mergeCell ref="NLQ221:NLX221"/>
    <mergeCell ref="NLY221:NMF221"/>
    <mergeCell ref="NMG221:NMN221"/>
    <mergeCell ref="NMO221:NMV221"/>
    <mergeCell ref="NMW221:NND221"/>
    <mergeCell ref="NNE221:NNL221"/>
    <mergeCell ref="NNM221:NNT221"/>
    <mergeCell ref="NNU221:NOB221"/>
    <mergeCell ref="NOC221:NOJ221"/>
    <mergeCell ref="NOK221:NOR221"/>
    <mergeCell ref="NOS221:NOZ221"/>
    <mergeCell ref="NPA221:NPH221"/>
    <mergeCell ref="NPI221:NPP221"/>
    <mergeCell ref="NPQ221:NPX221"/>
    <mergeCell ref="NPY221:NQF221"/>
    <mergeCell ref="NQG221:NQN221"/>
    <mergeCell ref="NGC221:NGJ221"/>
    <mergeCell ref="NGK221:NGR221"/>
    <mergeCell ref="NGS221:NGZ221"/>
    <mergeCell ref="NHA221:NHH221"/>
    <mergeCell ref="NHI221:NHP221"/>
    <mergeCell ref="NHQ221:NHX221"/>
    <mergeCell ref="NHY221:NIF221"/>
    <mergeCell ref="NIG221:NIN221"/>
    <mergeCell ref="NIO221:NIV221"/>
    <mergeCell ref="NIW221:NJD221"/>
    <mergeCell ref="NJE221:NJL221"/>
    <mergeCell ref="NJM221:NJT221"/>
    <mergeCell ref="NJU221:NKB221"/>
    <mergeCell ref="NKC221:NKJ221"/>
    <mergeCell ref="NKK221:NKR221"/>
    <mergeCell ref="NKS221:NKZ221"/>
    <mergeCell ref="NLA221:NLH221"/>
    <mergeCell ref="NAW221:NBD221"/>
    <mergeCell ref="NBE221:NBL221"/>
    <mergeCell ref="NBM221:NBT221"/>
    <mergeCell ref="NBU221:NCB221"/>
    <mergeCell ref="NCC221:NCJ221"/>
    <mergeCell ref="NCK221:NCR221"/>
    <mergeCell ref="NCS221:NCZ221"/>
    <mergeCell ref="NDA221:NDH221"/>
    <mergeCell ref="NDI221:NDP221"/>
    <mergeCell ref="NDQ221:NDX221"/>
    <mergeCell ref="NDY221:NEF221"/>
    <mergeCell ref="NEG221:NEN221"/>
    <mergeCell ref="NEO221:NEV221"/>
    <mergeCell ref="NEW221:NFD221"/>
    <mergeCell ref="NFE221:NFL221"/>
    <mergeCell ref="NFM221:NFT221"/>
    <mergeCell ref="NFU221:NGB221"/>
    <mergeCell ref="MVQ221:MVX221"/>
    <mergeCell ref="MVY221:MWF221"/>
    <mergeCell ref="MWG221:MWN221"/>
    <mergeCell ref="MWO221:MWV221"/>
    <mergeCell ref="MWW221:MXD221"/>
    <mergeCell ref="MXE221:MXL221"/>
    <mergeCell ref="MXM221:MXT221"/>
    <mergeCell ref="MXU221:MYB221"/>
    <mergeCell ref="MYC221:MYJ221"/>
    <mergeCell ref="MYK221:MYR221"/>
    <mergeCell ref="MYS221:MYZ221"/>
    <mergeCell ref="MZA221:MZH221"/>
    <mergeCell ref="MZI221:MZP221"/>
    <mergeCell ref="MZQ221:MZX221"/>
    <mergeCell ref="MZY221:NAF221"/>
    <mergeCell ref="NAG221:NAN221"/>
    <mergeCell ref="NAO221:NAV221"/>
    <mergeCell ref="MQK221:MQR221"/>
    <mergeCell ref="MQS221:MQZ221"/>
    <mergeCell ref="MRA221:MRH221"/>
    <mergeCell ref="MRI221:MRP221"/>
    <mergeCell ref="MRQ221:MRX221"/>
    <mergeCell ref="MRY221:MSF221"/>
    <mergeCell ref="MSG221:MSN221"/>
    <mergeCell ref="MSO221:MSV221"/>
    <mergeCell ref="MSW221:MTD221"/>
    <mergeCell ref="MTE221:MTL221"/>
    <mergeCell ref="MTM221:MTT221"/>
    <mergeCell ref="MTU221:MUB221"/>
    <mergeCell ref="MUC221:MUJ221"/>
    <mergeCell ref="MUK221:MUR221"/>
    <mergeCell ref="MUS221:MUZ221"/>
    <mergeCell ref="MVA221:MVH221"/>
    <mergeCell ref="MVI221:MVP221"/>
    <mergeCell ref="MLE221:MLL221"/>
    <mergeCell ref="MLM221:MLT221"/>
    <mergeCell ref="MLU221:MMB221"/>
    <mergeCell ref="MMC221:MMJ221"/>
    <mergeCell ref="MMK221:MMR221"/>
    <mergeCell ref="MMS221:MMZ221"/>
    <mergeCell ref="MNA221:MNH221"/>
    <mergeCell ref="MNI221:MNP221"/>
    <mergeCell ref="MNQ221:MNX221"/>
    <mergeCell ref="MNY221:MOF221"/>
    <mergeCell ref="MOG221:MON221"/>
    <mergeCell ref="MOO221:MOV221"/>
    <mergeCell ref="MOW221:MPD221"/>
    <mergeCell ref="MPE221:MPL221"/>
    <mergeCell ref="MPM221:MPT221"/>
    <mergeCell ref="MPU221:MQB221"/>
    <mergeCell ref="MQC221:MQJ221"/>
    <mergeCell ref="MFY221:MGF221"/>
    <mergeCell ref="MGG221:MGN221"/>
    <mergeCell ref="MGO221:MGV221"/>
    <mergeCell ref="MGW221:MHD221"/>
    <mergeCell ref="MHE221:MHL221"/>
    <mergeCell ref="MHM221:MHT221"/>
    <mergeCell ref="MHU221:MIB221"/>
    <mergeCell ref="MIC221:MIJ221"/>
    <mergeCell ref="MIK221:MIR221"/>
    <mergeCell ref="MIS221:MIZ221"/>
    <mergeCell ref="MJA221:MJH221"/>
    <mergeCell ref="MJI221:MJP221"/>
    <mergeCell ref="MJQ221:MJX221"/>
    <mergeCell ref="MJY221:MKF221"/>
    <mergeCell ref="MKG221:MKN221"/>
    <mergeCell ref="MKO221:MKV221"/>
    <mergeCell ref="MKW221:MLD221"/>
    <mergeCell ref="MAS221:MAZ221"/>
    <mergeCell ref="MBA221:MBH221"/>
    <mergeCell ref="MBI221:MBP221"/>
    <mergeCell ref="MBQ221:MBX221"/>
    <mergeCell ref="MBY221:MCF221"/>
    <mergeCell ref="MCG221:MCN221"/>
    <mergeCell ref="MCO221:MCV221"/>
    <mergeCell ref="MCW221:MDD221"/>
    <mergeCell ref="MDE221:MDL221"/>
    <mergeCell ref="MDM221:MDT221"/>
    <mergeCell ref="MDU221:MEB221"/>
    <mergeCell ref="MEC221:MEJ221"/>
    <mergeCell ref="MEK221:MER221"/>
    <mergeCell ref="MES221:MEZ221"/>
    <mergeCell ref="MFA221:MFH221"/>
    <mergeCell ref="MFI221:MFP221"/>
    <mergeCell ref="MFQ221:MFX221"/>
    <mergeCell ref="LVM221:LVT221"/>
    <mergeCell ref="LVU221:LWB221"/>
    <mergeCell ref="LWC221:LWJ221"/>
    <mergeCell ref="LWK221:LWR221"/>
    <mergeCell ref="LWS221:LWZ221"/>
    <mergeCell ref="LXA221:LXH221"/>
    <mergeCell ref="LXI221:LXP221"/>
    <mergeCell ref="LXQ221:LXX221"/>
    <mergeCell ref="LXY221:LYF221"/>
    <mergeCell ref="LYG221:LYN221"/>
    <mergeCell ref="LYO221:LYV221"/>
    <mergeCell ref="LYW221:LZD221"/>
    <mergeCell ref="LZE221:LZL221"/>
    <mergeCell ref="LZM221:LZT221"/>
    <mergeCell ref="LZU221:MAB221"/>
    <mergeCell ref="MAC221:MAJ221"/>
    <mergeCell ref="MAK221:MAR221"/>
    <mergeCell ref="LQG221:LQN221"/>
    <mergeCell ref="LQO221:LQV221"/>
    <mergeCell ref="LQW221:LRD221"/>
    <mergeCell ref="LRE221:LRL221"/>
    <mergeCell ref="LRM221:LRT221"/>
    <mergeCell ref="LRU221:LSB221"/>
    <mergeCell ref="LSC221:LSJ221"/>
    <mergeCell ref="LSK221:LSR221"/>
    <mergeCell ref="LSS221:LSZ221"/>
    <mergeCell ref="LTA221:LTH221"/>
    <mergeCell ref="LTI221:LTP221"/>
    <mergeCell ref="LTQ221:LTX221"/>
    <mergeCell ref="LTY221:LUF221"/>
    <mergeCell ref="LUG221:LUN221"/>
    <mergeCell ref="LUO221:LUV221"/>
    <mergeCell ref="LUW221:LVD221"/>
    <mergeCell ref="LVE221:LVL221"/>
    <mergeCell ref="LLA221:LLH221"/>
    <mergeCell ref="LLI221:LLP221"/>
    <mergeCell ref="LLQ221:LLX221"/>
    <mergeCell ref="LLY221:LMF221"/>
    <mergeCell ref="LMG221:LMN221"/>
    <mergeCell ref="LMO221:LMV221"/>
    <mergeCell ref="LMW221:LND221"/>
    <mergeCell ref="LNE221:LNL221"/>
    <mergeCell ref="LNM221:LNT221"/>
    <mergeCell ref="LNU221:LOB221"/>
    <mergeCell ref="LOC221:LOJ221"/>
    <mergeCell ref="LOK221:LOR221"/>
    <mergeCell ref="LOS221:LOZ221"/>
    <mergeCell ref="LPA221:LPH221"/>
    <mergeCell ref="LPI221:LPP221"/>
    <mergeCell ref="LPQ221:LPX221"/>
    <mergeCell ref="LPY221:LQF221"/>
    <mergeCell ref="LFU221:LGB221"/>
    <mergeCell ref="LGC221:LGJ221"/>
    <mergeCell ref="LGK221:LGR221"/>
    <mergeCell ref="LGS221:LGZ221"/>
    <mergeCell ref="LHA221:LHH221"/>
    <mergeCell ref="LHI221:LHP221"/>
    <mergeCell ref="LHQ221:LHX221"/>
    <mergeCell ref="LHY221:LIF221"/>
    <mergeCell ref="LIG221:LIN221"/>
    <mergeCell ref="LIO221:LIV221"/>
    <mergeCell ref="LIW221:LJD221"/>
    <mergeCell ref="LJE221:LJL221"/>
    <mergeCell ref="LJM221:LJT221"/>
    <mergeCell ref="LJU221:LKB221"/>
    <mergeCell ref="LKC221:LKJ221"/>
    <mergeCell ref="LKK221:LKR221"/>
    <mergeCell ref="LKS221:LKZ221"/>
    <mergeCell ref="LAO221:LAV221"/>
    <mergeCell ref="LAW221:LBD221"/>
    <mergeCell ref="LBE221:LBL221"/>
    <mergeCell ref="LBM221:LBT221"/>
    <mergeCell ref="LBU221:LCB221"/>
    <mergeCell ref="LCC221:LCJ221"/>
    <mergeCell ref="LCK221:LCR221"/>
    <mergeCell ref="LCS221:LCZ221"/>
    <mergeCell ref="LDA221:LDH221"/>
    <mergeCell ref="LDI221:LDP221"/>
    <mergeCell ref="LDQ221:LDX221"/>
    <mergeCell ref="LDY221:LEF221"/>
    <mergeCell ref="LEG221:LEN221"/>
    <mergeCell ref="LEO221:LEV221"/>
    <mergeCell ref="LEW221:LFD221"/>
    <mergeCell ref="LFE221:LFL221"/>
    <mergeCell ref="LFM221:LFT221"/>
    <mergeCell ref="KVI221:KVP221"/>
    <mergeCell ref="KVQ221:KVX221"/>
    <mergeCell ref="KVY221:KWF221"/>
    <mergeCell ref="KWG221:KWN221"/>
    <mergeCell ref="KWO221:KWV221"/>
    <mergeCell ref="KWW221:KXD221"/>
    <mergeCell ref="KXE221:KXL221"/>
    <mergeCell ref="KXM221:KXT221"/>
    <mergeCell ref="KXU221:KYB221"/>
    <mergeCell ref="KYC221:KYJ221"/>
    <mergeCell ref="KYK221:KYR221"/>
    <mergeCell ref="KYS221:KYZ221"/>
    <mergeCell ref="KZA221:KZH221"/>
    <mergeCell ref="KZI221:KZP221"/>
    <mergeCell ref="KZQ221:KZX221"/>
    <mergeCell ref="KZY221:LAF221"/>
    <mergeCell ref="LAG221:LAN221"/>
    <mergeCell ref="KQC221:KQJ221"/>
    <mergeCell ref="KQK221:KQR221"/>
    <mergeCell ref="KQS221:KQZ221"/>
    <mergeCell ref="KRA221:KRH221"/>
    <mergeCell ref="KRI221:KRP221"/>
    <mergeCell ref="KRQ221:KRX221"/>
    <mergeCell ref="KRY221:KSF221"/>
    <mergeCell ref="KSG221:KSN221"/>
    <mergeCell ref="KSO221:KSV221"/>
    <mergeCell ref="KSW221:KTD221"/>
    <mergeCell ref="KTE221:KTL221"/>
    <mergeCell ref="KTM221:KTT221"/>
    <mergeCell ref="KTU221:KUB221"/>
    <mergeCell ref="KUC221:KUJ221"/>
    <mergeCell ref="KUK221:KUR221"/>
    <mergeCell ref="KUS221:KUZ221"/>
    <mergeCell ref="KVA221:KVH221"/>
    <mergeCell ref="KKW221:KLD221"/>
    <mergeCell ref="KLE221:KLL221"/>
    <mergeCell ref="KLM221:KLT221"/>
    <mergeCell ref="KLU221:KMB221"/>
    <mergeCell ref="KMC221:KMJ221"/>
    <mergeCell ref="KMK221:KMR221"/>
    <mergeCell ref="KMS221:KMZ221"/>
    <mergeCell ref="KNA221:KNH221"/>
    <mergeCell ref="KNI221:KNP221"/>
    <mergeCell ref="KNQ221:KNX221"/>
    <mergeCell ref="KNY221:KOF221"/>
    <mergeCell ref="KOG221:KON221"/>
    <mergeCell ref="KOO221:KOV221"/>
    <mergeCell ref="KOW221:KPD221"/>
    <mergeCell ref="KPE221:KPL221"/>
    <mergeCell ref="KPM221:KPT221"/>
    <mergeCell ref="KPU221:KQB221"/>
    <mergeCell ref="KFQ221:KFX221"/>
    <mergeCell ref="KFY221:KGF221"/>
    <mergeCell ref="KGG221:KGN221"/>
    <mergeCell ref="KGO221:KGV221"/>
    <mergeCell ref="KGW221:KHD221"/>
    <mergeCell ref="KHE221:KHL221"/>
    <mergeCell ref="KHM221:KHT221"/>
    <mergeCell ref="KHU221:KIB221"/>
    <mergeCell ref="KIC221:KIJ221"/>
    <mergeCell ref="KIK221:KIR221"/>
    <mergeCell ref="KIS221:KIZ221"/>
    <mergeCell ref="KJA221:KJH221"/>
    <mergeCell ref="KJI221:KJP221"/>
    <mergeCell ref="KJQ221:KJX221"/>
    <mergeCell ref="KJY221:KKF221"/>
    <mergeCell ref="KKG221:KKN221"/>
    <mergeCell ref="KKO221:KKV221"/>
    <mergeCell ref="KAK221:KAR221"/>
    <mergeCell ref="KAS221:KAZ221"/>
    <mergeCell ref="KBA221:KBH221"/>
    <mergeCell ref="KBI221:KBP221"/>
    <mergeCell ref="KBQ221:KBX221"/>
    <mergeCell ref="KBY221:KCF221"/>
    <mergeCell ref="KCG221:KCN221"/>
    <mergeCell ref="KCO221:KCV221"/>
    <mergeCell ref="KCW221:KDD221"/>
    <mergeCell ref="KDE221:KDL221"/>
    <mergeCell ref="KDM221:KDT221"/>
    <mergeCell ref="KDU221:KEB221"/>
    <mergeCell ref="KEC221:KEJ221"/>
    <mergeCell ref="KEK221:KER221"/>
    <mergeCell ref="KES221:KEZ221"/>
    <mergeCell ref="KFA221:KFH221"/>
    <mergeCell ref="KFI221:KFP221"/>
    <mergeCell ref="JVE221:JVL221"/>
    <mergeCell ref="JVM221:JVT221"/>
    <mergeCell ref="JVU221:JWB221"/>
    <mergeCell ref="JWC221:JWJ221"/>
    <mergeCell ref="JWK221:JWR221"/>
    <mergeCell ref="JWS221:JWZ221"/>
    <mergeCell ref="JXA221:JXH221"/>
    <mergeCell ref="JXI221:JXP221"/>
    <mergeCell ref="JXQ221:JXX221"/>
    <mergeCell ref="JXY221:JYF221"/>
    <mergeCell ref="JYG221:JYN221"/>
    <mergeCell ref="JYO221:JYV221"/>
    <mergeCell ref="JYW221:JZD221"/>
    <mergeCell ref="JZE221:JZL221"/>
    <mergeCell ref="JZM221:JZT221"/>
    <mergeCell ref="JZU221:KAB221"/>
    <mergeCell ref="KAC221:KAJ221"/>
    <mergeCell ref="JPY221:JQF221"/>
    <mergeCell ref="JQG221:JQN221"/>
    <mergeCell ref="JQO221:JQV221"/>
    <mergeCell ref="JQW221:JRD221"/>
    <mergeCell ref="JRE221:JRL221"/>
    <mergeCell ref="JRM221:JRT221"/>
    <mergeCell ref="JRU221:JSB221"/>
    <mergeCell ref="JSC221:JSJ221"/>
    <mergeCell ref="JSK221:JSR221"/>
    <mergeCell ref="JSS221:JSZ221"/>
    <mergeCell ref="JTA221:JTH221"/>
    <mergeCell ref="JTI221:JTP221"/>
    <mergeCell ref="JTQ221:JTX221"/>
    <mergeCell ref="JTY221:JUF221"/>
    <mergeCell ref="JUG221:JUN221"/>
    <mergeCell ref="JUO221:JUV221"/>
    <mergeCell ref="JUW221:JVD221"/>
    <mergeCell ref="JKS221:JKZ221"/>
    <mergeCell ref="JLA221:JLH221"/>
    <mergeCell ref="JLI221:JLP221"/>
    <mergeCell ref="JLQ221:JLX221"/>
    <mergeCell ref="JLY221:JMF221"/>
    <mergeCell ref="JMG221:JMN221"/>
    <mergeCell ref="JMO221:JMV221"/>
    <mergeCell ref="JMW221:JND221"/>
    <mergeCell ref="JNE221:JNL221"/>
    <mergeCell ref="JNM221:JNT221"/>
    <mergeCell ref="JNU221:JOB221"/>
    <mergeCell ref="JOC221:JOJ221"/>
    <mergeCell ref="JOK221:JOR221"/>
    <mergeCell ref="JOS221:JOZ221"/>
    <mergeCell ref="JPA221:JPH221"/>
    <mergeCell ref="JPI221:JPP221"/>
    <mergeCell ref="JPQ221:JPX221"/>
    <mergeCell ref="JFM221:JFT221"/>
    <mergeCell ref="JFU221:JGB221"/>
    <mergeCell ref="JGC221:JGJ221"/>
    <mergeCell ref="JGK221:JGR221"/>
    <mergeCell ref="JGS221:JGZ221"/>
    <mergeCell ref="JHA221:JHH221"/>
    <mergeCell ref="JHI221:JHP221"/>
    <mergeCell ref="JHQ221:JHX221"/>
    <mergeCell ref="JHY221:JIF221"/>
    <mergeCell ref="JIG221:JIN221"/>
    <mergeCell ref="JIO221:JIV221"/>
    <mergeCell ref="JIW221:JJD221"/>
    <mergeCell ref="JJE221:JJL221"/>
    <mergeCell ref="JJM221:JJT221"/>
    <mergeCell ref="JJU221:JKB221"/>
    <mergeCell ref="JKC221:JKJ221"/>
    <mergeCell ref="JKK221:JKR221"/>
    <mergeCell ref="JAG221:JAN221"/>
    <mergeCell ref="JAO221:JAV221"/>
    <mergeCell ref="JAW221:JBD221"/>
    <mergeCell ref="JBE221:JBL221"/>
    <mergeCell ref="JBM221:JBT221"/>
    <mergeCell ref="JBU221:JCB221"/>
    <mergeCell ref="JCC221:JCJ221"/>
    <mergeCell ref="JCK221:JCR221"/>
    <mergeCell ref="JCS221:JCZ221"/>
    <mergeCell ref="JDA221:JDH221"/>
    <mergeCell ref="JDI221:JDP221"/>
    <mergeCell ref="JDQ221:JDX221"/>
    <mergeCell ref="JDY221:JEF221"/>
    <mergeCell ref="JEG221:JEN221"/>
    <mergeCell ref="JEO221:JEV221"/>
    <mergeCell ref="JEW221:JFD221"/>
    <mergeCell ref="JFE221:JFL221"/>
    <mergeCell ref="IVA221:IVH221"/>
    <mergeCell ref="IVI221:IVP221"/>
    <mergeCell ref="IVQ221:IVX221"/>
    <mergeCell ref="IVY221:IWF221"/>
    <mergeCell ref="IWG221:IWN221"/>
    <mergeCell ref="IWO221:IWV221"/>
    <mergeCell ref="IWW221:IXD221"/>
    <mergeCell ref="IXE221:IXL221"/>
    <mergeCell ref="IXM221:IXT221"/>
    <mergeCell ref="IXU221:IYB221"/>
    <mergeCell ref="IYC221:IYJ221"/>
    <mergeCell ref="IYK221:IYR221"/>
    <mergeCell ref="IYS221:IYZ221"/>
    <mergeCell ref="IZA221:IZH221"/>
    <mergeCell ref="IZI221:IZP221"/>
    <mergeCell ref="IZQ221:IZX221"/>
    <mergeCell ref="IZY221:JAF221"/>
    <mergeCell ref="IPU221:IQB221"/>
    <mergeCell ref="IQC221:IQJ221"/>
    <mergeCell ref="IQK221:IQR221"/>
    <mergeCell ref="IQS221:IQZ221"/>
    <mergeCell ref="IRA221:IRH221"/>
    <mergeCell ref="IRI221:IRP221"/>
    <mergeCell ref="IRQ221:IRX221"/>
    <mergeCell ref="IRY221:ISF221"/>
    <mergeCell ref="ISG221:ISN221"/>
    <mergeCell ref="ISO221:ISV221"/>
    <mergeCell ref="ISW221:ITD221"/>
    <mergeCell ref="ITE221:ITL221"/>
    <mergeCell ref="ITM221:ITT221"/>
    <mergeCell ref="ITU221:IUB221"/>
    <mergeCell ref="IUC221:IUJ221"/>
    <mergeCell ref="IUK221:IUR221"/>
    <mergeCell ref="IUS221:IUZ221"/>
    <mergeCell ref="IKO221:IKV221"/>
    <mergeCell ref="IKW221:ILD221"/>
    <mergeCell ref="ILE221:ILL221"/>
    <mergeCell ref="ILM221:ILT221"/>
    <mergeCell ref="ILU221:IMB221"/>
    <mergeCell ref="IMC221:IMJ221"/>
    <mergeCell ref="IMK221:IMR221"/>
    <mergeCell ref="IMS221:IMZ221"/>
    <mergeCell ref="INA221:INH221"/>
    <mergeCell ref="INI221:INP221"/>
    <mergeCell ref="INQ221:INX221"/>
    <mergeCell ref="INY221:IOF221"/>
    <mergeCell ref="IOG221:ION221"/>
    <mergeCell ref="IOO221:IOV221"/>
    <mergeCell ref="IOW221:IPD221"/>
    <mergeCell ref="IPE221:IPL221"/>
    <mergeCell ref="IPM221:IPT221"/>
    <mergeCell ref="IFI221:IFP221"/>
    <mergeCell ref="IFQ221:IFX221"/>
    <mergeCell ref="IFY221:IGF221"/>
    <mergeCell ref="IGG221:IGN221"/>
    <mergeCell ref="IGO221:IGV221"/>
    <mergeCell ref="IGW221:IHD221"/>
    <mergeCell ref="IHE221:IHL221"/>
    <mergeCell ref="IHM221:IHT221"/>
    <mergeCell ref="IHU221:IIB221"/>
    <mergeCell ref="IIC221:IIJ221"/>
    <mergeCell ref="IIK221:IIR221"/>
    <mergeCell ref="IIS221:IIZ221"/>
    <mergeCell ref="IJA221:IJH221"/>
    <mergeCell ref="IJI221:IJP221"/>
    <mergeCell ref="IJQ221:IJX221"/>
    <mergeCell ref="IJY221:IKF221"/>
    <mergeCell ref="IKG221:IKN221"/>
    <mergeCell ref="IAC221:IAJ221"/>
    <mergeCell ref="IAK221:IAR221"/>
    <mergeCell ref="IAS221:IAZ221"/>
    <mergeCell ref="IBA221:IBH221"/>
    <mergeCell ref="IBI221:IBP221"/>
    <mergeCell ref="IBQ221:IBX221"/>
    <mergeCell ref="IBY221:ICF221"/>
    <mergeCell ref="ICG221:ICN221"/>
    <mergeCell ref="ICO221:ICV221"/>
    <mergeCell ref="ICW221:IDD221"/>
    <mergeCell ref="IDE221:IDL221"/>
    <mergeCell ref="IDM221:IDT221"/>
    <mergeCell ref="IDU221:IEB221"/>
    <mergeCell ref="IEC221:IEJ221"/>
    <mergeCell ref="IEK221:IER221"/>
    <mergeCell ref="IES221:IEZ221"/>
    <mergeCell ref="IFA221:IFH221"/>
    <mergeCell ref="HUW221:HVD221"/>
    <mergeCell ref="HVE221:HVL221"/>
    <mergeCell ref="HVM221:HVT221"/>
    <mergeCell ref="HVU221:HWB221"/>
    <mergeCell ref="HWC221:HWJ221"/>
    <mergeCell ref="HWK221:HWR221"/>
    <mergeCell ref="HWS221:HWZ221"/>
    <mergeCell ref="HXA221:HXH221"/>
    <mergeCell ref="HXI221:HXP221"/>
    <mergeCell ref="HXQ221:HXX221"/>
    <mergeCell ref="HXY221:HYF221"/>
    <mergeCell ref="HYG221:HYN221"/>
    <mergeCell ref="HYO221:HYV221"/>
    <mergeCell ref="HYW221:HZD221"/>
    <mergeCell ref="HZE221:HZL221"/>
    <mergeCell ref="HZM221:HZT221"/>
    <mergeCell ref="HZU221:IAB221"/>
    <mergeCell ref="HPQ221:HPX221"/>
    <mergeCell ref="HPY221:HQF221"/>
    <mergeCell ref="HQG221:HQN221"/>
    <mergeCell ref="HQO221:HQV221"/>
    <mergeCell ref="HQW221:HRD221"/>
    <mergeCell ref="HRE221:HRL221"/>
    <mergeCell ref="HRM221:HRT221"/>
    <mergeCell ref="HRU221:HSB221"/>
    <mergeCell ref="HSC221:HSJ221"/>
    <mergeCell ref="HSK221:HSR221"/>
    <mergeCell ref="HSS221:HSZ221"/>
    <mergeCell ref="HTA221:HTH221"/>
    <mergeCell ref="HTI221:HTP221"/>
    <mergeCell ref="HTQ221:HTX221"/>
    <mergeCell ref="HTY221:HUF221"/>
    <mergeCell ref="HUG221:HUN221"/>
    <mergeCell ref="HUO221:HUV221"/>
    <mergeCell ref="HKK221:HKR221"/>
    <mergeCell ref="HKS221:HKZ221"/>
    <mergeCell ref="HLA221:HLH221"/>
    <mergeCell ref="HLI221:HLP221"/>
    <mergeCell ref="HLQ221:HLX221"/>
    <mergeCell ref="HLY221:HMF221"/>
    <mergeCell ref="HMG221:HMN221"/>
    <mergeCell ref="HMO221:HMV221"/>
    <mergeCell ref="HMW221:HND221"/>
    <mergeCell ref="HNE221:HNL221"/>
    <mergeCell ref="HNM221:HNT221"/>
    <mergeCell ref="HNU221:HOB221"/>
    <mergeCell ref="HOC221:HOJ221"/>
    <mergeCell ref="HOK221:HOR221"/>
    <mergeCell ref="HOS221:HOZ221"/>
    <mergeCell ref="HPA221:HPH221"/>
    <mergeCell ref="HPI221:HPP221"/>
    <mergeCell ref="HFE221:HFL221"/>
    <mergeCell ref="HFM221:HFT221"/>
    <mergeCell ref="HFU221:HGB221"/>
    <mergeCell ref="HGC221:HGJ221"/>
    <mergeCell ref="HGK221:HGR221"/>
    <mergeCell ref="HGS221:HGZ221"/>
    <mergeCell ref="HHA221:HHH221"/>
    <mergeCell ref="HHI221:HHP221"/>
    <mergeCell ref="HHQ221:HHX221"/>
    <mergeCell ref="HHY221:HIF221"/>
    <mergeCell ref="HIG221:HIN221"/>
    <mergeCell ref="HIO221:HIV221"/>
    <mergeCell ref="HIW221:HJD221"/>
    <mergeCell ref="HJE221:HJL221"/>
    <mergeCell ref="HJM221:HJT221"/>
    <mergeCell ref="HJU221:HKB221"/>
    <mergeCell ref="HKC221:HKJ221"/>
    <mergeCell ref="GZY221:HAF221"/>
    <mergeCell ref="HAG221:HAN221"/>
    <mergeCell ref="HAO221:HAV221"/>
    <mergeCell ref="HAW221:HBD221"/>
    <mergeCell ref="HBE221:HBL221"/>
    <mergeCell ref="HBM221:HBT221"/>
    <mergeCell ref="HBU221:HCB221"/>
    <mergeCell ref="HCC221:HCJ221"/>
    <mergeCell ref="HCK221:HCR221"/>
    <mergeCell ref="HCS221:HCZ221"/>
    <mergeCell ref="HDA221:HDH221"/>
    <mergeCell ref="HDI221:HDP221"/>
    <mergeCell ref="HDQ221:HDX221"/>
    <mergeCell ref="HDY221:HEF221"/>
    <mergeCell ref="HEG221:HEN221"/>
    <mergeCell ref="HEO221:HEV221"/>
    <mergeCell ref="HEW221:HFD221"/>
    <mergeCell ref="GUS221:GUZ221"/>
    <mergeCell ref="GVA221:GVH221"/>
    <mergeCell ref="GVI221:GVP221"/>
    <mergeCell ref="GVQ221:GVX221"/>
    <mergeCell ref="GVY221:GWF221"/>
    <mergeCell ref="GWG221:GWN221"/>
    <mergeCell ref="GWO221:GWV221"/>
    <mergeCell ref="GWW221:GXD221"/>
    <mergeCell ref="GXE221:GXL221"/>
    <mergeCell ref="GXM221:GXT221"/>
    <mergeCell ref="GXU221:GYB221"/>
    <mergeCell ref="GYC221:GYJ221"/>
    <mergeCell ref="GYK221:GYR221"/>
    <mergeCell ref="GYS221:GYZ221"/>
    <mergeCell ref="GZA221:GZH221"/>
    <mergeCell ref="GZI221:GZP221"/>
    <mergeCell ref="GZQ221:GZX221"/>
    <mergeCell ref="GPM221:GPT221"/>
    <mergeCell ref="GPU221:GQB221"/>
    <mergeCell ref="GQC221:GQJ221"/>
    <mergeCell ref="GQK221:GQR221"/>
    <mergeCell ref="GQS221:GQZ221"/>
    <mergeCell ref="GRA221:GRH221"/>
    <mergeCell ref="GRI221:GRP221"/>
    <mergeCell ref="GRQ221:GRX221"/>
    <mergeCell ref="GRY221:GSF221"/>
    <mergeCell ref="GSG221:GSN221"/>
    <mergeCell ref="GSO221:GSV221"/>
    <mergeCell ref="GSW221:GTD221"/>
    <mergeCell ref="GTE221:GTL221"/>
    <mergeCell ref="GTM221:GTT221"/>
    <mergeCell ref="GTU221:GUB221"/>
    <mergeCell ref="GUC221:GUJ221"/>
    <mergeCell ref="GUK221:GUR221"/>
    <mergeCell ref="GKG221:GKN221"/>
    <mergeCell ref="GKO221:GKV221"/>
    <mergeCell ref="GKW221:GLD221"/>
    <mergeCell ref="GLE221:GLL221"/>
    <mergeCell ref="GLM221:GLT221"/>
    <mergeCell ref="GLU221:GMB221"/>
    <mergeCell ref="GMC221:GMJ221"/>
    <mergeCell ref="GMK221:GMR221"/>
    <mergeCell ref="GMS221:GMZ221"/>
    <mergeCell ref="GNA221:GNH221"/>
    <mergeCell ref="GNI221:GNP221"/>
    <mergeCell ref="GNQ221:GNX221"/>
    <mergeCell ref="GNY221:GOF221"/>
    <mergeCell ref="GOG221:GON221"/>
    <mergeCell ref="GOO221:GOV221"/>
    <mergeCell ref="GOW221:GPD221"/>
    <mergeCell ref="GPE221:GPL221"/>
    <mergeCell ref="GFA221:GFH221"/>
    <mergeCell ref="GFI221:GFP221"/>
    <mergeCell ref="GFQ221:GFX221"/>
    <mergeCell ref="GFY221:GGF221"/>
    <mergeCell ref="GGG221:GGN221"/>
    <mergeCell ref="GGO221:GGV221"/>
    <mergeCell ref="GGW221:GHD221"/>
    <mergeCell ref="GHE221:GHL221"/>
    <mergeCell ref="GHM221:GHT221"/>
    <mergeCell ref="GHU221:GIB221"/>
    <mergeCell ref="GIC221:GIJ221"/>
    <mergeCell ref="GIK221:GIR221"/>
    <mergeCell ref="GIS221:GIZ221"/>
    <mergeCell ref="GJA221:GJH221"/>
    <mergeCell ref="GJI221:GJP221"/>
    <mergeCell ref="GJQ221:GJX221"/>
    <mergeCell ref="GJY221:GKF221"/>
    <mergeCell ref="FZU221:GAB221"/>
    <mergeCell ref="GAC221:GAJ221"/>
    <mergeCell ref="GAK221:GAR221"/>
    <mergeCell ref="GAS221:GAZ221"/>
    <mergeCell ref="GBA221:GBH221"/>
    <mergeCell ref="GBI221:GBP221"/>
    <mergeCell ref="GBQ221:GBX221"/>
    <mergeCell ref="GBY221:GCF221"/>
    <mergeCell ref="GCG221:GCN221"/>
    <mergeCell ref="GCO221:GCV221"/>
    <mergeCell ref="GCW221:GDD221"/>
    <mergeCell ref="GDE221:GDL221"/>
    <mergeCell ref="GDM221:GDT221"/>
    <mergeCell ref="GDU221:GEB221"/>
    <mergeCell ref="GEC221:GEJ221"/>
    <mergeCell ref="GEK221:GER221"/>
    <mergeCell ref="GES221:GEZ221"/>
    <mergeCell ref="FUO221:FUV221"/>
    <mergeCell ref="FUW221:FVD221"/>
    <mergeCell ref="FVE221:FVL221"/>
    <mergeCell ref="FVM221:FVT221"/>
    <mergeCell ref="FVU221:FWB221"/>
    <mergeCell ref="FWC221:FWJ221"/>
    <mergeCell ref="FWK221:FWR221"/>
    <mergeCell ref="FWS221:FWZ221"/>
    <mergeCell ref="FXA221:FXH221"/>
    <mergeCell ref="FXI221:FXP221"/>
    <mergeCell ref="FXQ221:FXX221"/>
    <mergeCell ref="FXY221:FYF221"/>
    <mergeCell ref="FYG221:FYN221"/>
    <mergeCell ref="FYO221:FYV221"/>
    <mergeCell ref="FYW221:FZD221"/>
    <mergeCell ref="FZE221:FZL221"/>
    <mergeCell ref="FZM221:FZT221"/>
    <mergeCell ref="FPI221:FPP221"/>
    <mergeCell ref="FPQ221:FPX221"/>
    <mergeCell ref="FPY221:FQF221"/>
    <mergeCell ref="FQG221:FQN221"/>
    <mergeCell ref="FQO221:FQV221"/>
    <mergeCell ref="FQW221:FRD221"/>
    <mergeCell ref="FRE221:FRL221"/>
    <mergeCell ref="FRM221:FRT221"/>
    <mergeCell ref="FRU221:FSB221"/>
    <mergeCell ref="FSC221:FSJ221"/>
    <mergeCell ref="FSK221:FSR221"/>
    <mergeCell ref="FSS221:FSZ221"/>
    <mergeCell ref="FTA221:FTH221"/>
    <mergeCell ref="FTI221:FTP221"/>
    <mergeCell ref="FTQ221:FTX221"/>
    <mergeCell ref="FTY221:FUF221"/>
    <mergeCell ref="FUG221:FUN221"/>
    <mergeCell ref="FKC221:FKJ221"/>
    <mergeCell ref="FKK221:FKR221"/>
    <mergeCell ref="FKS221:FKZ221"/>
    <mergeCell ref="FLA221:FLH221"/>
    <mergeCell ref="FLI221:FLP221"/>
    <mergeCell ref="FLQ221:FLX221"/>
    <mergeCell ref="FLY221:FMF221"/>
    <mergeCell ref="FMG221:FMN221"/>
    <mergeCell ref="FMO221:FMV221"/>
    <mergeCell ref="FMW221:FND221"/>
    <mergeCell ref="FNE221:FNL221"/>
    <mergeCell ref="FNM221:FNT221"/>
    <mergeCell ref="FNU221:FOB221"/>
    <mergeCell ref="FOC221:FOJ221"/>
    <mergeCell ref="FOK221:FOR221"/>
    <mergeCell ref="FOS221:FOZ221"/>
    <mergeCell ref="FPA221:FPH221"/>
    <mergeCell ref="FEW221:FFD221"/>
    <mergeCell ref="FFE221:FFL221"/>
    <mergeCell ref="FFM221:FFT221"/>
    <mergeCell ref="FFU221:FGB221"/>
    <mergeCell ref="FGC221:FGJ221"/>
    <mergeCell ref="FGK221:FGR221"/>
    <mergeCell ref="FGS221:FGZ221"/>
    <mergeCell ref="FHA221:FHH221"/>
    <mergeCell ref="FHI221:FHP221"/>
    <mergeCell ref="FHQ221:FHX221"/>
    <mergeCell ref="FHY221:FIF221"/>
    <mergeCell ref="FIG221:FIN221"/>
    <mergeCell ref="FIO221:FIV221"/>
    <mergeCell ref="FIW221:FJD221"/>
    <mergeCell ref="FJE221:FJL221"/>
    <mergeCell ref="FJM221:FJT221"/>
    <mergeCell ref="FJU221:FKB221"/>
    <mergeCell ref="EZQ221:EZX221"/>
    <mergeCell ref="EZY221:FAF221"/>
    <mergeCell ref="FAG221:FAN221"/>
    <mergeCell ref="FAO221:FAV221"/>
    <mergeCell ref="FAW221:FBD221"/>
    <mergeCell ref="FBE221:FBL221"/>
    <mergeCell ref="FBM221:FBT221"/>
    <mergeCell ref="FBU221:FCB221"/>
    <mergeCell ref="FCC221:FCJ221"/>
    <mergeCell ref="FCK221:FCR221"/>
    <mergeCell ref="FCS221:FCZ221"/>
    <mergeCell ref="FDA221:FDH221"/>
    <mergeCell ref="FDI221:FDP221"/>
    <mergeCell ref="FDQ221:FDX221"/>
    <mergeCell ref="FDY221:FEF221"/>
    <mergeCell ref="FEG221:FEN221"/>
    <mergeCell ref="FEO221:FEV221"/>
    <mergeCell ref="EUK221:EUR221"/>
    <mergeCell ref="EUS221:EUZ221"/>
    <mergeCell ref="EVA221:EVH221"/>
    <mergeCell ref="EVI221:EVP221"/>
    <mergeCell ref="EVQ221:EVX221"/>
    <mergeCell ref="EVY221:EWF221"/>
    <mergeCell ref="EWG221:EWN221"/>
    <mergeCell ref="EWO221:EWV221"/>
    <mergeCell ref="EWW221:EXD221"/>
    <mergeCell ref="EXE221:EXL221"/>
    <mergeCell ref="EXM221:EXT221"/>
    <mergeCell ref="EXU221:EYB221"/>
    <mergeCell ref="EYC221:EYJ221"/>
    <mergeCell ref="EYK221:EYR221"/>
    <mergeCell ref="EYS221:EYZ221"/>
    <mergeCell ref="EZA221:EZH221"/>
    <mergeCell ref="EZI221:EZP221"/>
    <mergeCell ref="EPE221:EPL221"/>
    <mergeCell ref="EPM221:EPT221"/>
    <mergeCell ref="EPU221:EQB221"/>
    <mergeCell ref="EQC221:EQJ221"/>
    <mergeCell ref="EQK221:EQR221"/>
    <mergeCell ref="EQS221:EQZ221"/>
    <mergeCell ref="ERA221:ERH221"/>
    <mergeCell ref="ERI221:ERP221"/>
    <mergeCell ref="ERQ221:ERX221"/>
    <mergeCell ref="ERY221:ESF221"/>
    <mergeCell ref="ESG221:ESN221"/>
    <mergeCell ref="ESO221:ESV221"/>
    <mergeCell ref="ESW221:ETD221"/>
    <mergeCell ref="ETE221:ETL221"/>
    <mergeCell ref="ETM221:ETT221"/>
    <mergeCell ref="ETU221:EUB221"/>
    <mergeCell ref="EUC221:EUJ221"/>
    <mergeCell ref="EJY221:EKF221"/>
    <mergeCell ref="EKG221:EKN221"/>
    <mergeCell ref="EKO221:EKV221"/>
    <mergeCell ref="EKW221:ELD221"/>
    <mergeCell ref="ELE221:ELL221"/>
    <mergeCell ref="ELM221:ELT221"/>
    <mergeCell ref="ELU221:EMB221"/>
    <mergeCell ref="EMC221:EMJ221"/>
    <mergeCell ref="EMK221:EMR221"/>
    <mergeCell ref="EMS221:EMZ221"/>
    <mergeCell ref="ENA221:ENH221"/>
    <mergeCell ref="ENI221:ENP221"/>
    <mergeCell ref="ENQ221:ENX221"/>
    <mergeCell ref="ENY221:EOF221"/>
    <mergeCell ref="EOG221:EON221"/>
    <mergeCell ref="EOO221:EOV221"/>
    <mergeCell ref="EOW221:EPD221"/>
    <mergeCell ref="EES221:EEZ221"/>
    <mergeCell ref="EFA221:EFH221"/>
    <mergeCell ref="EFI221:EFP221"/>
    <mergeCell ref="EFQ221:EFX221"/>
    <mergeCell ref="EFY221:EGF221"/>
    <mergeCell ref="EGG221:EGN221"/>
    <mergeCell ref="EGO221:EGV221"/>
    <mergeCell ref="EGW221:EHD221"/>
    <mergeCell ref="EHE221:EHL221"/>
    <mergeCell ref="EHM221:EHT221"/>
    <mergeCell ref="EHU221:EIB221"/>
    <mergeCell ref="EIC221:EIJ221"/>
    <mergeCell ref="EIK221:EIR221"/>
    <mergeCell ref="EIS221:EIZ221"/>
    <mergeCell ref="EJA221:EJH221"/>
    <mergeCell ref="EJI221:EJP221"/>
    <mergeCell ref="EJQ221:EJX221"/>
    <mergeCell ref="DZM221:DZT221"/>
    <mergeCell ref="DZU221:EAB221"/>
    <mergeCell ref="EAC221:EAJ221"/>
    <mergeCell ref="EAK221:EAR221"/>
    <mergeCell ref="EAS221:EAZ221"/>
    <mergeCell ref="EBA221:EBH221"/>
    <mergeCell ref="EBI221:EBP221"/>
    <mergeCell ref="EBQ221:EBX221"/>
    <mergeCell ref="EBY221:ECF221"/>
    <mergeCell ref="ECG221:ECN221"/>
    <mergeCell ref="ECO221:ECV221"/>
    <mergeCell ref="ECW221:EDD221"/>
    <mergeCell ref="EDE221:EDL221"/>
    <mergeCell ref="EDM221:EDT221"/>
    <mergeCell ref="EDU221:EEB221"/>
    <mergeCell ref="EEC221:EEJ221"/>
    <mergeCell ref="EEK221:EER221"/>
    <mergeCell ref="DUG221:DUN221"/>
    <mergeCell ref="DUO221:DUV221"/>
    <mergeCell ref="DUW221:DVD221"/>
    <mergeCell ref="DVE221:DVL221"/>
    <mergeCell ref="DVM221:DVT221"/>
    <mergeCell ref="DVU221:DWB221"/>
    <mergeCell ref="DWC221:DWJ221"/>
    <mergeCell ref="DWK221:DWR221"/>
    <mergeCell ref="DWS221:DWZ221"/>
    <mergeCell ref="DXA221:DXH221"/>
    <mergeCell ref="DXI221:DXP221"/>
    <mergeCell ref="DXQ221:DXX221"/>
    <mergeCell ref="DXY221:DYF221"/>
    <mergeCell ref="DYG221:DYN221"/>
    <mergeCell ref="DYO221:DYV221"/>
    <mergeCell ref="DYW221:DZD221"/>
    <mergeCell ref="DZE221:DZL221"/>
    <mergeCell ref="DPA221:DPH221"/>
    <mergeCell ref="DPI221:DPP221"/>
    <mergeCell ref="DPQ221:DPX221"/>
    <mergeCell ref="DPY221:DQF221"/>
    <mergeCell ref="DQG221:DQN221"/>
    <mergeCell ref="DQO221:DQV221"/>
    <mergeCell ref="DQW221:DRD221"/>
    <mergeCell ref="DRE221:DRL221"/>
    <mergeCell ref="DRM221:DRT221"/>
    <mergeCell ref="DRU221:DSB221"/>
    <mergeCell ref="DSC221:DSJ221"/>
    <mergeCell ref="DSK221:DSR221"/>
    <mergeCell ref="DSS221:DSZ221"/>
    <mergeCell ref="DTA221:DTH221"/>
    <mergeCell ref="DTI221:DTP221"/>
    <mergeCell ref="DTQ221:DTX221"/>
    <mergeCell ref="DTY221:DUF221"/>
    <mergeCell ref="DJU221:DKB221"/>
    <mergeCell ref="DKC221:DKJ221"/>
    <mergeCell ref="DKK221:DKR221"/>
    <mergeCell ref="DKS221:DKZ221"/>
    <mergeCell ref="DLA221:DLH221"/>
    <mergeCell ref="DLI221:DLP221"/>
    <mergeCell ref="DLQ221:DLX221"/>
    <mergeCell ref="DLY221:DMF221"/>
    <mergeCell ref="DMG221:DMN221"/>
    <mergeCell ref="DMO221:DMV221"/>
    <mergeCell ref="DMW221:DND221"/>
    <mergeCell ref="DNE221:DNL221"/>
    <mergeCell ref="DNM221:DNT221"/>
    <mergeCell ref="DNU221:DOB221"/>
    <mergeCell ref="DOC221:DOJ221"/>
    <mergeCell ref="DOK221:DOR221"/>
    <mergeCell ref="DOS221:DOZ221"/>
    <mergeCell ref="DEO221:DEV221"/>
    <mergeCell ref="DEW221:DFD221"/>
    <mergeCell ref="DFE221:DFL221"/>
    <mergeCell ref="DFM221:DFT221"/>
    <mergeCell ref="DFU221:DGB221"/>
    <mergeCell ref="DGC221:DGJ221"/>
    <mergeCell ref="DGK221:DGR221"/>
    <mergeCell ref="DGS221:DGZ221"/>
    <mergeCell ref="DHA221:DHH221"/>
    <mergeCell ref="DHI221:DHP221"/>
    <mergeCell ref="DHQ221:DHX221"/>
    <mergeCell ref="DHY221:DIF221"/>
    <mergeCell ref="DIG221:DIN221"/>
    <mergeCell ref="DIO221:DIV221"/>
    <mergeCell ref="DIW221:DJD221"/>
    <mergeCell ref="DJE221:DJL221"/>
    <mergeCell ref="DJM221:DJT221"/>
    <mergeCell ref="CZI221:CZP221"/>
    <mergeCell ref="CZQ221:CZX221"/>
    <mergeCell ref="CZY221:DAF221"/>
    <mergeCell ref="DAG221:DAN221"/>
    <mergeCell ref="DAO221:DAV221"/>
    <mergeCell ref="DAW221:DBD221"/>
    <mergeCell ref="DBE221:DBL221"/>
    <mergeCell ref="DBM221:DBT221"/>
    <mergeCell ref="DBU221:DCB221"/>
    <mergeCell ref="DCC221:DCJ221"/>
    <mergeCell ref="DCK221:DCR221"/>
    <mergeCell ref="DCS221:DCZ221"/>
    <mergeCell ref="DDA221:DDH221"/>
    <mergeCell ref="DDI221:DDP221"/>
    <mergeCell ref="DDQ221:DDX221"/>
    <mergeCell ref="DDY221:DEF221"/>
    <mergeCell ref="DEG221:DEN221"/>
    <mergeCell ref="CUC221:CUJ221"/>
    <mergeCell ref="CUK221:CUR221"/>
    <mergeCell ref="CUS221:CUZ221"/>
    <mergeCell ref="CVA221:CVH221"/>
    <mergeCell ref="CVI221:CVP221"/>
    <mergeCell ref="CVQ221:CVX221"/>
    <mergeCell ref="CVY221:CWF221"/>
    <mergeCell ref="CWG221:CWN221"/>
    <mergeCell ref="CWO221:CWV221"/>
    <mergeCell ref="CWW221:CXD221"/>
    <mergeCell ref="CXE221:CXL221"/>
    <mergeCell ref="CXM221:CXT221"/>
    <mergeCell ref="CXU221:CYB221"/>
    <mergeCell ref="CYC221:CYJ221"/>
    <mergeCell ref="CYK221:CYR221"/>
    <mergeCell ref="CYS221:CYZ221"/>
    <mergeCell ref="CZA221:CZH221"/>
    <mergeCell ref="COW221:CPD221"/>
    <mergeCell ref="CPE221:CPL221"/>
    <mergeCell ref="CPM221:CPT221"/>
    <mergeCell ref="CPU221:CQB221"/>
    <mergeCell ref="CQC221:CQJ221"/>
    <mergeCell ref="CQK221:CQR221"/>
    <mergeCell ref="CQS221:CQZ221"/>
    <mergeCell ref="CRA221:CRH221"/>
    <mergeCell ref="CRI221:CRP221"/>
    <mergeCell ref="CRQ221:CRX221"/>
    <mergeCell ref="CRY221:CSF221"/>
    <mergeCell ref="CSG221:CSN221"/>
    <mergeCell ref="CSO221:CSV221"/>
    <mergeCell ref="CSW221:CTD221"/>
    <mergeCell ref="CTE221:CTL221"/>
    <mergeCell ref="CTM221:CTT221"/>
    <mergeCell ref="CTU221:CUB221"/>
    <mergeCell ref="CJQ221:CJX221"/>
    <mergeCell ref="CJY221:CKF221"/>
    <mergeCell ref="CKG221:CKN221"/>
    <mergeCell ref="CKO221:CKV221"/>
    <mergeCell ref="CKW221:CLD221"/>
    <mergeCell ref="CLE221:CLL221"/>
    <mergeCell ref="CLM221:CLT221"/>
    <mergeCell ref="CLU221:CMB221"/>
    <mergeCell ref="CMC221:CMJ221"/>
    <mergeCell ref="CMK221:CMR221"/>
    <mergeCell ref="CMS221:CMZ221"/>
    <mergeCell ref="CNA221:CNH221"/>
    <mergeCell ref="CNI221:CNP221"/>
    <mergeCell ref="CNQ221:CNX221"/>
    <mergeCell ref="CNY221:COF221"/>
    <mergeCell ref="COG221:CON221"/>
    <mergeCell ref="COO221:COV221"/>
    <mergeCell ref="CEK221:CER221"/>
    <mergeCell ref="CES221:CEZ221"/>
    <mergeCell ref="CFA221:CFH221"/>
    <mergeCell ref="CFI221:CFP221"/>
    <mergeCell ref="CFQ221:CFX221"/>
    <mergeCell ref="CFY221:CGF221"/>
    <mergeCell ref="CGG221:CGN221"/>
    <mergeCell ref="CGO221:CGV221"/>
    <mergeCell ref="CGW221:CHD221"/>
    <mergeCell ref="CHE221:CHL221"/>
    <mergeCell ref="CHM221:CHT221"/>
    <mergeCell ref="CHU221:CIB221"/>
    <mergeCell ref="CIC221:CIJ221"/>
    <mergeCell ref="CIK221:CIR221"/>
    <mergeCell ref="CIS221:CIZ221"/>
    <mergeCell ref="CJA221:CJH221"/>
    <mergeCell ref="CJI221:CJP221"/>
    <mergeCell ref="BZE221:BZL221"/>
    <mergeCell ref="BZM221:BZT221"/>
    <mergeCell ref="BZU221:CAB221"/>
    <mergeCell ref="CAC221:CAJ221"/>
    <mergeCell ref="CAK221:CAR221"/>
    <mergeCell ref="CAS221:CAZ221"/>
    <mergeCell ref="CBA221:CBH221"/>
    <mergeCell ref="CBI221:CBP221"/>
    <mergeCell ref="CBQ221:CBX221"/>
    <mergeCell ref="CBY221:CCF221"/>
    <mergeCell ref="CCG221:CCN221"/>
    <mergeCell ref="CCO221:CCV221"/>
    <mergeCell ref="CCW221:CDD221"/>
    <mergeCell ref="CDE221:CDL221"/>
    <mergeCell ref="CDM221:CDT221"/>
    <mergeCell ref="CDU221:CEB221"/>
    <mergeCell ref="CEC221:CEJ221"/>
    <mergeCell ref="BTY221:BUF221"/>
    <mergeCell ref="BUG221:BUN221"/>
    <mergeCell ref="BUO221:BUV221"/>
    <mergeCell ref="BUW221:BVD221"/>
    <mergeCell ref="BVE221:BVL221"/>
    <mergeCell ref="BVM221:BVT221"/>
    <mergeCell ref="BVU221:BWB221"/>
    <mergeCell ref="BWC221:BWJ221"/>
    <mergeCell ref="BWK221:BWR221"/>
    <mergeCell ref="BWS221:BWZ221"/>
    <mergeCell ref="BXA221:BXH221"/>
    <mergeCell ref="BXI221:BXP221"/>
    <mergeCell ref="BXQ221:BXX221"/>
    <mergeCell ref="BXY221:BYF221"/>
    <mergeCell ref="BYG221:BYN221"/>
    <mergeCell ref="BYO221:BYV221"/>
    <mergeCell ref="BYW221:BZD221"/>
    <mergeCell ref="BOS221:BOZ221"/>
    <mergeCell ref="BPA221:BPH221"/>
    <mergeCell ref="BPI221:BPP221"/>
    <mergeCell ref="BPQ221:BPX221"/>
    <mergeCell ref="BPY221:BQF221"/>
    <mergeCell ref="BQG221:BQN221"/>
    <mergeCell ref="BQO221:BQV221"/>
    <mergeCell ref="BQW221:BRD221"/>
    <mergeCell ref="BRE221:BRL221"/>
    <mergeCell ref="BRM221:BRT221"/>
    <mergeCell ref="BRU221:BSB221"/>
    <mergeCell ref="BSC221:BSJ221"/>
    <mergeCell ref="BSK221:BSR221"/>
    <mergeCell ref="BSS221:BSZ221"/>
    <mergeCell ref="BTA221:BTH221"/>
    <mergeCell ref="BTI221:BTP221"/>
    <mergeCell ref="BTQ221:BTX221"/>
    <mergeCell ref="BJM221:BJT221"/>
    <mergeCell ref="BJU221:BKB221"/>
    <mergeCell ref="BKC221:BKJ221"/>
    <mergeCell ref="BKK221:BKR221"/>
    <mergeCell ref="BKS221:BKZ221"/>
    <mergeCell ref="BLA221:BLH221"/>
    <mergeCell ref="BLI221:BLP221"/>
    <mergeCell ref="BLQ221:BLX221"/>
    <mergeCell ref="BLY221:BMF221"/>
    <mergeCell ref="BMG221:BMN221"/>
    <mergeCell ref="BMO221:BMV221"/>
    <mergeCell ref="BMW221:BND221"/>
    <mergeCell ref="BNE221:BNL221"/>
    <mergeCell ref="BNM221:BNT221"/>
    <mergeCell ref="BNU221:BOB221"/>
    <mergeCell ref="BOC221:BOJ221"/>
    <mergeCell ref="BOK221:BOR221"/>
    <mergeCell ref="BEG221:BEN221"/>
    <mergeCell ref="BEO221:BEV221"/>
    <mergeCell ref="BEW221:BFD221"/>
    <mergeCell ref="BFE221:BFL221"/>
    <mergeCell ref="BFM221:BFT221"/>
    <mergeCell ref="BFU221:BGB221"/>
    <mergeCell ref="BGC221:BGJ221"/>
    <mergeCell ref="BGK221:BGR221"/>
    <mergeCell ref="BGS221:BGZ221"/>
    <mergeCell ref="BHA221:BHH221"/>
    <mergeCell ref="BHI221:BHP221"/>
    <mergeCell ref="BHQ221:BHX221"/>
    <mergeCell ref="BHY221:BIF221"/>
    <mergeCell ref="BIG221:BIN221"/>
    <mergeCell ref="BIO221:BIV221"/>
    <mergeCell ref="BIW221:BJD221"/>
    <mergeCell ref="BJE221:BJL221"/>
    <mergeCell ref="AZA221:AZH221"/>
    <mergeCell ref="AZI221:AZP221"/>
    <mergeCell ref="AZQ221:AZX221"/>
    <mergeCell ref="AZY221:BAF221"/>
    <mergeCell ref="BAG221:BAN221"/>
    <mergeCell ref="BAO221:BAV221"/>
    <mergeCell ref="BAW221:BBD221"/>
    <mergeCell ref="BBE221:BBL221"/>
    <mergeCell ref="BBM221:BBT221"/>
    <mergeCell ref="BBU221:BCB221"/>
    <mergeCell ref="BCC221:BCJ221"/>
    <mergeCell ref="BCK221:BCR221"/>
    <mergeCell ref="BCS221:BCZ221"/>
    <mergeCell ref="BDA221:BDH221"/>
    <mergeCell ref="BDI221:BDP221"/>
    <mergeCell ref="BDQ221:BDX221"/>
    <mergeCell ref="BDY221:BEF221"/>
    <mergeCell ref="ATU221:AUB221"/>
    <mergeCell ref="AUC221:AUJ221"/>
    <mergeCell ref="AUK221:AUR221"/>
    <mergeCell ref="AUS221:AUZ221"/>
    <mergeCell ref="AVA221:AVH221"/>
    <mergeCell ref="AVI221:AVP221"/>
    <mergeCell ref="AVQ221:AVX221"/>
    <mergeCell ref="AVY221:AWF221"/>
    <mergeCell ref="AWG221:AWN221"/>
    <mergeCell ref="AWO221:AWV221"/>
    <mergeCell ref="AWW221:AXD221"/>
    <mergeCell ref="AXE221:AXL221"/>
    <mergeCell ref="AXM221:AXT221"/>
    <mergeCell ref="AXU221:AYB221"/>
    <mergeCell ref="AYC221:AYJ221"/>
    <mergeCell ref="AYK221:AYR221"/>
    <mergeCell ref="AYS221:AYZ221"/>
    <mergeCell ref="AOO221:AOV221"/>
    <mergeCell ref="AOW221:APD221"/>
    <mergeCell ref="APE221:APL221"/>
    <mergeCell ref="APM221:APT221"/>
    <mergeCell ref="APU221:AQB221"/>
    <mergeCell ref="AQC221:AQJ221"/>
    <mergeCell ref="AQK221:AQR221"/>
    <mergeCell ref="AQS221:AQZ221"/>
    <mergeCell ref="ARA221:ARH221"/>
    <mergeCell ref="ARI221:ARP221"/>
    <mergeCell ref="ARQ221:ARX221"/>
    <mergeCell ref="ARY221:ASF221"/>
    <mergeCell ref="ASG221:ASN221"/>
    <mergeCell ref="ASO221:ASV221"/>
    <mergeCell ref="ASW221:ATD221"/>
    <mergeCell ref="ATE221:ATL221"/>
    <mergeCell ref="ATM221:ATT221"/>
    <mergeCell ref="AJI221:AJP221"/>
    <mergeCell ref="AJQ221:AJX221"/>
    <mergeCell ref="AJY221:AKF221"/>
    <mergeCell ref="AKG221:AKN221"/>
    <mergeCell ref="AKO221:AKV221"/>
    <mergeCell ref="AKW221:ALD221"/>
    <mergeCell ref="ALE221:ALL221"/>
    <mergeCell ref="ALM221:ALT221"/>
    <mergeCell ref="ALU221:AMB221"/>
    <mergeCell ref="AMC221:AMJ221"/>
    <mergeCell ref="AMK221:AMR221"/>
    <mergeCell ref="AMS221:AMZ221"/>
    <mergeCell ref="ANA221:ANH221"/>
    <mergeCell ref="ANI221:ANP221"/>
    <mergeCell ref="ANQ221:ANX221"/>
    <mergeCell ref="ANY221:AOF221"/>
    <mergeCell ref="AOG221:AON221"/>
    <mergeCell ref="AEC221:AEJ221"/>
    <mergeCell ref="AEK221:AER221"/>
    <mergeCell ref="AES221:AEZ221"/>
    <mergeCell ref="AFA221:AFH221"/>
    <mergeCell ref="AFI221:AFP221"/>
    <mergeCell ref="AFQ221:AFX221"/>
    <mergeCell ref="AFY221:AGF221"/>
    <mergeCell ref="AGG221:AGN221"/>
    <mergeCell ref="AGO221:AGV221"/>
    <mergeCell ref="AGW221:AHD221"/>
    <mergeCell ref="AHE221:AHL221"/>
    <mergeCell ref="AHM221:AHT221"/>
    <mergeCell ref="AHU221:AIB221"/>
    <mergeCell ref="AIC221:AIJ221"/>
    <mergeCell ref="AIK221:AIR221"/>
    <mergeCell ref="AIS221:AIZ221"/>
    <mergeCell ref="AJA221:AJH221"/>
    <mergeCell ref="YW221:ZD221"/>
    <mergeCell ref="ZE221:ZL221"/>
    <mergeCell ref="ZM221:ZT221"/>
    <mergeCell ref="ZU221:AAB221"/>
    <mergeCell ref="AAC221:AAJ221"/>
    <mergeCell ref="AAK221:AAR221"/>
    <mergeCell ref="AAS221:AAZ221"/>
    <mergeCell ref="ABA221:ABH221"/>
    <mergeCell ref="ABI221:ABP221"/>
    <mergeCell ref="ABQ221:ABX221"/>
    <mergeCell ref="ABY221:ACF221"/>
    <mergeCell ref="ACG221:ACN221"/>
    <mergeCell ref="ACO221:ACV221"/>
    <mergeCell ref="ACW221:ADD221"/>
    <mergeCell ref="ADE221:ADL221"/>
    <mergeCell ref="ADM221:ADT221"/>
    <mergeCell ref="ADU221:AEB221"/>
    <mergeCell ref="TQ221:TX221"/>
    <mergeCell ref="TY221:UF221"/>
    <mergeCell ref="UG221:UN221"/>
    <mergeCell ref="UO221:UV221"/>
    <mergeCell ref="UW221:VD221"/>
    <mergeCell ref="VE221:VL221"/>
    <mergeCell ref="VM221:VT221"/>
    <mergeCell ref="VU221:WB221"/>
    <mergeCell ref="WC221:WJ221"/>
    <mergeCell ref="WK221:WR221"/>
    <mergeCell ref="WS221:WZ221"/>
    <mergeCell ref="XA221:XH221"/>
    <mergeCell ref="XI221:XP221"/>
    <mergeCell ref="XQ221:XX221"/>
    <mergeCell ref="XY221:YF221"/>
    <mergeCell ref="YG221:YN221"/>
    <mergeCell ref="YO221:YV221"/>
    <mergeCell ref="OK221:OR221"/>
    <mergeCell ref="OS221:OZ221"/>
    <mergeCell ref="PA221:PH221"/>
    <mergeCell ref="PI221:PP221"/>
    <mergeCell ref="PQ221:PX221"/>
    <mergeCell ref="PY221:QF221"/>
    <mergeCell ref="QG221:QN221"/>
    <mergeCell ref="QO221:QV221"/>
    <mergeCell ref="QW221:RD221"/>
    <mergeCell ref="RE221:RL221"/>
    <mergeCell ref="RM221:RT221"/>
    <mergeCell ref="RU221:SB221"/>
    <mergeCell ref="SC221:SJ221"/>
    <mergeCell ref="SK221:SR221"/>
    <mergeCell ref="SS221:SZ221"/>
    <mergeCell ref="TA221:TH221"/>
    <mergeCell ref="TI221:TP221"/>
    <mergeCell ref="JE221:JL221"/>
    <mergeCell ref="JM221:JT221"/>
    <mergeCell ref="JU221:KB221"/>
    <mergeCell ref="KC221:KJ221"/>
    <mergeCell ref="KK221:KR221"/>
    <mergeCell ref="KS221:KZ221"/>
    <mergeCell ref="LA221:LH221"/>
    <mergeCell ref="LI221:LP221"/>
    <mergeCell ref="LQ221:LX221"/>
    <mergeCell ref="LY221:MF221"/>
    <mergeCell ref="MG221:MN221"/>
    <mergeCell ref="MO221:MV221"/>
    <mergeCell ref="MW221:ND221"/>
    <mergeCell ref="NE221:NL221"/>
    <mergeCell ref="NM221:NT221"/>
    <mergeCell ref="NU221:OB221"/>
    <mergeCell ref="OC221:OJ221"/>
    <mergeCell ref="DY221:EF221"/>
    <mergeCell ref="EG221:EN221"/>
    <mergeCell ref="EO221:EV221"/>
    <mergeCell ref="EW221:FD221"/>
    <mergeCell ref="FE221:FL221"/>
    <mergeCell ref="FM221:FT221"/>
    <mergeCell ref="FU221:GB221"/>
    <mergeCell ref="GC221:GJ221"/>
    <mergeCell ref="GK221:GR221"/>
    <mergeCell ref="GS221:GZ221"/>
    <mergeCell ref="HA221:HH221"/>
    <mergeCell ref="HI221:HP221"/>
    <mergeCell ref="HQ221:HX221"/>
    <mergeCell ref="HY221:IF221"/>
    <mergeCell ref="IG221:IN221"/>
    <mergeCell ref="IO221:IV221"/>
    <mergeCell ref="IW221:JD221"/>
    <mergeCell ref="XCK222:XCR222"/>
    <mergeCell ref="XCS222:XCZ222"/>
    <mergeCell ref="XDA222:XDH222"/>
    <mergeCell ref="XDI222:XDP222"/>
    <mergeCell ref="XDQ222:XDX222"/>
    <mergeCell ref="XDY222:XEF222"/>
    <mergeCell ref="XEG222:XEN222"/>
    <mergeCell ref="XEO222:XEV222"/>
    <mergeCell ref="XEW222:XFD222"/>
    <mergeCell ref="A226:B226"/>
    <mergeCell ref="L224:M224"/>
    <mergeCell ref="A227:B227"/>
    <mergeCell ref="L225:M225"/>
    <mergeCell ref="A228:B228"/>
    <mergeCell ref="L226:M226"/>
    <mergeCell ref="A229:B229"/>
    <mergeCell ref="L227:M227"/>
    <mergeCell ref="GK223:GR223"/>
    <mergeCell ref="GS223:GZ223"/>
    <mergeCell ref="HA223:HH223"/>
    <mergeCell ref="HI223:HP223"/>
    <mergeCell ref="HQ223:HX223"/>
    <mergeCell ref="HY223:IF223"/>
    <mergeCell ref="IG223:IN223"/>
    <mergeCell ref="IO223:IV223"/>
    <mergeCell ref="IW223:JD223"/>
    <mergeCell ref="JE223:JL223"/>
    <mergeCell ref="JM223:JT223"/>
    <mergeCell ref="JU223:KB223"/>
    <mergeCell ref="KC223:KJ223"/>
    <mergeCell ref="KK223:KR223"/>
    <mergeCell ref="KS223:KZ223"/>
    <mergeCell ref="WXE222:WXL222"/>
    <mergeCell ref="WXM222:WXT222"/>
    <mergeCell ref="WXU222:WYB222"/>
    <mergeCell ref="WYC222:WYJ222"/>
    <mergeCell ref="WYK222:WYR222"/>
    <mergeCell ref="WYS222:WYZ222"/>
    <mergeCell ref="WZA222:WZH222"/>
    <mergeCell ref="WZI222:WZP222"/>
    <mergeCell ref="WZQ222:WZX222"/>
    <mergeCell ref="WZY222:XAF222"/>
    <mergeCell ref="XAG222:XAN222"/>
    <mergeCell ref="XAO222:XAV222"/>
    <mergeCell ref="XAW222:XBD222"/>
    <mergeCell ref="XBE222:XBL222"/>
    <mergeCell ref="XBM222:XBT222"/>
    <mergeCell ref="XBU222:XCB222"/>
    <mergeCell ref="XCC222:XCJ222"/>
    <mergeCell ref="WRY222:WSF222"/>
    <mergeCell ref="WSG222:WSN222"/>
    <mergeCell ref="WSO222:WSV222"/>
    <mergeCell ref="WSW222:WTD222"/>
    <mergeCell ref="LA223:LH223"/>
    <mergeCell ref="LI223:LP223"/>
    <mergeCell ref="LQ223:LX223"/>
    <mergeCell ref="LY223:MF223"/>
    <mergeCell ref="MG223:MN223"/>
    <mergeCell ref="MO223:MV223"/>
    <mergeCell ref="MW223:ND223"/>
    <mergeCell ref="NE223:NL223"/>
    <mergeCell ref="NM223:NT223"/>
    <mergeCell ref="NU223:OB223"/>
    <mergeCell ref="OC223:OJ223"/>
    <mergeCell ref="WTE222:WTL222"/>
    <mergeCell ref="WTM222:WTT222"/>
    <mergeCell ref="WTU222:WUB222"/>
    <mergeCell ref="WUC222:WUJ222"/>
    <mergeCell ref="WUK222:WUR222"/>
    <mergeCell ref="WUS222:WUZ222"/>
    <mergeCell ref="WVA222:WVH222"/>
    <mergeCell ref="WVI222:WVP222"/>
    <mergeCell ref="WVQ222:WVX222"/>
    <mergeCell ref="WVY222:WWF222"/>
    <mergeCell ref="WWG222:WWN222"/>
    <mergeCell ref="WWO222:WWV222"/>
    <mergeCell ref="WWW222:WXD222"/>
    <mergeCell ref="WMS222:WMZ222"/>
    <mergeCell ref="WNA222:WNH222"/>
    <mergeCell ref="WNI222:WNP222"/>
    <mergeCell ref="WNQ222:WNX222"/>
    <mergeCell ref="WNY222:WOF222"/>
    <mergeCell ref="WOG222:WON222"/>
    <mergeCell ref="WOO222:WOV222"/>
    <mergeCell ref="WOW222:WPD222"/>
    <mergeCell ref="WPE222:WPL222"/>
    <mergeCell ref="WPM222:WPT222"/>
    <mergeCell ref="WPU222:WQB222"/>
    <mergeCell ref="WQC222:WQJ222"/>
    <mergeCell ref="WQK222:WQR222"/>
    <mergeCell ref="WQS222:WQZ222"/>
    <mergeCell ref="WRA222:WRH222"/>
    <mergeCell ref="WRI222:WRP222"/>
    <mergeCell ref="WRQ222:WRX222"/>
    <mergeCell ref="WHM222:WHT222"/>
    <mergeCell ref="WHU222:WIB222"/>
    <mergeCell ref="WIC222:WIJ222"/>
    <mergeCell ref="WIK222:WIR222"/>
    <mergeCell ref="WIS222:WIZ222"/>
    <mergeCell ref="WJA222:WJH222"/>
    <mergeCell ref="WJI222:WJP222"/>
    <mergeCell ref="WJQ222:WJX222"/>
    <mergeCell ref="WJY222:WKF222"/>
    <mergeCell ref="WKG222:WKN222"/>
    <mergeCell ref="WKO222:WKV222"/>
    <mergeCell ref="WKW222:WLD222"/>
    <mergeCell ref="WLE222:WLL222"/>
    <mergeCell ref="WLM222:WLT222"/>
    <mergeCell ref="WLU222:WMB222"/>
    <mergeCell ref="WMC222:WMJ222"/>
    <mergeCell ref="WMK222:WMR222"/>
    <mergeCell ref="WCG222:WCN222"/>
    <mergeCell ref="WCO222:WCV222"/>
    <mergeCell ref="WCW222:WDD222"/>
    <mergeCell ref="WDE222:WDL222"/>
    <mergeCell ref="WDM222:WDT222"/>
    <mergeCell ref="WDU222:WEB222"/>
    <mergeCell ref="WEC222:WEJ222"/>
    <mergeCell ref="WEK222:WER222"/>
    <mergeCell ref="WES222:WEZ222"/>
    <mergeCell ref="WFA222:WFH222"/>
    <mergeCell ref="WFI222:WFP222"/>
    <mergeCell ref="WFQ222:WFX222"/>
    <mergeCell ref="WFY222:WGF222"/>
    <mergeCell ref="WGG222:WGN222"/>
    <mergeCell ref="WGO222:WGV222"/>
    <mergeCell ref="WGW222:WHD222"/>
    <mergeCell ref="WHE222:WHL222"/>
    <mergeCell ref="VXA222:VXH222"/>
    <mergeCell ref="VXI222:VXP222"/>
    <mergeCell ref="VXQ222:VXX222"/>
    <mergeCell ref="VXY222:VYF222"/>
    <mergeCell ref="VYG222:VYN222"/>
    <mergeCell ref="VYO222:VYV222"/>
    <mergeCell ref="VYW222:VZD222"/>
    <mergeCell ref="VZE222:VZL222"/>
    <mergeCell ref="VZM222:VZT222"/>
    <mergeCell ref="VZU222:WAB222"/>
    <mergeCell ref="WAC222:WAJ222"/>
    <mergeCell ref="WAK222:WAR222"/>
    <mergeCell ref="WAS222:WAZ222"/>
    <mergeCell ref="WBA222:WBH222"/>
    <mergeCell ref="WBI222:WBP222"/>
    <mergeCell ref="WBQ222:WBX222"/>
    <mergeCell ref="WBY222:WCF222"/>
    <mergeCell ref="VRU222:VSB222"/>
    <mergeCell ref="VSC222:VSJ222"/>
    <mergeCell ref="VSK222:VSR222"/>
    <mergeCell ref="VSS222:VSZ222"/>
    <mergeCell ref="VTA222:VTH222"/>
    <mergeCell ref="VTI222:VTP222"/>
    <mergeCell ref="VTQ222:VTX222"/>
    <mergeCell ref="VTY222:VUF222"/>
    <mergeCell ref="VUG222:VUN222"/>
    <mergeCell ref="VUO222:VUV222"/>
    <mergeCell ref="VUW222:VVD222"/>
    <mergeCell ref="VVE222:VVL222"/>
    <mergeCell ref="VVM222:VVT222"/>
    <mergeCell ref="VVU222:VWB222"/>
    <mergeCell ref="VWC222:VWJ222"/>
    <mergeCell ref="VWK222:VWR222"/>
    <mergeCell ref="VWS222:VWZ222"/>
    <mergeCell ref="VMO222:VMV222"/>
    <mergeCell ref="VMW222:VND222"/>
    <mergeCell ref="VNE222:VNL222"/>
    <mergeCell ref="VNM222:VNT222"/>
    <mergeCell ref="VNU222:VOB222"/>
    <mergeCell ref="VOC222:VOJ222"/>
    <mergeCell ref="VOK222:VOR222"/>
    <mergeCell ref="VOS222:VOZ222"/>
    <mergeCell ref="VPA222:VPH222"/>
    <mergeCell ref="VPI222:VPP222"/>
    <mergeCell ref="VPQ222:VPX222"/>
    <mergeCell ref="VPY222:VQF222"/>
    <mergeCell ref="VQG222:VQN222"/>
    <mergeCell ref="VQO222:VQV222"/>
    <mergeCell ref="VQW222:VRD222"/>
    <mergeCell ref="VRE222:VRL222"/>
    <mergeCell ref="VRM222:VRT222"/>
    <mergeCell ref="VHI222:VHP222"/>
    <mergeCell ref="VHQ222:VHX222"/>
    <mergeCell ref="VHY222:VIF222"/>
    <mergeCell ref="VIG222:VIN222"/>
    <mergeCell ref="VIO222:VIV222"/>
    <mergeCell ref="VIW222:VJD222"/>
    <mergeCell ref="VJE222:VJL222"/>
    <mergeCell ref="VJM222:VJT222"/>
    <mergeCell ref="VJU222:VKB222"/>
    <mergeCell ref="VKC222:VKJ222"/>
    <mergeCell ref="VKK222:VKR222"/>
    <mergeCell ref="VKS222:VKZ222"/>
    <mergeCell ref="VLA222:VLH222"/>
    <mergeCell ref="VLI222:VLP222"/>
    <mergeCell ref="VLQ222:VLX222"/>
    <mergeCell ref="VLY222:VMF222"/>
    <mergeCell ref="VMG222:VMN222"/>
    <mergeCell ref="VCC222:VCJ222"/>
    <mergeCell ref="VCK222:VCR222"/>
    <mergeCell ref="VCS222:VCZ222"/>
    <mergeCell ref="VDA222:VDH222"/>
    <mergeCell ref="VDI222:VDP222"/>
    <mergeCell ref="VDQ222:VDX222"/>
    <mergeCell ref="VDY222:VEF222"/>
    <mergeCell ref="VEG222:VEN222"/>
    <mergeCell ref="VEO222:VEV222"/>
    <mergeCell ref="VEW222:VFD222"/>
    <mergeCell ref="VFE222:VFL222"/>
    <mergeCell ref="VFM222:VFT222"/>
    <mergeCell ref="VFU222:VGB222"/>
    <mergeCell ref="VGC222:VGJ222"/>
    <mergeCell ref="VGK222:VGR222"/>
    <mergeCell ref="VGS222:VGZ222"/>
    <mergeCell ref="VHA222:VHH222"/>
    <mergeCell ref="UWW222:UXD222"/>
    <mergeCell ref="UXE222:UXL222"/>
    <mergeCell ref="UXM222:UXT222"/>
    <mergeCell ref="UXU222:UYB222"/>
    <mergeCell ref="UYC222:UYJ222"/>
    <mergeCell ref="UYK222:UYR222"/>
    <mergeCell ref="UYS222:UYZ222"/>
    <mergeCell ref="UZA222:UZH222"/>
    <mergeCell ref="UZI222:UZP222"/>
    <mergeCell ref="UZQ222:UZX222"/>
    <mergeCell ref="UZY222:VAF222"/>
    <mergeCell ref="VAG222:VAN222"/>
    <mergeCell ref="VAO222:VAV222"/>
    <mergeCell ref="VAW222:VBD222"/>
    <mergeCell ref="VBE222:VBL222"/>
    <mergeCell ref="VBM222:VBT222"/>
    <mergeCell ref="VBU222:VCB222"/>
    <mergeCell ref="URQ222:URX222"/>
    <mergeCell ref="URY222:USF222"/>
    <mergeCell ref="USG222:USN222"/>
    <mergeCell ref="USO222:USV222"/>
    <mergeCell ref="USW222:UTD222"/>
    <mergeCell ref="UTE222:UTL222"/>
    <mergeCell ref="UTM222:UTT222"/>
    <mergeCell ref="UTU222:UUB222"/>
    <mergeCell ref="UUC222:UUJ222"/>
    <mergeCell ref="UUK222:UUR222"/>
    <mergeCell ref="UUS222:UUZ222"/>
    <mergeCell ref="UVA222:UVH222"/>
    <mergeCell ref="UVI222:UVP222"/>
    <mergeCell ref="UVQ222:UVX222"/>
    <mergeCell ref="UVY222:UWF222"/>
    <mergeCell ref="UWG222:UWN222"/>
    <mergeCell ref="UWO222:UWV222"/>
    <mergeCell ref="UMK222:UMR222"/>
    <mergeCell ref="UMS222:UMZ222"/>
    <mergeCell ref="UNA222:UNH222"/>
    <mergeCell ref="UNI222:UNP222"/>
    <mergeCell ref="UNQ222:UNX222"/>
    <mergeCell ref="UNY222:UOF222"/>
    <mergeCell ref="UOG222:UON222"/>
    <mergeCell ref="UOO222:UOV222"/>
    <mergeCell ref="UOW222:UPD222"/>
    <mergeCell ref="UPE222:UPL222"/>
    <mergeCell ref="UPM222:UPT222"/>
    <mergeCell ref="UPU222:UQB222"/>
    <mergeCell ref="UQC222:UQJ222"/>
    <mergeCell ref="UQK222:UQR222"/>
    <mergeCell ref="UQS222:UQZ222"/>
    <mergeCell ref="URA222:URH222"/>
    <mergeCell ref="URI222:URP222"/>
    <mergeCell ref="UHE222:UHL222"/>
    <mergeCell ref="UHM222:UHT222"/>
    <mergeCell ref="UHU222:UIB222"/>
    <mergeCell ref="UIC222:UIJ222"/>
    <mergeCell ref="UIK222:UIR222"/>
    <mergeCell ref="UIS222:UIZ222"/>
    <mergeCell ref="UJA222:UJH222"/>
    <mergeCell ref="UJI222:UJP222"/>
    <mergeCell ref="UJQ222:UJX222"/>
    <mergeCell ref="UJY222:UKF222"/>
    <mergeCell ref="UKG222:UKN222"/>
    <mergeCell ref="UKO222:UKV222"/>
    <mergeCell ref="UKW222:ULD222"/>
    <mergeCell ref="ULE222:ULL222"/>
    <mergeCell ref="ULM222:ULT222"/>
    <mergeCell ref="ULU222:UMB222"/>
    <mergeCell ref="UMC222:UMJ222"/>
    <mergeCell ref="UBY222:UCF222"/>
    <mergeCell ref="UCG222:UCN222"/>
    <mergeCell ref="UCO222:UCV222"/>
    <mergeCell ref="UCW222:UDD222"/>
    <mergeCell ref="UDE222:UDL222"/>
    <mergeCell ref="UDM222:UDT222"/>
    <mergeCell ref="UDU222:UEB222"/>
    <mergeCell ref="UEC222:UEJ222"/>
    <mergeCell ref="UEK222:UER222"/>
    <mergeCell ref="UES222:UEZ222"/>
    <mergeCell ref="UFA222:UFH222"/>
    <mergeCell ref="UFI222:UFP222"/>
    <mergeCell ref="UFQ222:UFX222"/>
    <mergeCell ref="UFY222:UGF222"/>
    <mergeCell ref="UGG222:UGN222"/>
    <mergeCell ref="UGO222:UGV222"/>
    <mergeCell ref="UGW222:UHD222"/>
    <mergeCell ref="TWS222:TWZ222"/>
    <mergeCell ref="TXA222:TXH222"/>
    <mergeCell ref="TXI222:TXP222"/>
    <mergeCell ref="TXQ222:TXX222"/>
    <mergeCell ref="TXY222:TYF222"/>
    <mergeCell ref="TYG222:TYN222"/>
    <mergeCell ref="TYO222:TYV222"/>
    <mergeCell ref="TYW222:TZD222"/>
    <mergeCell ref="TZE222:TZL222"/>
    <mergeCell ref="TZM222:TZT222"/>
    <mergeCell ref="TZU222:UAB222"/>
    <mergeCell ref="UAC222:UAJ222"/>
    <mergeCell ref="UAK222:UAR222"/>
    <mergeCell ref="UAS222:UAZ222"/>
    <mergeCell ref="UBA222:UBH222"/>
    <mergeCell ref="UBI222:UBP222"/>
    <mergeCell ref="UBQ222:UBX222"/>
    <mergeCell ref="TRM222:TRT222"/>
    <mergeCell ref="TRU222:TSB222"/>
    <mergeCell ref="TSC222:TSJ222"/>
    <mergeCell ref="TSK222:TSR222"/>
    <mergeCell ref="TSS222:TSZ222"/>
    <mergeCell ref="TTA222:TTH222"/>
    <mergeCell ref="TTI222:TTP222"/>
    <mergeCell ref="TTQ222:TTX222"/>
    <mergeCell ref="TTY222:TUF222"/>
    <mergeCell ref="TUG222:TUN222"/>
    <mergeCell ref="TUO222:TUV222"/>
    <mergeCell ref="TUW222:TVD222"/>
    <mergeCell ref="TVE222:TVL222"/>
    <mergeCell ref="TVM222:TVT222"/>
    <mergeCell ref="TVU222:TWB222"/>
    <mergeCell ref="TWC222:TWJ222"/>
    <mergeCell ref="TWK222:TWR222"/>
    <mergeCell ref="TMG222:TMN222"/>
    <mergeCell ref="TMO222:TMV222"/>
    <mergeCell ref="TMW222:TND222"/>
    <mergeCell ref="TNE222:TNL222"/>
    <mergeCell ref="TNM222:TNT222"/>
    <mergeCell ref="TNU222:TOB222"/>
    <mergeCell ref="TOC222:TOJ222"/>
    <mergeCell ref="TOK222:TOR222"/>
    <mergeCell ref="TOS222:TOZ222"/>
    <mergeCell ref="TPA222:TPH222"/>
    <mergeCell ref="TPI222:TPP222"/>
    <mergeCell ref="TPQ222:TPX222"/>
    <mergeCell ref="TPY222:TQF222"/>
    <mergeCell ref="TQG222:TQN222"/>
    <mergeCell ref="TQO222:TQV222"/>
    <mergeCell ref="TQW222:TRD222"/>
    <mergeCell ref="TRE222:TRL222"/>
    <mergeCell ref="THA222:THH222"/>
    <mergeCell ref="THI222:THP222"/>
    <mergeCell ref="THQ222:THX222"/>
    <mergeCell ref="THY222:TIF222"/>
    <mergeCell ref="TIG222:TIN222"/>
    <mergeCell ref="TIO222:TIV222"/>
    <mergeCell ref="TIW222:TJD222"/>
    <mergeCell ref="TJE222:TJL222"/>
    <mergeCell ref="TJM222:TJT222"/>
    <mergeCell ref="TJU222:TKB222"/>
    <mergeCell ref="TKC222:TKJ222"/>
    <mergeCell ref="TKK222:TKR222"/>
    <mergeCell ref="TKS222:TKZ222"/>
    <mergeCell ref="TLA222:TLH222"/>
    <mergeCell ref="TLI222:TLP222"/>
    <mergeCell ref="TLQ222:TLX222"/>
    <mergeCell ref="TLY222:TMF222"/>
    <mergeCell ref="TBU222:TCB222"/>
    <mergeCell ref="TCC222:TCJ222"/>
    <mergeCell ref="TCK222:TCR222"/>
    <mergeCell ref="TCS222:TCZ222"/>
    <mergeCell ref="TDA222:TDH222"/>
    <mergeCell ref="TDI222:TDP222"/>
    <mergeCell ref="TDQ222:TDX222"/>
    <mergeCell ref="TDY222:TEF222"/>
    <mergeCell ref="TEG222:TEN222"/>
    <mergeCell ref="TEO222:TEV222"/>
    <mergeCell ref="TEW222:TFD222"/>
    <mergeCell ref="TFE222:TFL222"/>
    <mergeCell ref="TFM222:TFT222"/>
    <mergeCell ref="TFU222:TGB222"/>
    <mergeCell ref="TGC222:TGJ222"/>
    <mergeCell ref="TGK222:TGR222"/>
    <mergeCell ref="TGS222:TGZ222"/>
    <mergeCell ref="SWO222:SWV222"/>
    <mergeCell ref="SWW222:SXD222"/>
    <mergeCell ref="SXE222:SXL222"/>
    <mergeCell ref="SXM222:SXT222"/>
    <mergeCell ref="SXU222:SYB222"/>
    <mergeCell ref="SYC222:SYJ222"/>
    <mergeCell ref="SYK222:SYR222"/>
    <mergeCell ref="SYS222:SYZ222"/>
    <mergeCell ref="SZA222:SZH222"/>
    <mergeCell ref="SZI222:SZP222"/>
    <mergeCell ref="SZQ222:SZX222"/>
    <mergeCell ref="SZY222:TAF222"/>
    <mergeCell ref="TAG222:TAN222"/>
    <mergeCell ref="TAO222:TAV222"/>
    <mergeCell ref="TAW222:TBD222"/>
    <mergeCell ref="TBE222:TBL222"/>
    <mergeCell ref="TBM222:TBT222"/>
    <mergeCell ref="SRI222:SRP222"/>
    <mergeCell ref="SRQ222:SRX222"/>
    <mergeCell ref="SRY222:SSF222"/>
    <mergeCell ref="SSG222:SSN222"/>
    <mergeCell ref="SSO222:SSV222"/>
    <mergeCell ref="SSW222:STD222"/>
    <mergeCell ref="STE222:STL222"/>
    <mergeCell ref="STM222:STT222"/>
    <mergeCell ref="STU222:SUB222"/>
    <mergeCell ref="SUC222:SUJ222"/>
    <mergeCell ref="SUK222:SUR222"/>
    <mergeCell ref="SUS222:SUZ222"/>
    <mergeCell ref="SVA222:SVH222"/>
    <mergeCell ref="SVI222:SVP222"/>
    <mergeCell ref="SVQ222:SVX222"/>
    <mergeCell ref="SVY222:SWF222"/>
    <mergeCell ref="SWG222:SWN222"/>
    <mergeCell ref="SMC222:SMJ222"/>
    <mergeCell ref="SMK222:SMR222"/>
    <mergeCell ref="SMS222:SMZ222"/>
    <mergeCell ref="SNA222:SNH222"/>
    <mergeCell ref="SNI222:SNP222"/>
    <mergeCell ref="SNQ222:SNX222"/>
    <mergeCell ref="SNY222:SOF222"/>
    <mergeCell ref="SOG222:SON222"/>
    <mergeCell ref="SOO222:SOV222"/>
    <mergeCell ref="SOW222:SPD222"/>
    <mergeCell ref="SPE222:SPL222"/>
    <mergeCell ref="SPM222:SPT222"/>
    <mergeCell ref="SPU222:SQB222"/>
    <mergeCell ref="SQC222:SQJ222"/>
    <mergeCell ref="SQK222:SQR222"/>
    <mergeCell ref="SQS222:SQZ222"/>
    <mergeCell ref="SRA222:SRH222"/>
    <mergeCell ref="SGW222:SHD222"/>
    <mergeCell ref="SHE222:SHL222"/>
    <mergeCell ref="SHM222:SHT222"/>
    <mergeCell ref="SHU222:SIB222"/>
    <mergeCell ref="SIC222:SIJ222"/>
    <mergeCell ref="SIK222:SIR222"/>
    <mergeCell ref="SIS222:SIZ222"/>
    <mergeCell ref="SJA222:SJH222"/>
    <mergeCell ref="SJI222:SJP222"/>
    <mergeCell ref="SJQ222:SJX222"/>
    <mergeCell ref="SJY222:SKF222"/>
    <mergeCell ref="SKG222:SKN222"/>
    <mergeCell ref="SKO222:SKV222"/>
    <mergeCell ref="SKW222:SLD222"/>
    <mergeCell ref="SLE222:SLL222"/>
    <mergeCell ref="SLM222:SLT222"/>
    <mergeCell ref="SLU222:SMB222"/>
    <mergeCell ref="SBQ222:SBX222"/>
    <mergeCell ref="SBY222:SCF222"/>
    <mergeCell ref="SCG222:SCN222"/>
    <mergeCell ref="SCO222:SCV222"/>
    <mergeCell ref="SCW222:SDD222"/>
    <mergeCell ref="SDE222:SDL222"/>
    <mergeCell ref="SDM222:SDT222"/>
    <mergeCell ref="SDU222:SEB222"/>
    <mergeCell ref="SEC222:SEJ222"/>
    <mergeCell ref="SEK222:SER222"/>
    <mergeCell ref="SES222:SEZ222"/>
    <mergeCell ref="SFA222:SFH222"/>
    <mergeCell ref="SFI222:SFP222"/>
    <mergeCell ref="SFQ222:SFX222"/>
    <mergeCell ref="SFY222:SGF222"/>
    <mergeCell ref="SGG222:SGN222"/>
    <mergeCell ref="SGO222:SGV222"/>
    <mergeCell ref="RWK222:RWR222"/>
    <mergeCell ref="RWS222:RWZ222"/>
    <mergeCell ref="RXA222:RXH222"/>
    <mergeCell ref="RXI222:RXP222"/>
    <mergeCell ref="RXQ222:RXX222"/>
    <mergeCell ref="RXY222:RYF222"/>
    <mergeCell ref="RYG222:RYN222"/>
    <mergeCell ref="RYO222:RYV222"/>
    <mergeCell ref="RYW222:RZD222"/>
    <mergeCell ref="RZE222:RZL222"/>
    <mergeCell ref="RZM222:RZT222"/>
    <mergeCell ref="RZU222:SAB222"/>
    <mergeCell ref="SAC222:SAJ222"/>
    <mergeCell ref="SAK222:SAR222"/>
    <mergeCell ref="SAS222:SAZ222"/>
    <mergeCell ref="SBA222:SBH222"/>
    <mergeCell ref="SBI222:SBP222"/>
    <mergeCell ref="RRE222:RRL222"/>
    <mergeCell ref="RRM222:RRT222"/>
    <mergeCell ref="RRU222:RSB222"/>
    <mergeCell ref="RSC222:RSJ222"/>
    <mergeCell ref="RSK222:RSR222"/>
    <mergeCell ref="RSS222:RSZ222"/>
    <mergeCell ref="RTA222:RTH222"/>
    <mergeCell ref="RTI222:RTP222"/>
    <mergeCell ref="RTQ222:RTX222"/>
    <mergeCell ref="RTY222:RUF222"/>
    <mergeCell ref="RUG222:RUN222"/>
    <mergeCell ref="RUO222:RUV222"/>
    <mergeCell ref="RUW222:RVD222"/>
    <mergeCell ref="RVE222:RVL222"/>
    <mergeCell ref="RVM222:RVT222"/>
    <mergeCell ref="RVU222:RWB222"/>
    <mergeCell ref="RWC222:RWJ222"/>
    <mergeCell ref="RLY222:RMF222"/>
    <mergeCell ref="RMG222:RMN222"/>
    <mergeCell ref="RMO222:RMV222"/>
    <mergeCell ref="RMW222:RND222"/>
    <mergeCell ref="RNE222:RNL222"/>
    <mergeCell ref="RNM222:RNT222"/>
    <mergeCell ref="RNU222:ROB222"/>
    <mergeCell ref="ROC222:ROJ222"/>
    <mergeCell ref="ROK222:ROR222"/>
    <mergeCell ref="ROS222:ROZ222"/>
    <mergeCell ref="RPA222:RPH222"/>
    <mergeCell ref="RPI222:RPP222"/>
    <mergeCell ref="RPQ222:RPX222"/>
    <mergeCell ref="RPY222:RQF222"/>
    <mergeCell ref="RQG222:RQN222"/>
    <mergeCell ref="RQO222:RQV222"/>
    <mergeCell ref="RQW222:RRD222"/>
    <mergeCell ref="RGS222:RGZ222"/>
    <mergeCell ref="RHA222:RHH222"/>
    <mergeCell ref="RHI222:RHP222"/>
    <mergeCell ref="RHQ222:RHX222"/>
    <mergeCell ref="RHY222:RIF222"/>
    <mergeCell ref="RIG222:RIN222"/>
    <mergeCell ref="RIO222:RIV222"/>
    <mergeCell ref="RIW222:RJD222"/>
    <mergeCell ref="RJE222:RJL222"/>
    <mergeCell ref="RJM222:RJT222"/>
    <mergeCell ref="RJU222:RKB222"/>
    <mergeCell ref="RKC222:RKJ222"/>
    <mergeCell ref="RKK222:RKR222"/>
    <mergeCell ref="RKS222:RKZ222"/>
    <mergeCell ref="RLA222:RLH222"/>
    <mergeCell ref="RLI222:RLP222"/>
    <mergeCell ref="RLQ222:RLX222"/>
    <mergeCell ref="RBM222:RBT222"/>
    <mergeCell ref="RBU222:RCB222"/>
    <mergeCell ref="RCC222:RCJ222"/>
    <mergeCell ref="RCK222:RCR222"/>
    <mergeCell ref="RCS222:RCZ222"/>
    <mergeCell ref="RDA222:RDH222"/>
    <mergeCell ref="RDI222:RDP222"/>
    <mergeCell ref="RDQ222:RDX222"/>
    <mergeCell ref="RDY222:REF222"/>
    <mergeCell ref="REG222:REN222"/>
    <mergeCell ref="REO222:REV222"/>
    <mergeCell ref="REW222:RFD222"/>
    <mergeCell ref="RFE222:RFL222"/>
    <mergeCell ref="RFM222:RFT222"/>
    <mergeCell ref="RFU222:RGB222"/>
    <mergeCell ref="RGC222:RGJ222"/>
    <mergeCell ref="RGK222:RGR222"/>
    <mergeCell ref="QWG222:QWN222"/>
    <mergeCell ref="QWO222:QWV222"/>
    <mergeCell ref="QWW222:QXD222"/>
    <mergeCell ref="QXE222:QXL222"/>
    <mergeCell ref="QXM222:QXT222"/>
    <mergeCell ref="QXU222:QYB222"/>
    <mergeCell ref="QYC222:QYJ222"/>
    <mergeCell ref="QYK222:QYR222"/>
    <mergeCell ref="QYS222:QYZ222"/>
    <mergeCell ref="QZA222:QZH222"/>
    <mergeCell ref="QZI222:QZP222"/>
    <mergeCell ref="QZQ222:QZX222"/>
    <mergeCell ref="QZY222:RAF222"/>
    <mergeCell ref="RAG222:RAN222"/>
    <mergeCell ref="RAO222:RAV222"/>
    <mergeCell ref="RAW222:RBD222"/>
    <mergeCell ref="RBE222:RBL222"/>
    <mergeCell ref="QRA222:QRH222"/>
    <mergeCell ref="QRI222:QRP222"/>
    <mergeCell ref="QRQ222:QRX222"/>
    <mergeCell ref="QRY222:QSF222"/>
    <mergeCell ref="QSG222:QSN222"/>
    <mergeCell ref="QSO222:QSV222"/>
    <mergeCell ref="QSW222:QTD222"/>
    <mergeCell ref="QTE222:QTL222"/>
    <mergeCell ref="QTM222:QTT222"/>
    <mergeCell ref="QTU222:QUB222"/>
    <mergeCell ref="QUC222:QUJ222"/>
    <mergeCell ref="QUK222:QUR222"/>
    <mergeCell ref="QUS222:QUZ222"/>
    <mergeCell ref="QVA222:QVH222"/>
    <mergeCell ref="QVI222:QVP222"/>
    <mergeCell ref="QVQ222:QVX222"/>
    <mergeCell ref="QVY222:QWF222"/>
    <mergeCell ref="QLU222:QMB222"/>
    <mergeCell ref="QMC222:QMJ222"/>
    <mergeCell ref="QMK222:QMR222"/>
    <mergeCell ref="QMS222:QMZ222"/>
    <mergeCell ref="QNA222:QNH222"/>
    <mergeCell ref="QNI222:QNP222"/>
    <mergeCell ref="QNQ222:QNX222"/>
    <mergeCell ref="QNY222:QOF222"/>
    <mergeCell ref="QOG222:QON222"/>
    <mergeCell ref="QOO222:QOV222"/>
    <mergeCell ref="QOW222:QPD222"/>
    <mergeCell ref="QPE222:QPL222"/>
    <mergeCell ref="QPM222:QPT222"/>
    <mergeCell ref="QPU222:QQB222"/>
    <mergeCell ref="QQC222:QQJ222"/>
    <mergeCell ref="QQK222:QQR222"/>
    <mergeCell ref="QQS222:QQZ222"/>
    <mergeCell ref="QGO222:QGV222"/>
    <mergeCell ref="QGW222:QHD222"/>
    <mergeCell ref="QHE222:QHL222"/>
    <mergeCell ref="QHM222:QHT222"/>
    <mergeCell ref="QHU222:QIB222"/>
    <mergeCell ref="QIC222:QIJ222"/>
    <mergeCell ref="QIK222:QIR222"/>
    <mergeCell ref="QIS222:QIZ222"/>
    <mergeCell ref="QJA222:QJH222"/>
    <mergeCell ref="QJI222:QJP222"/>
    <mergeCell ref="QJQ222:QJX222"/>
    <mergeCell ref="QJY222:QKF222"/>
    <mergeCell ref="QKG222:QKN222"/>
    <mergeCell ref="QKO222:QKV222"/>
    <mergeCell ref="QKW222:QLD222"/>
    <mergeCell ref="QLE222:QLL222"/>
    <mergeCell ref="QLM222:QLT222"/>
    <mergeCell ref="QBI222:QBP222"/>
    <mergeCell ref="QBQ222:QBX222"/>
    <mergeCell ref="QBY222:QCF222"/>
    <mergeCell ref="QCG222:QCN222"/>
    <mergeCell ref="QCO222:QCV222"/>
    <mergeCell ref="QCW222:QDD222"/>
    <mergeCell ref="QDE222:QDL222"/>
    <mergeCell ref="QDM222:QDT222"/>
    <mergeCell ref="QDU222:QEB222"/>
    <mergeCell ref="QEC222:QEJ222"/>
    <mergeCell ref="QEK222:QER222"/>
    <mergeCell ref="QES222:QEZ222"/>
    <mergeCell ref="QFA222:QFH222"/>
    <mergeCell ref="QFI222:QFP222"/>
    <mergeCell ref="QFQ222:QFX222"/>
    <mergeCell ref="QFY222:QGF222"/>
    <mergeCell ref="QGG222:QGN222"/>
    <mergeCell ref="PWC222:PWJ222"/>
    <mergeCell ref="PWK222:PWR222"/>
    <mergeCell ref="PWS222:PWZ222"/>
    <mergeCell ref="PXA222:PXH222"/>
    <mergeCell ref="PXI222:PXP222"/>
    <mergeCell ref="PXQ222:PXX222"/>
    <mergeCell ref="PXY222:PYF222"/>
    <mergeCell ref="PYG222:PYN222"/>
    <mergeCell ref="PYO222:PYV222"/>
    <mergeCell ref="PYW222:PZD222"/>
    <mergeCell ref="PZE222:PZL222"/>
    <mergeCell ref="PZM222:PZT222"/>
    <mergeCell ref="PZU222:QAB222"/>
    <mergeCell ref="QAC222:QAJ222"/>
    <mergeCell ref="QAK222:QAR222"/>
    <mergeCell ref="QAS222:QAZ222"/>
    <mergeCell ref="QBA222:QBH222"/>
    <mergeCell ref="PQW222:PRD222"/>
    <mergeCell ref="PRE222:PRL222"/>
    <mergeCell ref="PRM222:PRT222"/>
    <mergeCell ref="PRU222:PSB222"/>
    <mergeCell ref="PSC222:PSJ222"/>
    <mergeCell ref="PSK222:PSR222"/>
    <mergeCell ref="PSS222:PSZ222"/>
    <mergeCell ref="PTA222:PTH222"/>
    <mergeCell ref="PTI222:PTP222"/>
    <mergeCell ref="PTQ222:PTX222"/>
    <mergeCell ref="PTY222:PUF222"/>
    <mergeCell ref="PUG222:PUN222"/>
    <mergeCell ref="PUO222:PUV222"/>
    <mergeCell ref="PUW222:PVD222"/>
    <mergeCell ref="PVE222:PVL222"/>
    <mergeCell ref="PVM222:PVT222"/>
    <mergeCell ref="PVU222:PWB222"/>
    <mergeCell ref="PLQ222:PLX222"/>
    <mergeCell ref="PLY222:PMF222"/>
    <mergeCell ref="PMG222:PMN222"/>
    <mergeCell ref="PMO222:PMV222"/>
    <mergeCell ref="PMW222:PND222"/>
    <mergeCell ref="PNE222:PNL222"/>
    <mergeCell ref="PNM222:PNT222"/>
    <mergeCell ref="PNU222:POB222"/>
    <mergeCell ref="POC222:POJ222"/>
    <mergeCell ref="POK222:POR222"/>
    <mergeCell ref="POS222:POZ222"/>
    <mergeCell ref="PPA222:PPH222"/>
    <mergeCell ref="PPI222:PPP222"/>
    <mergeCell ref="PPQ222:PPX222"/>
    <mergeCell ref="PPY222:PQF222"/>
    <mergeCell ref="PQG222:PQN222"/>
    <mergeCell ref="PQO222:PQV222"/>
    <mergeCell ref="PGK222:PGR222"/>
    <mergeCell ref="PGS222:PGZ222"/>
    <mergeCell ref="PHA222:PHH222"/>
    <mergeCell ref="PHI222:PHP222"/>
    <mergeCell ref="PHQ222:PHX222"/>
    <mergeCell ref="PHY222:PIF222"/>
    <mergeCell ref="PIG222:PIN222"/>
    <mergeCell ref="PIO222:PIV222"/>
    <mergeCell ref="PIW222:PJD222"/>
    <mergeCell ref="PJE222:PJL222"/>
    <mergeCell ref="PJM222:PJT222"/>
    <mergeCell ref="PJU222:PKB222"/>
    <mergeCell ref="PKC222:PKJ222"/>
    <mergeCell ref="PKK222:PKR222"/>
    <mergeCell ref="PKS222:PKZ222"/>
    <mergeCell ref="PLA222:PLH222"/>
    <mergeCell ref="PLI222:PLP222"/>
    <mergeCell ref="PBE222:PBL222"/>
    <mergeCell ref="PBM222:PBT222"/>
    <mergeCell ref="PBU222:PCB222"/>
    <mergeCell ref="PCC222:PCJ222"/>
    <mergeCell ref="PCK222:PCR222"/>
    <mergeCell ref="PCS222:PCZ222"/>
    <mergeCell ref="PDA222:PDH222"/>
    <mergeCell ref="PDI222:PDP222"/>
    <mergeCell ref="PDQ222:PDX222"/>
    <mergeCell ref="PDY222:PEF222"/>
    <mergeCell ref="PEG222:PEN222"/>
    <mergeCell ref="PEO222:PEV222"/>
    <mergeCell ref="PEW222:PFD222"/>
    <mergeCell ref="PFE222:PFL222"/>
    <mergeCell ref="PFM222:PFT222"/>
    <mergeCell ref="PFU222:PGB222"/>
    <mergeCell ref="PGC222:PGJ222"/>
    <mergeCell ref="OVY222:OWF222"/>
    <mergeCell ref="OWG222:OWN222"/>
    <mergeCell ref="OWO222:OWV222"/>
    <mergeCell ref="OWW222:OXD222"/>
    <mergeCell ref="OXE222:OXL222"/>
    <mergeCell ref="OXM222:OXT222"/>
    <mergeCell ref="OXU222:OYB222"/>
    <mergeCell ref="OYC222:OYJ222"/>
    <mergeCell ref="OYK222:OYR222"/>
    <mergeCell ref="OYS222:OYZ222"/>
    <mergeCell ref="OZA222:OZH222"/>
    <mergeCell ref="OZI222:OZP222"/>
    <mergeCell ref="OZQ222:OZX222"/>
    <mergeCell ref="OZY222:PAF222"/>
    <mergeCell ref="PAG222:PAN222"/>
    <mergeCell ref="PAO222:PAV222"/>
    <mergeCell ref="PAW222:PBD222"/>
    <mergeCell ref="OQS222:OQZ222"/>
    <mergeCell ref="ORA222:ORH222"/>
    <mergeCell ref="ORI222:ORP222"/>
    <mergeCell ref="ORQ222:ORX222"/>
    <mergeCell ref="ORY222:OSF222"/>
    <mergeCell ref="OSG222:OSN222"/>
    <mergeCell ref="OSO222:OSV222"/>
    <mergeCell ref="OSW222:OTD222"/>
    <mergeCell ref="OTE222:OTL222"/>
    <mergeCell ref="OTM222:OTT222"/>
    <mergeCell ref="OTU222:OUB222"/>
    <mergeCell ref="OUC222:OUJ222"/>
    <mergeCell ref="OUK222:OUR222"/>
    <mergeCell ref="OUS222:OUZ222"/>
    <mergeCell ref="OVA222:OVH222"/>
    <mergeCell ref="OVI222:OVP222"/>
    <mergeCell ref="OVQ222:OVX222"/>
    <mergeCell ref="OLM222:OLT222"/>
    <mergeCell ref="OLU222:OMB222"/>
    <mergeCell ref="OMC222:OMJ222"/>
    <mergeCell ref="OMK222:OMR222"/>
    <mergeCell ref="OMS222:OMZ222"/>
    <mergeCell ref="ONA222:ONH222"/>
    <mergeCell ref="ONI222:ONP222"/>
    <mergeCell ref="ONQ222:ONX222"/>
    <mergeCell ref="ONY222:OOF222"/>
    <mergeCell ref="OOG222:OON222"/>
    <mergeCell ref="OOO222:OOV222"/>
    <mergeCell ref="OOW222:OPD222"/>
    <mergeCell ref="OPE222:OPL222"/>
    <mergeCell ref="OPM222:OPT222"/>
    <mergeCell ref="OPU222:OQB222"/>
    <mergeCell ref="OQC222:OQJ222"/>
    <mergeCell ref="OQK222:OQR222"/>
    <mergeCell ref="OGG222:OGN222"/>
    <mergeCell ref="OGO222:OGV222"/>
    <mergeCell ref="OGW222:OHD222"/>
    <mergeCell ref="OHE222:OHL222"/>
    <mergeCell ref="OHM222:OHT222"/>
    <mergeCell ref="OHU222:OIB222"/>
    <mergeCell ref="OIC222:OIJ222"/>
    <mergeCell ref="OIK222:OIR222"/>
    <mergeCell ref="OIS222:OIZ222"/>
    <mergeCell ref="OJA222:OJH222"/>
    <mergeCell ref="OJI222:OJP222"/>
    <mergeCell ref="OJQ222:OJX222"/>
    <mergeCell ref="OJY222:OKF222"/>
    <mergeCell ref="OKG222:OKN222"/>
    <mergeCell ref="OKO222:OKV222"/>
    <mergeCell ref="OKW222:OLD222"/>
    <mergeCell ref="OLE222:OLL222"/>
    <mergeCell ref="OBA222:OBH222"/>
    <mergeCell ref="OBI222:OBP222"/>
    <mergeCell ref="OBQ222:OBX222"/>
    <mergeCell ref="OBY222:OCF222"/>
    <mergeCell ref="OCG222:OCN222"/>
    <mergeCell ref="OCO222:OCV222"/>
    <mergeCell ref="OCW222:ODD222"/>
    <mergeCell ref="ODE222:ODL222"/>
    <mergeCell ref="ODM222:ODT222"/>
    <mergeCell ref="ODU222:OEB222"/>
    <mergeCell ref="OEC222:OEJ222"/>
    <mergeCell ref="OEK222:OER222"/>
    <mergeCell ref="OES222:OEZ222"/>
    <mergeCell ref="OFA222:OFH222"/>
    <mergeCell ref="OFI222:OFP222"/>
    <mergeCell ref="OFQ222:OFX222"/>
    <mergeCell ref="OFY222:OGF222"/>
    <mergeCell ref="NVU222:NWB222"/>
    <mergeCell ref="NWC222:NWJ222"/>
    <mergeCell ref="NWK222:NWR222"/>
    <mergeCell ref="NWS222:NWZ222"/>
    <mergeCell ref="NXA222:NXH222"/>
    <mergeCell ref="NXI222:NXP222"/>
    <mergeCell ref="NXQ222:NXX222"/>
    <mergeCell ref="NXY222:NYF222"/>
    <mergeCell ref="NYG222:NYN222"/>
    <mergeCell ref="NYO222:NYV222"/>
    <mergeCell ref="NYW222:NZD222"/>
    <mergeCell ref="NZE222:NZL222"/>
    <mergeCell ref="NZM222:NZT222"/>
    <mergeCell ref="NZU222:OAB222"/>
    <mergeCell ref="OAC222:OAJ222"/>
    <mergeCell ref="OAK222:OAR222"/>
    <mergeCell ref="OAS222:OAZ222"/>
    <mergeCell ref="NQO222:NQV222"/>
    <mergeCell ref="NQW222:NRD222"/>
    <mergeCell ref="NRE222:NRL222"/>
    <mergeCell ref="NRM222:NRT222"/>
    <mergeCell ref="NRU222:NSB222"/>
    <mergeCell ref="NSC222:NSJ222"/>
    <mergeCell ref="NSK222:NSR222"/>
    <mergeCell ref="NSS222:NSZ222"/>
    <mergeCell ref="NTA222:NTH222"/>
    <mergeCell ref="NTI222:NTP222"/>
    <mergeCell ref="NTQ222:NTX222"/>
    <mergeCell ref="NTY222:NUF222"/>
    <mergeCell ref="NUG222:NUN222"/>
    <mergeCell ref="NUO222:NUV222"/>
    <mergeCell ref="NUW222:NVD222"/>
    <mergeCell ref="NVE222:NVL222"/>
    <mergeCell ref="NVM222:NVT222"/>
    <mergeCell ref="NLI222:NLP222"/>
    <mergeCell ref="NLQ222:NLX222"/>
    <mergeCell ref="NLY222:NMF222"/>
    <mergeCell ref="NMG222:NMN222"/>
    <mergeCell ref="NMO222:NMV222"/>
    <mergeCell ref="NMW222:NND222"/>
    <mergeCell ref="NNE222:NNL222"/>
    <mergeCell ref="NNM222:NNT222"/>
    <mergeCell ref="NNU222:NOB222"/>
    <mergeCell ref="NOC222:NOJ222"/>
    <mergeCell ref="NOK222:NOR222"/>
    <mergeCell ref="NOS222:NOZ222"/>
    <mergeCell ref="NPA222:NPH222"/>
    <mergeCell ref="NPI222:NPP222"/>
    <mergeCell ref="NPQ222:NPX222"/>
    <mergeCell ref="NPY222:NQF222"/>
    <mergeCell ref="NQG222:NQN222"/>
    <mergeCell ref="NGC222:NGJ222"/>
    <mergeCell ref="NGK222:NGR222"/>
    <mergeCell ref="NGS222:NGZ222"/>
    <mergeCell ref="NHA222:NHH222"/>
    <mergeCell ref="NHI222:NHP222"/>
    <mergeCell ref="NHQ222:NHX222"/>
    <mergeCell ref="NHY222:NIF222"/>
    <mergeCell ref="NIG222:NIN222"/>
    <mergeCell ref="NIO222:NIV222"/>
    <mergeCell ref="NIW222:NJD222"/>
    <mergeCell ref="NJE222:NJL222"/>
    <mergeCell ref="NJM222:NJT222"/>
    <mergeCell ref="NJU222:NKB222"/>
    <mergeCell ref="NKC222:NKJ222"/>
    <mergeCell ref="NKK222:NKR222"/>
    <mergeCell ref="NKS222:NKZ222"/>
    <mergeCell ref="NLA222:NLH222"/>
    <mergeCell ref="NAW222:NBD222"/>
    <mergeCell ref="NBE222:NBL222"/>
    <mergeCell ref="NBM222:NBT222"/>
    <mergeCell ref="NBU222:NCB222"/>
    <mergeCell ref="NCC222:NCJ222"/>
    <mergeCell ref="NCK222:NCR222"/>
    <mergeCell ref="NCS222:NCZ222"/>
    <mergeCell ref="NDA222:NDH222"/>
    <mergeCell ref="NDI222:NDP222"/>
    <mergeCell ref="NDQ222:NDX222"/>
    <mergeCell ref="NDY222:NEF222"/>
    <mergeCell ref="NEG222:NEN222"/>
    <mergeCell ref="NEO222:NEV222"/>
    <mergeCell ref="NEW222:NFD222"/>
    <mergeCell ref="NFE222:NFL222"/>
    <mergeCell ref="NFM222:NFT222"/>
    <mergeCell ref="NFU222:NGB222"/>
    <mergeCell ref="MVQ222:MVX222"/>
    <mergeCell ref="MVY222:MWF222"/>
    <mergeCell ref="MWG222:MWN222"/>
    <mergeCell ref="MWO222:MWV222"/>
    <mergeCell ref="MWW222:MXD222"/>
    <mergeCell ref="MXE222:MXL222"/>
    <mergeCell ref="MXM222:MXT222"/>
    <mergeCell ref="MXU222:MYB222"/>
    <mergeCell ref="MYC222:MYJ222"/>
    <mergeCell ref="MYK222:MYR222"/>
    <mergeCell ref="MYS222:MYZ222"/>
    <mergeCell ref="MZA222:MZH222"/>
    <mergeCell ref="MZI222:MZP222"/>
    <mergeCell ref="MZQ222:MZX222"/>
    <mergeCell ref="MZY222:NAF222"/>
    <mergeCell ref="NAG222:NAN222"/>
    <mergeCell ref="NAO222:NAV222"/>
    <mergeCell ref="MQK222:MQR222"/>
    <mergeCell ref="MQS222:MQZ222"/>
    <mergeCell ref="MRA222:MRH222"/>
    <mergeCell ref="MRI222:MRP222"/>
    <mergeCell ref="MRQ222:MRX222"/>
    <mergeCell ref="MRY222:MSF222"/>
    <mergeCell ref="MSG222:MSN222"/>
    <mergeCell ref="MSO222:MSV222"/>
    <mergeCell ref="MSW222:MTD222"/>
    <mergeCell ref="MTE222:MTL222"/>
    <mergeCell ref="MTM222:MTT222"/>
    <mergeCell ref="MTU222:MUB222"/>
    <mergeCell ref="MUC222:MUJ222"/>
    <mergeCell ref="MUK222:MUR222"/>
    <mergeCell ref="MUS222:MUZ222"/>
    <mergeCell ref="MVA222:MVH222"/>
    <mergeCell ref="MVI222:MVP222"/>
    <mergeCell ref="MLE222:MLL222"/>
    <mergeCell ref="MLM222:MLT222"/>
    <mergeCell ref="MLU222:MMB222"/>
    <mergeCell ref="MMC222:MMJ222"/>
    <mergeCell ref="MMK222:MMR222"/>
    <mergeCell ref="MMS222:MMZ222"/>
    <mergeCell ref="MNA222:MNH222"/>
    <mergeCell ref="MNI222:MNP222"/>
    <mergeCell ref="MNQ222:MNX222"/>
    <mergeCell ref="MNY222:MOF222"/>
    <mergeCell ref="MOG222:MON222"/>
    <mergeCell ref="MOO222:MOV222"/>
    <mergeCell ref="MOW222:MPD222"/>
    <mergeCell ref="MPE222:MPL222"/>
    <mergeCell ref="MPM222:MPT222"/>
    <mergeCell ref="MPU222:MQB222"/>
    <mergeCell ref="MQC222:MQJ222"/>
    <mergeCell ref="MFY222:MGF222"/>
    <mergeCell ref="MGG222:MGN222"/>
    <mergeCell ref="MGO222:MGV222"/>
    <mergeCell ref="MGW222:MHD222"/>
    <mergeCell ref="MHE222:MHL222"/>
    <mergeCell ref="MHM222:MHT222"/>
    <mergeCell ref="MHU222:MIB222"/>
    <mergeCell ref="MIC222:MIJ222"/>
    <mergeCell ref="MIK222:MIR222"/>
    <mergeCell ref="MIS222:MIZ222"/>
    <mergeCell ref="MJA222:MJH222"/>
    <mergeCell ref="MJI222:MJP222"/>
    <mergeCell ref="MJQ222:MJX222"/>
    <mergeCell ref="MJY222:MKF222"/>
    <mergeCell ref="MKG222:MKN222"/>
    <mergeCell ref="MKO222:MKV222"/>
    <mergeCell ref="MKW222:MLD222"/>
    <mergeCell ref="MAS222:MAZ222"/>
    <mergeCell ref="MBA222:MBH222"/>
    <mergeCell ref="MBI222:MBP222"/>
    <mergeCell ref="MBQ222:MBX222"/>
    <mergeCell ref="MBY222:MCF222"/>
    <mergeCell ref="MCG222:MCN222"/>
    <mergeCell ref="MCO222:MCV222"/>
    <mergeCell ref="MCW222:MDD222"/>
    <mergeCell ref="MDE222:MDL222"/>
    <mergeCell ref="MDM222:MDT222"/>
    <mergeCell ref="MDU222:MEB222"/>
    <mergeCell ref="MEC222:MEJ222"/>
    <mergeCell ref="MEK222:MER222"/>
    <mergeCell ref="MES222:MEZ222"/>
    <mergeCell ref="MFA222:MFH222"/>
    <mergeCell ref="MFI222:MFP222"/>
    <mergeCell ref="MFQ222:MFX222"/>
    <mergeCell ref="LVM222:LVT222"/>
    <mergeCell ref="LVU222:LWB222"/>
    <mergeCell ref="LWC222:LWJ222"/>
    <mergeCell ref="LWK222:LWR222"/>
    <mergeCell ref="LWS222:LWZ222"/>
    <mergeCell ref="LXA222:LXH222"/>
    <mergeCell ref="LXI222:LXP222"/>
    <mergeCell ref="LXQ222:LXX222"/>
    <mergeCell ref="LXY222:LYF222"/>
    <mergeCell ref="LYG222:LYN222"/>
    <mergeCell ref="LYO222:LYV222"/>
    <mergeCell ref="LYW222:LZD222"/>
    <mergeCell ref="LZE222:LZL222"/>
    <mergeCell ref="LZM222:LZT222"/>
    <mergeCell ref="LZU222:MAB222"/>
    <mergeCell ref="MAC222:MAJ222"/>
    <mergeCell ref="MAK222:MAR222"/>
    <mergeCell ref="LQG222:LQN222"/>
    <mergeCell ref="LQO222:LQV222"/>
    <mergeCell ref="LQW222:LRD222"/>
    <mergeCell ref="LRE222:LRL222"/>
    <mergeCell ref="LRM222:LRT222"/>
    <mergeCell ref="LRU222:LSB222"/>
    <mergeCell ref="LSC222:LSJ222"/>
    <mergeCell ref="LSK222:LSR222"/>
    <mergeCell ref="LSS222:LSZ222"/>
    <mergeCell ref="LTA222:LTH222"/>
    <mergeCell ref="LTI222:LTP222"/>
    <mergeCell ref="LTQ222:LTX222"/>
    <mergeCell ref="LTY222:LUF222"/>
    <mergeCell ref="LUG222:LUN222"/>
    <mergeCell ref="LUO222:LUV222"/>
    <mergeCell ref="LUW222:LVD222"/>
    <mergeCell ref="LVE222:LVL222"/>
    <mergeCell ref="LLA222:LLH222"/>
    <mergeCell ref="LLI222:LLP222"/>
    <mergeCell ref="LLQ222:LLX222"/>
    <mergeCell ref="LLY222:LMF222"/>
    <mergeCell ref="LMG222:LMN222"/>
    <mergeCell ref="LMO222:LMV222"/>
    <mergeCell ref="LMW222:LND222"/>
    <mergeCell ref="LNE222:LNL222"/>
    <mergeCell ref="LNM222:LNT222"/>
    <mergeCell ref="LNU222:LOB222"/>
    <mergeCell ref="LOC222:LOJ222"/>
    <mergeCell ref="LOK222:LOR222"/>
    <mergeCell ref="LOS222:LOZ222"/>
    <mergeCell ref="LPA222:LPH222"/>
    <mergeCell ref="LPI222:LPP222"/>
    <mergeCell ref="LPQ222:LPX222"/>
    <mergeCell ref="LPY222:LQF222"/>
    <mergeCell ref="LFU222:LGB222"/>
    <mergeCell ref="LGC222:LGJ222"/>
    <mergeCell ref="LGK222:LGR222"/>
    <mergeCell ref="LGS222:LGZ222"/>
    <mergeCell ref="LHA222:LHH222"/>
    <mergeCell ref="LHI222:LHP222"/>
    <mergeCell ref="LHQ222:LHX222"/>
    <mergeCell ref="LHY222:LIF222"/>
    <mergeCell ref="LIG222:LIN222"/>
    <mergeCell ref="LIO222:LIV222"/>
    <mergeCell ref="LIW222:LJD222"/>
    <mergeCell ref="LJE222:LJL222"/>
    <mergeCell ref="LJM222:LJT222"/>
    <mergeCell ref="LJU222:LKB222"/>
    <mergeCell ref="LKC222:LKJ222"/>
    <mergeCell ref="LKK222:LKR222"/>
    <mergeCell ref="LKS222:LKZ222"/>
    <mergeCell ref="LAO222:LAV222"/>
    <mergeCell ref="LAW222:LBD222"/>
    <mergeCell ref="LBE222:LBL222"/>
    <mergeCell ref="LBM222:LBT222"/>
    <mergeCell ref="LBU222:LCB222"/>
    <mergeCell ref="LCC222:LCJ222"/>
    <mergeCell ref="LCK222:LCR222"/>
    <mergeCell ref="LCS222:LCZ222"/>
    <mergeCell ref="LDA222:LDH222"/>
    <mergeCell ref="LDI222:LDP222"/>
    <mergeCell ref="LDQ222:LDX222"/>
    <mergeCell ref="LDY222:LEF222"/>
    <mergeCell ref="LEG222:LEN222"/>
    <mergeCell ref="LEO222:LEV222"/>
    <mergeCell ref="LEW222:LFD222"/>
    <mergeCell ref="LFE222:LFL222"/>
    <mergeCell ref="LFM222:LFT222"/>
    <mergeCell ref="KVI222:KVP222"/>
    <mergeCell ref="KVQ222:KVX222"/>
    <mergeCell ref="KVY222:KWF222"/>
    <mergeCell ref="KWG222:KWN222"/>
    <mergeCell ref="KWO222:KWV222"/>
    <mergeCell ref="KWW222:KXD222"/>
    <mergeCell ref="KXE222:KXL222"/>
    <mergeCell ref="KXM222:KXT222"/>
    <mergeCell ref="KXU222:KYB222"/>
    <mergeCell ref="KYC222:KYJ222"/>
    <mergeCell ref="KYK222:KYR222"/>
    <mergeCell ref="KYS222:KYZ222"/>
    <mergeCell ref="KZA222:KZH222"/>
    <mergeCell ref="KZI222:KZP222"/>
    <mergeCell ref="KZQ222:KZX222"/>
    <mergeCell ref="KZY222:LAF222"/>
    <mergeCell ref="LAG222:LAN222"/>
    <mergeCell ref="KQC222:KQJ222"/>
    <mergeCell ref="KQK222:KQR222"/>
    <mergeCell ref="KQS222:KQZ222"/>
    <mergeCell ref="KRA222:KRH222"/>
    <mergeCell ref="KRI222:KRP222"/>
    <mergeCell ref="KRQ222:KRX222"/>
    <mergeCell ref="KRY222:KSF222"/>
    <mergeCell ref="KSG222:KSN222"/>
    <mergeCell ref="KSO222:KSV222"/>
    <mergeCell ref="KSW222:KTD222"/>
    <mergeCell ref="KTE222:KTL222"/>
    <mergeCell ref="KTM222:KTT222"/>
    <mergeCell ref="KTU222:KUB222"/>
    <mergeCell ref="KUC222:KUJ222"/>
    <mergeCell ref="KUK222:KUR222"/>
    <mergeCell ref="KUS222:KUZ222"/>
    <mergeCell ref="KVA222:KVH222"/>
    <mergeCell ref="KKW222:KLD222"/>
    <mergeCell ref="KLE222:KLL222"/>
    <mergeCell ref="KLM222:KLT222"/>
    <mergeCell ref="KLU222:KMB222"/>
    <mergeCell ref="KMC222:KMJ222"/>
    <mergeCell ref="KMK222:KMR222"/>
    <mergeCell ref="KMS222:KMZ222"/>
    <mergeCell ref="KNA222:KNH222"/>
    <mergeCell ref="KNI222:KNP222"/>
    <mergeCell ref="KNQ222:KNX222"/>
    <mergeCell ref="KNY222:KOF222"/>
    <mergeCell ref="KOG222:KON222"/>
    <mergeCell ref="KOO222:KOV222"/>
    <mergeCell ref="KOW222:KPD222"/>
    <mergeCell ref="KPE222:KPL222"/>
    <mergeCell ref="KPM222:KPT222"/>
    <mergeCell ref="KPU222:KQB222"/>
    <mergeCell ref="KFQ222:KFX222"/>
    <mergeCell ref="KFY222:KGF222"/>
    <mergeCell ref="KGG222:KGN222"/>
    <mergeCell ref="KGO222:KGV222"/>
    <mergeCell ref="KGW222:KHD222"/>
    <mergeCell ref="KHE222:KHL222"/>
    <mergeCell ref="KHM222:KHT222"/>
    <mergeCell ref="KHU222:KIB222"/>
    <mergeCell ref="KIC222:KIJ222"/>
    <mergeCell ref="KIK222:KIR222"/>
    <mergeCell ref="KIS222:KIZ222"/>
    <mergeCell ref="KJA222:KJH222"/>
    <mergeCell ref="KJI222:KJP222"/>
    <mergeCell ref="KJQ222:KJX222"/>
    <mergeCell ref="KJY222:KKF222"/>
    <mergeCell ref="KKG222:KKN222"/>
    <mergeCell ref="KKO222:KKV222"/>
    <mergeCell ref="KAK222:KAR222"/>
    <mergeCell ref="KAS222:KAZ222"/>
    <mergeCell ref="KBA222:KBH222"/>
    <mergeCell ref="KBI222:KBP222"/>
    <mergeCell ref="KBQ222:KBX222"/>
    <mergeCell ref="KBY222:KCF222"/>
    <mergeCell ref="KCG222:KCN222"/>
    <mergeCell ref="KCO222:KCV222"/>
    <mergeCell ref="KCW222:KDD222"/>
    <mergeCell ref="KDE222:KDL222"/>
    <mergeCell ref="KDM222:KDT222"/>
    <mergeCell ref="KDU222:KEB222"/>
    <mergeCell ref="KEC222:KEJ222"/>
    <mergeCell ref="KEK222:KER222"/>
    <mergeCell ref="KES222:KEZ222"/>
    <mergeCell ref="KFA222:KFH222"/>
    <mergeCell ref="KFI222:KFP222"/>
    <mergeCell ref="JVE222:JVL222"/>
    <mergeCell ref="JVM222:JVT222"/>
    <mergeCell ref="JVU222:JWB222"/>
    <mergeCell ref="JWC222:JWJ222"/>
    <mergeCell ref="JWK222:JWR222"/>
    <mergeCell ref="JWS222:JWZ222"/>
    <mergeCell ref="JXA222:JXH222"/>
    <mergeCell ref="JXI222:JXP222"/>
    <mergeCell ref="JXQ222:JXX222"/>
    <mergeCell ref="JXY222:JYF222"/>
    <mergeCell ref="JYG222:JYN222"/>
    <mergeCell ref="JYO222:JYV222"/>
    <mergeCell ref="JYW222:JZD222"/>
    <mergeCell ref="JZE222:JZL222"/>
    <mergeCell ref="JZM222:JZT222"/>
    <mergeCell ref="JZU222:KAB222"/>
    <mergeCell ref="KAC222:KAJ222"/>
    <mergeCell ref="JPY222:JQF222"/>
    <mergeCell ref="JQG222:JQN222"/>
    <mergeCell ref="JQO222:JQV222"/>
    <mergeCell ref="JQW222:JRD222"/>
    <mergeCell ref="JRE222:JRL222"/>
    <mergeCell ref="JRM222:JRT222"/>
    <mergeCell ref="JRU222:JSB222"/>
    <mergeCell ref="JSC222:JSJ222"/>
    <mergeCell ref="JSK222:JSR222"/>
    <mergeCell ref="JSS222:JSZ222"/>
    <mergeCell ref="JTA222:JTH222"/>
    <mergeCell ref="JTI222:JTP222"/>
    <mergeCell ref="JTQ222:JTX222"/>
    <mergeCell ref="JTY222:JUF222"/>
    <mergeCell ref="JUG222:JUN222"/>
    <mergeCell ref="JUO222:JUV222"/>
    <mergeCell ref="JUW222:JVD222"/>
    <mergeCell ref="JKS222:JKZ222"/>
    <mergeCell ref="JLA222:JLH222"/>
    <mergeCell ref="JLI222:JLP222"/>
    <mergeCell ref="JLQ222:JLX222"/>
    <mergeCell ref="JLY222:JMF222"/>
    <mergeCell ref="JMG222:JMN222"/>
    <mergeCell ref="JMO222:JMV222"/>
    <mergeCell ref="JMW222:JND222"/>
    <mergeCell ref="JNE222:JNL222"/>
    <mergeCell ref="JNM222:JNT222"/>
    <mergeCell ref="JNU222:JOB222"/>
    <mergeCell ref="JOC222:JOJ222"/>
    <mergeCell ref="JOK222:JOR222"/>
    <mergeCell ref="JOS222:JOZ222"/>
    <mergeCell ref="JPA222:JPH222"/>
    <mergeCell ref="JPI222:JPP222"/>
    <mergeCell ref="JPQ222:JPX222"/>
    <mergeCell ref="JFM222:JFT222"/>
    <mergeCell ref="JFU222:JGB222"/>
    <mergeCell ref="JGC222:JGJ222"/>
    <mergeCell ref="JGK222:JGR222"/>
    <mergeCell ref="JGS222:JGZ222"/>
    <mergeCell ref="JHA222:JHH222"/>
    <mergeCell ref="JHI222:JHP222"/>
    <mergeCell ref="JHQ222:JHX222"/>
    <mergeCell ref="JHY222:JIF222"/>
    <mergeCell ref="JIG222:JIN222"/>
    <mergeCell ref="JIO222:JIV222"/>
    <mergeCell ref="JIW222:JJD222"/>
    <mergeCell ref="JJE222:JJL222"/>
    <mergeCell ref="JJM222:JJT222"/>
    <mergeCell ref="JJU222:JKB222"/>
    <mergeCell ref="JKC222:JKJ222"/>
    <mergeCell ref="JKK222:JKR222"/>
    <mergeCell ref="JAG222:JAN222"/>
    <mergeCell ref="JAO222:JAV222"/>
    <mergeCell ref="JAW222:JBD222"/>
    <mergeCell ref="JBE222:JBL222"/>
    <mergeCell ref="JBM222:JBT222"/>
    <mergeCell ref="JBU222:JCB222"/>
    <mergeCell ref="JCC222:JCJ222"/>
    <mergeCell ref="JCK222:JCR222"/>
    <mergeCell ref="JCS222:JCZ222"/>
    <mergeCell ref="JDA222:JDH222"/>
    <mergeCell ref="JDI222:JDP222"/>
    <mergeCell ref="JDQ222:JDX222"/>
    <mergeCell ref="JDY222:JEF222"/>
    <mergeCell ref="JEG222:JEN222"/>
    <mergeCell ref="JEO222:JEV222"/>
    <mergeCell ref="JEW222:JFD222"/>
    <mergeCell ref="JFE222:JFL222"/>
    <mergeCell ref="IVA222:IVH222"/>
    <mergeCell ref="IVI222:IVP222"/>
    <mergeCell ref="IVQ222:IVX222"/>
    <mergeCell ref="IVY222:IWF222"/>
    <mergeCell ref="IWG222:IWN222"/>
    <mergeCell ref="IWO222:IWV222"/>
    <mergeCell ref="IWW222:IXD222"/>
    <mergeCell ref="IXE222:IXL222"/>
    <mergeCell ref="IXM222:IXT222"/>
    <mergeCell ref="IXU222:IYB222"/>
    <mergeCell ref="IYC222:IYJ222"/>
    <mergeCell ref="IYK222:IYR222"/>
    <mergeCell ref="IYS222:IYZ222"/>
    <mergeCell ref="IZA222:IZH222"/>
    <mergeCell ref="IZI222:IZP222"/>
    <mergeCell ref="IZQ222:IZX222"/>
    <mergeCell ref="IZY222:JAF222"/>
    <mergeCell ref="IPU222:IQB222"/>
    <mergeCell ref="IQC222:IQJ222"/>
    <mergeCell ref="IQK222:IQR222"/>
    <mergeCell ref="IQS222:IQZ222"/>
    <mergeCell ref="IRA222:IRH222"/>
    <mergeCell ref="IRI222:IRP222"/>
    <mergeCell ref="IRQ222:IRX222"/>
    <mergeCell ref="IRY222:ISF222"/>
    <mergeCell ref="ISG222:ISN222"/>
    <mergeCell ref="ISO222:ISV222"/>
    <mergeCell ref="ISW222:ITD222"/>
    <mergeCell ref="ITE222:ITL222"/>
    <mergeCell ref="ITM222:ITT222"/>
    <mergeCell ref="ITU222:IUB222"/>
    <mergeCell ref="IUC222:IUJ222"/>
    <mergeCell ref="IUK222:IUR222"/>
    <mergeCell ref="IUS222:IUZ222"/>
    <mergeCell ref="IKO222:IKV222"/>
    <mergeCell ref="IKW222:ILD222"/>
    <mergeCell ref="ILE222:ILL222"/>
    <mergeCell ref="ILM222:ILT222"/>
    <mergeCell ref="ILU222:IMB222"/>
    <mergeCell ref="IMC222:IMJ222"/>
    <mergeCell ref="IMK222:IMR222"/>
    <mergeCell ref="IMS222:IMZ222"/>
    <mergeCell ref="INA222:INH222"/>
    <mergeCell ref="INI222:INP222"/>
    <mergeCell ref="INQ222:INX222"/>
    <mergeCell ref="INY222:IOF222"/>
    <mergeCell ref="IOG222:ION222"/>
    <mergeCell ref="IOO222:IOV222"/>
    <mergeCell ref="IOW222:IPD222"/>
    <mergeCell ref="IPE222:IPL222"/>
    <mergeCell ref="IPM222:IPT222"/>
    <mergeCell ref="IFI222:IFP222"/>
    <mergeCell ref="IFQ222:IFX222"/>
    <mergeCell ref="IFY222:IGF222"/>
    <mergeCell ref="IGG222:IGN222"/>
    <mergeCell ref="IGO222:IGV222"/>
    <mergeCell ref="IGW222:IHD222"/>
    <mergeCell ref="IHE222:IHL222"/>
    <mergeCell ref="IHM222:IHT222"/>
    <mergeCell ref="IHU222:IIB222"/>
    <mergeCell ref="IIC222:IIJ222"/>
    <mergeCell ref="IIK222:IIR222"/>
    <mergeCell ref="IIS222:IIZ222"/>
    <mergeCell ref="IJA222:IJH222"/>
    <mergeCell ref="IJI222:IJP222"/>
    <mergeCell ref="IJQ222:IJX222"/>
    <mergeCell ref="IJY222:IKF222"/>
    <mergeCell ref="IKG222:IKN222"/>
    <mergeCell ref="IAC222:IAJ222"/>
    <mergeCell ref="IAK222:IAR222"/>
    <mergeCell ref="IAS222:IAZ222"/>
    <mergeCell ref="IBA222:IBH222"/>
    <mergeCell ref="IBI222:IBP222"/>
    <mergeCell ref="IBQ222:IBX222"/>
    <mergeCell ref="IBY222:ICF222"/>
    <mergeCell ref="ICG222:ICN222"/>
    <mergeCell ref="ICO222:ICV222"/>
    <mergeCell ref="ICW222:IDD222"/>
    <mergeCell ref="IDE222:IDL222"/>
    <mergeCell ref="IDM222:IDT222"/>
    <mergeCell ref="IDU222:IEB222"/>
    <mergeCell ref="IEC222:IEJ222"/>
    <mergeCell ref="IEK222:IER222"/>
    <mergeCell ref="IES222:IEZ222"/>
    <mergeCell ref="IFA222:IFH222"/>
    <mergeCell ref="HUW222:HVD222"/>
    <mergeCell ref="HVE222:HVL222"/>
    <mergeCell ref="HVM222:HVT222"/>
    <mergeCell ref="HVU222:HWB222"/>
    <mergeCell ref="HWC222:HWJ222"/>
    <mergeCell ref="HWK222:HWR222"/>
    <mergeCell ref="HWS222:HWZ222"/>
    <mergeCell ref="HXA222:HXH222"/>
    <mergeCell ref="HXI222:HXP222"/>
    <mergeCell ref="HXQ222:HXX222"/>
    <mergeCell ref="HXY222:HYF222"/>
    <mergeCell ref="HYG222:HYN222"/>
    <mergeCell ref="HYO222:HYV222"/>
    <mergeCell ref="HYW222:HZD222"/>
    <mergeCell ref="HZE222:HZL222"/>
    <mergeCell ref="HZM222:HZT222"/>
    <mergeCell ref="HZU222:IAB222"/>
    <mergeCell ref="HPQ222:HPX222"/>
    <mergeCell ref="HPY222:HQF222"/>
    <mergeCell ref="HQG222:HQN222"/>
    <mergeCell ref="HQO222:HQV222"/>
    <mergeCell ref="HQW222:HRD222"/>
    <mergeCell ref="HRE222:HRL222"/>
    <mergeCell ref="HRM222:HRT222"/>
    <mergeCell ref="HRU222:HSB222"/>
    <mergeCell ref="HSC222:HSJ222"/>
    <mergeCell ref="HSK222:HSR222"/>
    <mergeCell ref="HSS222:HSZ222"/>
    <mergeCell ref="HTA222:HTH222"/>
    <mergeCell ref="HTI222:HTP222"/>
    <mergeCell ref="HTQ222:HTX222"/>
    <mergeCell ref="HTY222:HUF222"/>
    <mergeCell ref="HUG222:HUN222"/>
    <mergeCell ref="HUO222:HUV222"/>
    <mergeCell ref="HKK222:HKR222"/>
    <mergeCell ref="HKS222:HKZ222"/>
    <mergeCell ref="HLA222:HLH222"/>
    <mergeCell ref="HLI222:HLP222"/>
    <mergeCell ref="HLQ222:HLX222"/>
    <mergeCell ref="HLY222:HMF222"/>
    <mergeCell ref="HMG222:HMN222"/>
    <mergeCell ref="HMO222:HMV222"/>
    <mergeCell ref="HMW222:HND222"/>
    <mergeCell ref="HNE222:HNL222"/>
    <mergeCell ref="HNM222:HNT222"/>
    <mergeCell ref="HNU222:HOB222"/>
    <mergeCell ref="HOC222:HOJ222"/>
    <mergeCell ref="HOK222:HOR222"/>
    <mergeCell ref="HOS222:HOZ222"/>
    <mergeCell ref="HPA222:HPH222"/>
    <mergeCell ref="HPI222:HPP222"/>
    <mergeCell ref="HFE222:HFL222"/>
    <mergeCell ref="HFM222:HFT222"/>
    <mergeCell ref="HFU222:HGB222"/>
    <mergeCell ref="HGC222:HGJ222"/>
    <mergeCell ref="HGK222:HGR222"/>
    <mergeCell ref="HGS222:HGZ222"/>
    <mergeCell ref="HHA222:HHH222"/>
    <mergeCell ref="HHI222:HHP222"/>
    <mergeCell ref="HHQ222:HHX222"/>
    <mergeCell ref="HHY222:HIF222"/>
    <mergeCell ref="HIG222:HIN222"/>
    <mergeCell ref="HIO222:HIV222"/>
    <mergeCell ref="HIW222:HJD222"/>
    <mergeCell ref="HJE222:HJL222"/>
    <mergeCell ref="HJM222:HJT222"/>
    <mergeCell ref="HJU222:HKB222"/>
    <mergeCell ref="HKC222:HKJ222"/>
    <mergeCell ref="GZY222:HAF222"/>
    <mergeCell ref="HAG222:HAN222"/>
    <mergeCell ref="HAO222:HAV222"/>
    <mergeCell ref="HAW222:HBD222"/>
    <mergeCell ref="HBE222:HBL222"/>
    <mergeCell ref="HBM222:HBT222"/>
    <mergeCell ref="HBU222:HCB222"/>
    <mergeCell ref="HCC222:HCJ222"/>
    <mergeCell ref="HCK222:HCR222"/>
    <mergeCell ref="HCS222:HCZ222"/>
    <mergeCell ref="HDA222:HDH222"/>
    <mergeCell ref="HDI222:HDP222"/>
    <mergeCell ref="HDQ222:HDX222"/>
    <mergeCell ref="HDY222:HEF222"/>
    <mergeCell ref="HEG222:HEN222"/>
    <mergeCell ref="HEO222:HEV222"/>
    <mergeCell ref="HEW222:HFD222"/>
    <mergeCell ref="GUS222:GUZ222"/>
    <mergeCell ref="GVA222:GVH222"/>
    <mergeCell ref="GVI222:GVP222"/>
    <mergeCell ref="GVQ222:GVX222"/>
    <mergeCell ref="GVY222:GWF222"/>
    <mergeCell ref="GWG222:GWN222"/>
    <mergeCell ref="GWO222:GWV222"/>
    <mergeCell ref="GWW222:GXD222"/>
    <mergeCell ref="GXE222:GXL222"/>
    <mergeCell ref="GXM222:GXT222"/>
    <mergeCell ref="GXU222:GYB222"/>
    <mergeCell ref="GYC222:GYJ222"/>
    <mergeCell ref="GYK222:GYR222"/>
    <mergeCell ref="GYS222:GYZ222"/>
    <mergeCell ref="GZA222:GZH222"/>
    <mergeCell ref="GZI222:GZP222"/>
    <mergeCell ref="GZQ222:GZX222"/>
    <mergeCell ref="GPM222:GPT222"/>
    <mergeCell ref="GPU222:GQB222"/>
    <mergeCell ref="GQC222:GQJ222"/>
    <mergeCell ref="GQK222:GQR222"/>
    <mergeCell ref="GQS222:GQZ222"/>
    <mergeCell ref="GRA222:GRH222"/>
    <mergeCell ref="GRI222:GRP222"/>
    <mergeCell ref="GRQ222:GRX222"/>
    <mergeCell ref="GRY222:GSF222"/>
    <mergeCell ref="GSG222:GSN222"/>
    <mergeCell ref="GSO222:GSV222"/>
    <mergeCell ref="GSW222:GTD222"/>
    <mergeCell ref="GTE222:GTL222"/>
    <mergeCell ref="GTM222:GTT222"/>
    <mergeCell ref="GTU222:GUB222"/>
    <mergeCell ref="GUC222:GUJ222"/>
    <mergeCell ref="GUK222:GUR222"/>
    <mergeCell ref="GKG222:GKN222"/>
    <mergeCell ref="GKO222:GKV222"/>
    <mergeCell ref="GKW222:GLD222"/>
    <mergeCell ref="GLE222:GLL222"/>
    <mergeCell ref="GLM222:GLT222"/>
    <mergeCell ref="GLU222:GMB222"/>
    <mergeCell ref="GMC222:GMJ222"/>
    <mergeCell ref="GMK222:GMR222"/>
    <mergeCell ref="GMS222:GMZ222"/>
    <mergeCell ref="GNA222:GNH222"/>
    <mergeCell ref="GNI222:GNP222"/>
    <mergeCell ref="GNQ222:GNX222"/>
    <mergeCell ref="GNY222:GOF222"/>
    <mergeCell ref="GOG222:GON222"/>
    <mergeCell ref="GOO222:GOV222"/>
    <mergeCell ref="GOW222:GPD222"/>
    <mergeCell ref="GPE222:GPL222"/>
    <mergeCell ref="GFA222:GFH222"/>
    <mergeCell ref="GFI222:GFP222"/>
    <mergeCell ref="GFQ222:GFX222"/>
    <mergeCell ref="GFY222:GGF222"/>
    <mergeCell ref="GGG222:GGN222"/>
    <mergeCell ref="GGO222:GGV222"/>
    <mergeCell ref="GGW222:GHD222"/>
    <mergeCell ref="GHE222:GHL222"/>
    <mergeCell ref="GHM222:GHT222"/>
    <mergeCell ref="GHU222:GIB222"/>
    <mergeCell ref="GIC222:GIJ222"/>
    <mergeCell ref="GIK222:GIR222"/>
    <mergeCell ref="GIS222:GIZ222"/>
    <mergeCell ref="GJA222:GJH222"/>
    <mergeCell ref="GJI222:GJP222"/>
    <mergeCell ref="GJQ222:GJX222"/>
    <mergeCell ref="GJY222:GKF222"/>
    <mergeCell ref="FZU222:GAB222"/>
    <mergeCell ref="GAC222:GAJ222"/>
    <mergeCell ref="GAK222:GAR222"/>
    <mergeCell ref="GAS222:GAZ222"/>
    <mergeCell ref="GBA222:GBH222"/>
    <mergeCell ref="GBI222:GBP222"/>
    <mergeCell ref="GBQ222:GBX222"/>
    <mergeCell ref="GBY222:GCF222"/>
    <mergeCell ref="GCG222:GCN222"/>
    <mergeCell ref="GCO222:GCV222"/>
    <mergeCell ref="GCW222:GDD222"/>
    <mergeCell ref="GDE222:GDL222"/>
    <mergeCell ref="GDM222:GDT222"/>
    <mergeCell ref="GDU222:GEB222"/>
    <mergeCell ref="GEC222:GEJ222"/>
    <mergeCell ref="GEK222:GER222"/>
    <mergeCell ref="GES222:GEZ222"/>
    <mergeCell ref="FUO222:FUV222"/>
    <mergeCell ref="FUW222:FVD222"/>
    <mergeCell ref="FVE222:FVL222"/>
    <mergeCell ref="FVM222:FVT222"/>
    <mergeCell ref="FVU222:FWB222"/>
    <mergeCell ref="FWC222:FWJ222"/>
    <mergeCell ref="FWK222:FWR222"/>
    <mergeCell ref="FWS222:FWZ222"/>
    <mergeCell ref="FXA222:FXH222"/>
    <mergeCell ref="FXI222:FXP222"/>
    <mergeCell ref="FXQ222:FXX222"/>
    <mergeCell ref="FXY222:FYF222"/>
    <mergeCell ref="FYG222:FYN222"/>
    <mergeCell ref="FYO222:FYV222"/>
    <mergeCell ref="FYW222:FZD222"/>
    <mergeCell ref="FZE222:FZL222"/>
    <mergeCell ref="FZM222:FZT222"/>
    <mergeCell ref="FPI222:FPP222"/>
    <mergeCell ref="FPQ222:FPX222"/>
    <mergeCell ref="FPY222:FQF222"/>
    <mergeCell ref="FQG222:FQN222"/>
    <mergeCell ref="FQO222:FQV222"/>
    <mergeCell ref="FQW222:FRD222"/>
    <mergeCell ref="FRE222:FRL222"/>
    <mergeCell ref="FRM222:FRT222"/>
    <mergeCell ref="FRU222:FSB222"/>
    <mergeCell ref="FSC222:FSJ222"/>
    <mergeCell ref="FSK222:FSR222"/>
    <mergeCell ref="FSS222:FSZ222"/>
    <mergeCell ref="FTA222:FTH222"/>
    <mergeCell ref="FTI222:FTP222"/>
    <mergeCell ref="FTQ222:FTX222"/>
    <mergeCell ref="FTY222:FUF222"/>
    <mergeCell ref="FUG222:FUN222"/>
    <mergeCell ref="FKC222:FKJ222"/>
    <mergeCell ref="FKK222:FKR222"/>
    <mergeCell ref="FKS222:FKZ222"/>
    <mergeCell ref="FLA222:FLH222"/>
    <mergeCell ref="FLI222:FLP222"/>
    <mergeCell ref="FLQ222:FLX222"/>
    <mergeCell ref="FLY222:FMF222"/>
    <mergeCell ref="FMG222:FMN222"/>
    <mergeCell ref="FMO222:FMV222"/>
    <mergeCell ref="FMW222:FND222"/>
    <mergeCell ref="FNE222:FNL222"/>
    <mergeCell ref="FNM222:FNT222"/>
    <mergeCell ref="FNU222:FOB222"/>
    <mergeCell ref="FOC222:FOJ222"/>
    <mergeCell ref="FOK222:FOR222"/>
    <mergeCell ref="FOS222:FOZ222"/>
    <mergeCell ref="FPA222:FPH222"/>
    <mergeCell ref="FEW222:FFD222"/>
    <mergeCell ref="FFE222:FFL222"/>
    <mergeCell ref="FFM222:FFT222"/>
    <mergeCell ref="FFU222:FGB222"/>
    <mergeCell ref="FGC222:FGJ222"/>
    <mergeCell ref="FGK222:FGR222"/>
    <mergeCell ref="FGS222:FGZ222"/>
    <mergeCell ref="FHA222:FHH222"/>
    <mergeCell ref="FHI222:FHP222"/>
    <mergeCell ref="FHQ222:FHX222"/>
    <mergeCell ref="FHY222:FIF222"/>
    <mergeCell ref="FIG222:FIN222"/>
    <mergeCell ref="FIO222:FIV222"/>
    <mergeCell ref="FIW222:FJD222"/>
    <mergeCell ref="FJE222:FJL222"/>
    <mergeCell ref="FJM222:FJT222"/>
    <mergeCell ref="FJU222:FKB222"/>
    <mergeCell ref="EZQ222:EZX222"/>
    <mergeCell ref="EZY222:FAF222"/>
    <mergeCell ref="FAG222:FAN222"/>
    <mergeCell ref="FAO222:FAV222"/>
    <mergeCell ref="FAW222:FBD222"/>
    <mergeCell ref="FBE222:FBL222"/>
    <mergeCell ref="FBM222:FBT222"/>
    <mergeCell ref="FBU222:FCB222"/>
    <mergeCell ref="FCC222:FCJ222"/>
    <mergeCell ref="FCK222:FCR222"/>
    <mergeCell ref="FCS222:FCZ222"/>
    <mergeCell ref="FDA222:FDH222"/>
    <mergeCell ref="FDI222:FDP222"/>
    <mergeCell ref="FDQ222:FDX222"/>
    <mergeCell ref="FDY222:FEF222"/>
    <mergeCell ref="FEG222:FEN222"/>
    <mergeCell ref="FEO222:FEV222"/>
    <mergeCell ref="EUK222:EUR222"/>
    <mergeCell ref="EUS222:EUZ222"/>
    <mergeCell ref="EVA222:EVH222"/>
    <mergeCell ref="EVI222:EVP222"/>
    <mergeCell ref="EVQ222:EVX222"/>
    <mergeCell ref="EVY222:EWF222"/>
    <mergeCell ref="EWG222:EWN222"/>
    <mergeCell ref="EWO222:EWV222"/>
    <mergeCell ref="EWW222:EXD222"/>
    <mergeCell ref="EXE222:EXL222"/>
    <mergeCell ref="EXM222:EXT222"/>
    <mergeCell ref="EXU222:EYB222"/>
    <mergeCell ref="EYC222:EYJ222"/>
    <mergeCell ref="EYK222:EYR222"/>
    <mergeCell ref="EYS222:EYZ222"/>
    <mergeCell ref="EZA222:EZH222"/>
    <mergeCell ref="EZI222:EZP222"/>
    <mergeCell ref="EPE222:EPL222"/>
    <mergeCell ref="EPM222:EPT222"/>
    <mergeCell ref="EPU222:EQB222"/>
    <mergeCell ref="EQC222:EQJ222"/>
    <mergeCell ref="EQK222:EQR222"/>
    <mergeCell ref="EQS222:EQZ222"/>
    <mergeCell ref="ERA222:ERH222"/>
    <mergeCell ref="ERI222:ERP222"/>
    <mergeCell ref="ERQ222:ERX222"/>
    <mergeCell ref="ERY222:ESF222"/>
    <mergeCell ref="ESG222:ESN222"/>
    <mergeCell ref="ESO222:ESV222"/>
    <mergeCell ref="ESW222:ETD222"/>
    <mergeCell ref="ETE222:ETL222"/>
    <mergeCell ref="ETM222:ETT222"/>
    <mergeCell ref="ETU222:EUB222"/>
    <mergeCell ref="EUC222:EUJ222"/>
    <mergeCell ref="EJY222:EKF222"/>
    <mergeCell ref="EKG222:EKN222"/>
    <mergeCell ref="EKO222:EKV222"/>
    <mergeCell ref="EKW222:ELD222"/>
    <mergeCell ref="ELE222:ELL222"/>
    <mergeCell ref="ELM222:ELT222"/>
    <mergeCell ref="ELU222:EMB222"/>
    <mergeCell ref="EMC222:EMJ222"/>
    <mergeCell ref="EMK222:EMR222"/>
    <mergeCell ref="EMS222:EMZ222"/>
    <mergeCell ref="ENA222:ENH222"/>
    <mergeCell ref="ENI222:ENP222"/>
    <mergeCell ref="ENQ222:ENX222"/>
    <mergeCell ref="ENY222:EOF222"/>
    <mergeCell ref="EOG222:EON222"/>
    <mergeCell ref="EOO222:EOV222"/>
    <mergeCell ref="EOW222:EPD222"/>
    <mergeCell ref="EES222:EEZ222"/>
    <mergeCell ref="EFA222:EFH222"/>
    <mergeCell ref="EFI222:EFP222"/>
    <mergeCell ref="EFQ222:EFX222"/>
    <mergeCell ref="EFY222:EGF222"/>
    <mergeCell ref="EGG222:EGN222"/>
    <mergeCell ref="EGO222:EGV222"/>
    <mergeCell ref="EGW222:EHD222"/>
    <mergeCell ref="EHE222:EHL222"/>
    <mergeCell ref="EHM222:EHT222"/>
    <mergeCell ref="EHU222:EIB222"/>
    <mergeCell ref="EIC222:EIJ222"/>
    <mergeCell ref="EIK222:EIR222"/>
    <mergeCell ref="EIS222:EIZ222"/>
    <mergeCell ref="EJA222:EJH222"/>
    <mergeCell ref="EJI222:EJP222"/>
    <mergeCell ref="EJQ222:EJX222"/>
    <mergeCell ref="DZM222:DZT222"/>
    <mergeCell ref="DZU222:EAB222"/>
    <mergeCell ref="EAC222:EAJ222"/>
    <mergeCell ref="EAK222:EAR222"/>
    <mergeCell ref="EAS222:EAZ222"/>
    <mergeCell ref="EBA222:EBH222"/>
    <mergeCell ref="EBI222:EBP222"/>
    <mergeCell ref="EBQ222:EBX222"/>
    <mergeCell ref="EBY222:ECF222"/>
    <mergeCell ref="ECG222:ECN222"/>
    <mergeCell ref="ECO222:ECV222"/>
    <mergeCell ref="ECW222:EDD222"/>
    <mergeCell ref="EDE222:EDL222"/>
    <mergeCell ref="EDM222:EDT222"/>
    <mergeCell ref="EDU222:EEB222"/>
    <mergeCell ref="EEC222:EEJ222"/>
    <mergeCell ref="EEK222:EER222"/>
    <mergeCell ref="DUG222:DUN222"/>
    <mergeCell ref="DUO222:DUV222"/>
    <mergeCell ref="DUW222:DVD222"/>
    <mergeCell ref="DVE222:DVL222"/>
    <mergeCell ref="DVM222:DVT222"/>
    <mergeCell ref="DVU222:DWB222"/>
    <mergeCell ref="DWC222:DWJ222"/>
    <mergeCell ref="DWK222:DWR222"/>
    <mergeCell ref="DWS222:DWZ222"/>
    <mergeCell ref="DXA222:DXH222"/>
    <mergeCell ref="DXI222:DXP222"/>
    <mergeCell ref="DXQ222:DXX222"/>
    <mergeCell ref="DXY222:DYF222"/>
    <mergeCell ref="DYG222:DYN222"/>
    <mergeCell ref="DYO222:DYV222"/>
    <mergeCell ref="DYW222:DZD222"/>
    <mergeCell ref="DZE222:DZL222"/>
    <mergeCell ref="DPA222:DPH222"/>
    <mergeCell ref="DPI222:DPP222"/>
    <mergeCell ref="DPQ222:DPX222"/>
    <mergeCell ref="DPY222:DQF222"/>
    <mergeCell ref="DQG222:DQN222"/>
    <mergeCell ref="DQO222:DQV222"/>
    <mergeCell ref="DQW222:DRD222"/>
    <mergeCell ref="DRE222:DRL222"/>
    <mergeCell ref="DRM222:DRT222"/>
    <mergeCell ref="DRU222:DSB222"/>
    <mergeCell ref="DSC222:DSJ222"/>
    <mergeCell ref="DSK222:DSR222"/>
    <mergeCell ref="DSS222:DSZ222"/>
    <mergeCell ref="DTA222:DTH222"/>
    <mergeCell ref="DTI222:DTP222"/>
    <mergeCell ref="DTQ222:DTX222"/>
    <mergeCell ref="DTY222:DUF222"/>
    <mergeCell ref="DJU222:DKB222"/>
    <mergeCell ref="DKC222:DKJ222"/>
    <mergeCell ref="DKK222:DKR222"/>
    <mergeCell ref="DKS222:DKZ222"/>
    <mergeCell ref="DLA222:DLH222"/>
    <mergeCell ref="DLI222:DLP222"/>
    <mergeCell ref="DLQ222:DLX222"/>
    <mergeCell ref="DLY222:DMF222"/>
    <mergeCell ref="DMG222:DMN222"/>
    <mergeCell ref="DMO222:DMV222"/>
    <mergeCell ref="DMW222:DND222"/>
    <mergeCell ref="DNE222:DNL222"/>
    <mergeCell ref="DNM222:DNT222"/>
    <mergeCell ref="DNU222:DOB222"/>
    <mergeCell ref="DOC222:DOJ222"/>
    <mergeCell ref="DOK222:DOR222"/>
    <mergeCell ref="DOS222:DOZ222"/>
    <mergeCell ref="DEO222:DEV222"/>
    <mergeCell ref="DEW222:DFD222"/>
    <mergeCell ref="DFE222:DFL222"/>
    <mergeCell ref="DFM222:DFT222"/>
    <mergeCell ref="DFU222:DGB222"/>
    <mergeCell ref="DGC222:DGJ222"/>
    <mergeCell ref="DGK222:DGR222"/>
    <mergeCell ref="DGS222:DGZ222"/>
    <mergeCell ref="DHA222:DHH222"/>
    <mergeCell ref="DHI222:DHP222"/>
    <mergeCell ref="DHQ222:DHX222"/>
    <mergeCell ref="DHY222:DIF222"/>
    <mergeCell ref="DIG222:DIN222"/>
    <mergeCell ref="DIO222:DIV222"/>
    <mergeCell ref="DIW222:DJD222"/>
    <mergeCell ref="DJE222:DJL222"/>
    <mergeCell ref="DJM222:DJT222"/>
    <mergeCell ref="CZI222:CZP222"/>
    <mergeCell ref="CZQ222:CZX222"/>
    <mergeCell ref="CZY222:DAF222"/>
    <mergeCell ref="DAG222:DAN222"/>
    <mergeCell ref="DAO222:DAV222"/>
    <mergeCell ref="DAW222:DBD222"/>
    <mergeCell ref="DBE222:DBL222"/>
    <mergeCell ref="DBM222:DBT222"/>
    <mergeCell ref="DBU222:DCB222"/>
    <mergeCell ref="DCC222:DCJ222"/>
    <mergeCell ref="DCK222:DCR222"/>
    <mergeCell ref="DCS222:DCZ222"/>
    <mergeCell ref="DDA222:DDH222"/>
    <mergeCell ref="DDI222:DDP222"/>
    <mergeCell ref="DDQ222:DDX222"/>
    <mergeCell ref="DDY222:DEF222"/>
    <mergeCell ref="DEG222:DEN222"/>
    <mergeCell ref="CUC222:CUJ222"/>
    <mergeCell ref="CUK222:CUR222"/>
    <mergeCell ref="CUS222:CUZ222"/>
    <mergeCell ref="CVA222:CVH222"/>
    <mergeCell ref="CVI222:CVP222"/>
    <mergeCell ref="CVQ222:CVX222"/>
    <mergeCell ref="CVY222:CWF222"/>
    <mergeCell ref="CWG222:CWN222"/>
    <mergeCell ref="CWO222:CWV222"/>
    <mergeCell ref="CWW222:CXD222"/>
    <mergeCell ref="CXE222:CXL222"/>
    <mergeCell ref="CXM222:CXT222"/>
    <mergeCell ref="CXU222:CYB222"/>
    <mergeCell ref="CYC222:CYJ222"/>
    <mergeCell ref="CYK222:CYR222"/>
    <mergeCell ref="CYS222:CYZ222"/>
    <mergeCell ref="CZA222:CZH222"/>
    <mergeCell ref="COW222:CPD222"/>
    <mergeCell ref="CPE222:CPL222"/>
    <mergeCell ref="CPM222:CPT222"/>
    <mergeCell ref="CPU222:CQB222"/>
    <mergeCell ref="CQC222:CQJ222"/>
    <mergeCell ref="CQK222:CQR222"/>
    <mergeCell ref="CQS222:CQZ222"/>
    <mergeCell ref="CRA222:CRH222"/>
    <mergeCell ref="CRI222:CRP222"/>
    <mergeCell ref="CRQ222:CRX222"/>
    <mergeCell ref="CRY222:CSF222"/>
    <mergeCell ref="CSG222:CSN222"/>
    <mergeCell ref="CSO222:CSV222"/>
    <mergeCell ref="CSW222:CTD222"/>
    <mergeCell ref="CTE222:CTL222"/>
    <mergeCell ref="CTM222:CTT222"/>
    <mergeCell ref="CTU222:CUB222"/>
    <mergeCell ref="CJQ222:CJX222"/>
    <mergeCell ref="CJY222:CKF222"/>
    <mergeCell ref="CKG222:CKN222"/>
    <mergeCell ref="CKO222:CKV222"/>
    <mergeCell ref="CKW222:CLD222"/>
    <mergeCell ref="CLE222:CLL222"/>
    <mergeCell ref="CLM222:CLT222"/>
    <mergeCell ref="CLU222:CMB222"/>
    <mergeCell ref="CMC222:CMJ222"/>
    <mergeCell ref="CMK222:CMR222"/>
    <mergeCell ref="CMS222:CMZ222"/>
    <mergeCell ref="CNA222:CNH222"/>
    <mergeCell ref="CNI222:CNP222"/>
    <mergeCell ref="CNQ222:CNX222"/>
    <mergeCell ref="CNY222:COF222"/>
    <mergeCell ref="COG222:CON222"/>
    <mergeCell ref="COO222:COV222"/>
    <mergeCell ref="CEK222:CER222"/>
    <mergeCell ref="CES222:CEZ222"/>
    <mergeCell ref="CFA222:CFH222"/>
    <mergeCell ref="CFI222:CFP222"/>
    <mergeCell ref="CFQ222:CFX222"/>
    <mergeCell ref="CFY222:CGF222"/>
    <mergeCell ref="CGG222:CGN222"/>
    <mergeCell ref="CGO222:CGV222"/>
    <mergeCell ref="CGW222:CHD222"/>
    <mergeCell ref="CHE222:CHL222"/>
    <mergeCell ref="CHM222:CHT222"/>
    <mergeCell ref="CHU222:CIB222"/>
    <mergeCell ref="CIC222:CIJ222"/>
    <mergeCell ref="CIK222:CIR222"/>
    <mergeCell ref="CIS222:CIZ222"/>
    <mergeCell ref="CJA222:CJH222"/>
    <mergeCell ref="CJI222:CJP222"/>
    <mergeCell ref="BZE222:BZL222"/>
    <mergeCell ref="BZM222:BZT222"/>
    <mergeCell ref="BZU222:CAB222"/>
    <mergeCell ref="CAC222:CAJ222"/>
    <mergeCell ref="CAK222:CAR222"/>
    <mergeCell ref="CAS222:CAZ222"/>
    <mergeCell ref="CBA222:CBH222"/>
    <mergeCell ref="CBI222:CBP222"/>
    <mergeCell ref="CBQ222:CBX222"/>
    <mergeCell ref="CBY222:CCF222"/>
    <mergeCell ref="CCG222:CCN222"/>
    <mergeCell ref="CCO222:CCV222"/>
    <mergeCell ref="CCW222:CDD222"/>
    <mergeCell ref="CDE222:CDL222"/>
    <mergeCell ref="CDM222:CDT222"/>
    <mergeCell ref="CDU222:CEB222"/>
    <mergeCell ref="CEC222:CEJ222"/>
    <mergeCell ref="BTY222:BUF222"/>
    <mergeCell ref="BUG222:BUN222"/>
    <mergeCell ref="BUO222:BUV222"/>
    <mergeCell ref="BUW222:BVD222"/>
    <mergeCell ref="BVE222:BVL222"/>
    <mergeCell ref="BVM222:BVT222"/>
    <mergeCell ref="BVU222:BWB222"/>
    <mergeCell ref="BWC222:BWJ222"/>
    <mergeCell ref="BWK222:BWR222"/>
    <mergeCell ref="BWS222:BWZ222"/>
    <mergeCell ref="BXA222:BXH222"/>
    <mergeCell ref="BXI222:BXP222"/>
    <mergeCell ref="BXQ222:BXX222"/>
    <mergeCell ref="BXY222:BYF222"/>
    <mergeCell ref="BYG222:BYN222"/>
    <mergeCell ref="BYO222:BYV222"/>
    <mergeCell ref="BYW222:BZD222"/>
    <mergeCell ref="BOS222:BOZ222"/>
    <mergeCell ref="BPA222:BPH222"/>
    <mergeCell ref="BPI222:BPP222"/>
    <mergeCell ref="BPQ222:BPX222"/>
    <mergeCell ref="BPY222:BQF222"/>
    <mergeCell ref="BQG222:BQN222"/>
    <mergeCell ref="BQO222:BQV222"/>
    <mergeCell ref="BQW222:BRD222"/>
    <mergeCell ref="BRE222:BRL222"/>
    <mergeCell ref="BRM222:BRT222"/>
    <mergeCell ref="BRU222:BSB222"/>
    <mergeCell ref="BSC222:BSJ222"/>
    <mergeCell ref="BSK222:BSR222"/>
    <mergeCell ref="BSS222:BSZ222"/>
    <mergeCell ref="BTA222:BTH222"/>
    <mergeCell ref="BTI222:BTP222"/>
    <mergeCell ref="BTQ222:BTX222"/>
    <mergeCell ref="BJM222:BJT222"/>
    <mergeCell ref="BJU222:BKB222"/>
    <mergeCell ref="BKC222:BKJ222"/>
    <mergeCell ref="BKK222:BKR222"/>
    <mergeCell ref="BKS222:BKZ222"/>
    <mergeCell ref="BLA222:BLH222"/>
    <mergeCell ref="BLI222:BLP222"/>
    <mergeCell ref="BLQ222:BLX222"/>
    <mergeCell ref="BLY222:BMF222"/>
    <mergeCell ref="BMG222:BMN222"/>
    <mergeCell ref="BMO222:BMV222"/>
    <mergeCell ref="BMW222:BND222"/>
    <mergeCell ref="BNE222:BNL222"/>
    <mergeCell ref="BNM222:BNT222"/>
    <mergeCell ref="BNU222:BOB222"/>
    <mergeCell ref="BOC222:BOJ222"/>
    <mergeCell ref="BOK222:BOR222"/>
    <mergeCell ref="BEG222:BEN222"/>
    <mergeCell ref="BEO222:BEV222"/>
    <mergeCell ref="BEW222:BFD222"/>
    <mergeCell ref="BFE222:BFL222"/>
    <mergeCell ref="BFM222:BFT222"/>
    <mergeCell ref="BFU222:BGB222"/>
    <mergeCell ref="BGC222:BGJ222"/>
    <mergeCell ref="BGK222:BGR222"/>
    <mergeCell ref="BGS222:BGZ222"/>
    <mergeCell ref="BHA222:BHH222"/>
    <mergeCell ref="BHI222:BHP222"/>
    <mergeCell ref="BHQ222:BHX222"/>
    <mergeCell ref="BHY222:BIF222"/>
    <mergeCell ref="BIG222:BIN222"/>
    <mergeCell ref="BIO222:BIV222"/>
    <mergeCell ref="BIW222:BJD222"/>
    <mergeCell ref="BJE222:BJL222"/>
    <mergeCell ref="AZA222:AZH222"/>
    <mergeCell ref="AZI222:AZP222"/>
    <mergeCell ref="AZQ222:AZX222"/>
    <mergeCell ref="AZY222:BAF222"/>
    <mergeCell ref="BAG222:BAN222"/>
    <mergeCell ref="BAO222:BAV222"/>
    <mergeCell ref="BAW222:BBD222"/>
    <mergeCell ref="BBE222:BBL222"/>
    <mergeCell ref="BBM222:BBT222"/>
    <mergeCell ref="BBU222:BCB222"/>
    <mergeCell ref="BCC222:BCJ222"/>
    <mergeCell ref="BCK222:BCR222"/>
    <mergeCell ref="BCS222:BCZ222"/>
    <mergeCell ref="BDA222:BDH222"/>
    <mergeCell ref="BDI222:BDP222"/>
    <mergeCell ref="BDQ222:BDX222"/>
    <mergeCell ref="BDY222:BEF222"/>
    <mergeCell ref="ATU222:AUB222"/>
    <mergeCell ref="AUC222:AUJ222"/>
    <mergeCell ref="AUK222:AUR222"/>
    <mergeCell ref="AUS222:AUZ222"/>
    <mergeCell ref="AVA222:AVH222"/>
    <mergeCell ref="AVI222:AVP222"/>
    <mergeCell ref="AVQ222:AVX222"/>
    <mergeCell ref="AVY222:AWF222"/>
    <mergeCell ref="AWG222:AWN222"/>
    <mergeCell ref="AWO222:AWV222"/>
    <mergeCell ref="AWW222:AXD222"/>
    <mergeCell ref="AXE222:AXL222"/>
    <mergeCell ref="AXM222:AXT222"/>
    <mergeCell ref="AXU222:AYB222"/>
    <mergeCell ref="AYC222:AYJ222"/>
    <mergeCell ref="AYK222:AYR222"/>
    <mergeCell ref="AYS222:AYZ222"/>
    <mergeCell ref="AOO222:AOV222"/>
    <mergeCell ref="AOW222:APD222"/>
    <mergeCell ref="APE222:APL222"/>
    <mergeCell ref="APM222:APT222"/>
    <mergeCell ref="APU222:AQB222"/>
    <mergeCell ref="AQC222:AQJ222"/>
    <mergeCell ref="AQK222:AQR222"/>
    <mergeCell ref="AQS222:AQZ222"/>
    <mergeCell ref="ARA222:ARH222"/>
    <mergeCell ref="ARI222:ARP222"/>
    <mergeCell ref="ARQ222:ARX222"/>
    <mergeCell ref="ARY222:ASF222"/>
    <mergeCell ref="ASG222:ASN222"/>
    <mergeCell ref="ASO222:ASV222"/>
    <mergeCell ref="ASW222:ATD222"/>
    <mergeCell ref="ATE222:ATL222"/>
    <mergeCell ref="ATM222:ATT222"/>
    <mergeCell ref="AJI222:AJP222"/>
    <mergeCell ref="AJQ222:AJX222"/>
    <mergeCell ref="AJY222:AKF222"/>
    <mergeCell ref="AKG222:AKN222"/>
    <mergeCell ref="AKO222:AKV222"/>
    <mergeCell ref="AKW222:ALD222"/>
    <mergeCell ref="ALE222:ALL222"/>
    <mergeCell ref="ALM222:ALT222"/>
    <mergeCell ref="ALU222:AMB222"/>
    <mergeCell ref="AMC222:AMJ222"/>
    <mergeCell ref="AMK222:AMR222"/>
    <mergeCell ref="AMS222:AMZ222"/>
    <mergeCell ref="ANA222:ANH222"/>
    <mergeCell ref="ANI222:ANP222"/>
    <mergeCell ref="ANQ222:ANX222"/>
    <mergeCell ref="ANY222:AOF222"/>
    <mergeCell ref="AOG222:AON222"/>
    <mergeCell ref="AEC222:AEJ222"/>
    <mergeCell ref="AEK222:AER222"/>
    <mergeCell ref="AES222:AEZ222"/>
    <mergeCell ref="AFA222:AFH222"/>
    <mergeCell ref="AFI222:AFP222"/>
    <mergeCell ref="AFQ222:AFX222"/>
    <mergeCell ref="AFY222:AGF222"/>
    <mergeCell ref="AGG222:AGN222"/>
    <mergeCell ref="AGO222:AGV222"/>
    <mergeCell ref="AGW222:AHD222"/>
    <mergeCell ref="AHE222:AHL222"/>
    <mergeCell ref="AHM222:AHT222"/>
    <mergeCell ref="AHU222:AIB222"/>
    <mergeCell ref="AIC222:AIJ222"/>
    <mergeCell ref="AIK222:AIR222"/>
    <mergeCell ref="AIS222:AIZ222"/>
    <mergeCell ref="AJA222:AJH222"/>
    <mergeCell ref="YW222:ZD222"/>
    <mergeCell ref="ZE222:ZL222"/>
    <mergeCell ref="ZM222:ZT222"/>
    <mergeCell ref="ZU222:AAB222"/>
    <mergeCell ref="AAC222:AAJ222"/>
    <mergeCell ref="AAK222:AAR222"/>
    <mergeCell ref="AAS222:AAZ222"/>
    <mergeCell ref="ABA222:ABH222"/>
    <mergeCell ref="ABI222:ABP222"/>
    <mergeCell ref="ABQ222:ABX222"/>
    <mergeCell ref="ABY222:ACF222"/>
    <mergeCell ref="ACG222:ACN222"/>
    <mergeCell ref="ACO222:ACV222"/>
    <mergeCell ref="ACW222:ADD222"/>
    <mergeCell ref="ADE222:ADL222"/>
    <mergeCell ref="ADM222:ADT222"/>
    <mergeCell ref="ADU222:AEB222"/>
    <mergeCell ref="TQ222:TX222"/>
    <mergeCell ref="TY222:UF222"/>
    <mergeCell ref="UG222:UN222"/>
    <mergeCell ref="UO222:UV222"/>
    <mergeCell ref="UW222:VD222"/>
    <mergeCell ref="VE222:VL222"/>
    <mergeCell ref="VM222:VT222"/>
    <mergeCell ref="VU222:WB222"/>
    <mergeCell ref="WC222:WJ222"/>
    <mergeCell ref="WK222:WR222"/>
    <mergeCell ref="WS222:WZ222"/>
    <mergeCell ref="XA222:XH222"/>
    <mergeCell ref="XI222:XP222"/>
    <mergeCell ref="XQ222:XX222"/>
    <mergeCell ref="XY222:YF222"/>
    <mergeCell ref="YG222:YN222"/>
    <mergeCell ref="YO222:YV222"/>
    <mergeCell ref="OK222:OR222"/>
    <mergeCell ref="OS222:OZ222"/>
    <mergeCell ref="PA222:PH222"/>
    <mergeCell ref="PI222:PP222"/>
    <mergeCell ref="PQ222:PX222"/>
    <mergeCell ref="PY222:QF222"/>
    <mergeCell ref="QG222:QN222"/>
    <mergeCell ref="QO222:QV222"/>
    <mergeCell ref="QW222:RD222"/>
    <mergeCell ref="RE222:RL222"/>
    <mergeCell ref="RM222:RT222"/>
    <mergeCell ref="RU222:SB222"/>
    <mergeCell ref="SC222:SJ222"/>
    <mergeCell ref="SK222:SR222"/>
    <mergeCell ref="SS222:SZ222"/>
    <mergeCell ref="TA222:TH222"/>
    <mergeCell ref="TI222:TP222"/>
    <mergeCell ref="JE222:JL222"/>
    <mergeCell ref="JM222:JT222"/>
    <mergeCell ref="JU222:KB222"/>
    <mergeCell ref="KC222:KJ222"/>
    <mergeCell ref="KK222:KR222"/>
    <mergeCell ref="KS222:KZ222"/>
    <mergeCell ref="LA222:LH222"/>
    <mergeCell ref="LI222:LP222"/>
    <mergeCell ref="LQ222:LX222"/>
    <mergeCell ref="LY222:MF222"/>
    <mergeCell ref="MG222:MN222"/>
    <mergeCell ref="MO222:MV222"/>
    <mergeCell ref="MW222:ND222"/>
    <mergeCell ref="NE222:NL222"/>
    <mergeCell ref="NM222:NT222"/>
    <mergeCell ref="NU222:OB222"/>
    <mergeCell ref="OC222:OJ222"/>
    <mergeCell ref="DY222:EF222"/>
    <mergeCell ref="EG222:EN222"/>
    <mergeCell ref="EO222:EV222"/>
    <mergeCell ref="EW222:FD222"/>
    <mergeCell ref="FE222:FL222"/>
    <mergeCell ref="FM222:FT222"/>
    <mergeCell ref="FU222:GB222"/>
    <mergeCell ref="GC222:GJ222"/>
    <mergeCell ref="GK222:GR222"/>
    <mergeCell ref="GS222:GZ222"/>
    <mergeCell ref="HA222:HH222"/>
    <mergeCell ref="HI222:HP222"/>
    <mergeCell ref="HQ222:HX222"/>
    <mergeCell ref="HY222:IF222"/>
    <mergeCell ref="IG222:IN222"/>
    <mergeCell ref="IO222:IV222"/>
    <mergeCell ref="IW222:JD222"/>
    <mergeCell ref="L220:M220"/>
    <mergeCell ref="C216:H216"/>
    <mergeCell ref="A224:H224"/>
    <mergeCell ref="Q222:X222"/>
    <mergeCell ref="Y222:AF222"/>
    <mergeCell ref="AG222:AN222"/>
    <mergeCell ref="AO222:AV222"/>
    <mergeCell ref="AW222:BD222"/>
    <mergeCell ref="BE222:BL222"/>
    <mergeCell ref="BM222:BT222"/>
    <mergeCell ref="BU222:CB222"/>
    <mergeCell ref="CC222:CJ222"/>
    <mergeCell ref="CK222:CR222"/>
    <mergeCell ref="CS222:CZ222"/>
    <mergeCell ref="DA222:DH222"/>
    <mergeCell ref="DI222:DP222"/>
    <mergeCell ref="DQ222:DX222"/>
    <mergeCell ref="Y221:AF221"/>
    <mergeCell ref="AG221:AN221"/>
    <mergeCell ref="AO221:AV221"/>
    <mergeCell ref="AW221:BD221"/>
    <mergeCell ref="BE221:BL221"/>
    <mergeCell ref="BM221:BT221"/>
    <mergeCell ref="BU221:CB221"/>
    <mergeCell ref="CC221:CJ221"/>
    <mergeCell ref="CK221:CR221"/>
    <mergeCell ref="CS221:CZ221"/>
    <mergeCell ref="DA221:DH221"/>
    <mergeCell ref="DI221:DP221"/>
    <mergeCell ref="DQ221:DX221"/>
    <mergeCell ref="A222:H222"/>
    <mergeCell ref="Q221:X221"/>
    <mergeCell ref="XAW208:XBD208"/>
    <mergeCell ref="XBE208:XBL208"/>
    <mergeCell ref="XBM208:XBT208"/>
    <mergeCell ref="XBU208:XCB208"/>
    <mergeCell ref="XCC208:XCJ208"/>
    <mergeCell ref="XCK208:XCR208"/>
    <mergeCell ref="XCS208:XCZ208"/>
    <mergeCell ref="XDA208:XDH208"/>
    <mergeCell ref="XDI208:XDP208"/>
    <mergeCell ref="XDQ208:XDX208"/>
    <mergeCell ref="XDY208:XEF208"/>
    <mergeCell ref="XEG208:XEN208"/>
    <mergeCell ref="XEO208:XEV208"/>
    <mergeCell ref="XEW208:XFD208"/>
    <mergeCell ref="A210:B210"/>
    <mergeCell ref="L209:M209"/>
    <mergeCell ref="A211:B211"/>
    <mergeCell ref="L210:M210"/>
    <mergeCell ref="WVQ208:WVX208"/>
    <mergeCell ref="WVY208:WWF208"/>
    <mergeCell ref="WWG208:WWN208"/>
    <mergeCell ref="WWO208:WWV208"/>
    <mergeCell ref="WWW208:WXD208"/>
    <mergeCell ref="WXE208:WXL208"/>
    <mergeCell ref="WXM208:WXT208"/>
    <mergeCell ref="WXU208:WYB208"/>
    <mergeCell ref="WYC208:WYJ208"/>
    <mergeCell ref="WYK208:WYR208"/>
    <mergeCell ref="WYS208:WYZ208"/>
    <mergeCell ref="WZA208:WZH208"/>
    <mergeCell ref="WZI208:WZP208"/>
    <mergeCell ref="WZQ208:WZX208"/>
    <mergeCell ref="WZY208:XAF208"/>
    <mergeCell ref="XAG208:XAN208"/>
    <mergeCell ref="XAO208:XAV208"/>
    <mergeCell ref="WQK208:WQR208"/>
    <mergeCell ref="WQS208:WQZ208"/>
    <mergeCell ref="WRA208:WRH208"/>
    <mergeCell ref="WRI208:WRP208"/>
    <mergeCell ref="WRQ208:WRX208"/>
    <mergeCell ref="WRY208:WSF208"/>
    <mergeCell ref="WSG208:WSN208"/>
    <mergeCell ref="WSO208:WSV208"/>
    <mergeCell ref="WSW208:WTD208"/>
    <mergeCell ref="WTE208:WTL208"/>
    <mergeCell ref="WTM208:WTT208"/>
    <mergeCell ref="WTU208:WUB208"/>
    <mergeCell ref="WUC208:WUJ208"/>
    <mergeCell ref="WUK208:WUR208"/>
    <mergeCell ref="WUS208:WUZ208"/>
    <mergeCell ref="WVA208:WVH208"/>
    <mergeCell ref="WVI208:WVP208"/>
    <mergeCell ref="WLE208:WLL208"/>
    <mergeCell ref="WLM208:WLT208"/>
    <mergeCell ref="WLU208:WMB208"/>
    <mergeCell ref="WMC208:WMJ208"/>
    <mergeCell ref="WMK208:WMR208"/>
    <mergeCell ref="WMS208:WMZ208"/>
    <mergeCell ref="WNA208:WNH208"/>
    <mergeCell ref="WNI208:WNP208"/>
    <mergeCell ref="WNQ208:WNX208"/>
    <mergeCell ref="WNY208:WOF208"/>
    <mergeCell ref="WOG208:WON208"/>
    <mergeCell ref="WOO208:WOV208"/>
    <mergeCell ref="WOW208:WPD208"/>
    <mergeCell ref="WPE208:WPL208"/>
    <mergeCell ref="WPM208:WPT208"/>
    <mergeCell ref="WPU208:WQB208"/>
    <mergeCell ref="WQC208:WQJ208"/>
    <mergeCell ref="WFY208:WGF208"/>
    <mergeCell ref="WGG208:WGN208"/>
    <mergeCell ref="WGO208:WGV208"/>
    <mergeCell ref="WGW208:WHD208"/>
    <mergeCell ref="WHE208:WHL208"/>
    <mergeCell ref="WHM208:WHT208"/>
    <mergeCell ref="WHU208:WIB208"/>
    <mergeCell ref="WIC208:WIJ208"/>
    <mergeCell ref="WIK208:WIR208"/>
    <mergeCell ref="WIS208:WIZ208"/>
    <mergeCell ref="WJA208:WJH208"/>
    <mergeCell ref="WJI208:WJP208"/>
    <mergeCell ref="WJQ208:WJX208"/>
    <mergeCell ref="WJY208:WKF208"/>
    <mergeCell ref="WKG208:WKN208"/>
    <mergeCell ref="WKO208:WKV208"/>
    <mergeCell ref="WKW208:WLD208"/>
    <mergeCell ref="WAS208:WAZ208"/>
    <mergeCell ref="WBA208:WBH208"/>
    <mergeCell ref="WBI208:WBP208"/>
    <mergeCell ref="WBQ208:WBX208"/>
    <mergeCell ref="WBY208:WCF208"/>
    <mergeCell ref="WCG208:WCN208"/>
    <mergeCell ref="WCO208:WCV208"/>
    <mergeCell ref="WCW208:WDD208"/>
    <mergeCell ref="WDE208:WDL208"/>
    <mergeCell ref="WDM208:WDT208"/>
    <mergeCell ref="WDU208:WEB208"/>
    <mergeCell ref="WEC208:WEJ208"/>
    <mergeCell ref="WEK208:WER208"/>
    <mergeCell ref="WES208:WEZ208"/>
    <mergeCell ref="WFA208:WFH208"/>
    <mergeCell ref="WFI208:WFP208"/>
    <mergeCell ref="WFQ208:WFX208"/>
    <mergeCell ref="VVM208:VVT208"/>
    <mergeCell ref="VVU208:VWB208"/>
    <mergeCell ref="VWC208:VWJ208"/>
    <mergeCell ref="VWK208:VWR208"/>
    <mergeCell ref="VWS208:VWZ208"/>
    <mergeCell ref="VXA208:VXH208"/>
    <mergeCell ref="VXI208:VXP208"/>
    <mergeCell ref="VXQ208:VXX208"/>
    <mergeCell ref="VXY208:VYF208"/>
    <mergeCell ref="VYG208:VYN208"/>
    <mergeCell ref="VYO208:VYV208"/>
    <mergeCell ref="VYW208:VZD208"/>
    <mergeCell ref="VZE208:VZL208"/>
    <mergeCell ref="VZM208:VZT208"/>
    <mergeCell ref="VZU208:WAB208"/>
    <mergeCell ref="WAC208:WAJ208"/>
    <mergeCell ref="WAK208:WAR208"/>
    <mergeCell ref="VQG208:VQN208"/>
    <mergeCell ref="VQO208:VQV208"/>
    <mergeCell ref="VQW208:VRD208"/>
    <mergeCell ref="VRE208:VRL208"/>
    <mergeCell ref="VRM208:VRT208"/>
    <mergeCell ref="VRU208:VSB208"/>
    <mergeCell ref="VSC208:VSJ208"/>
    <mergeCell ref="VSK208:VSR208"/>
    <mergeCell ref="VSS208:VSZ208"/>
    <mergeCell ref="VTA208:VTH208"/>
    <mergeCell ref="VTI208:VTP208"/>
    <mergeCell ref="VTQ208:VTX208"/>
    <mergeCell ref="VTY208:VUF208"/>
    <mergeCell ref="VUG208:VUN208"/>
    <mergeCell ref="VUO208:VUV208"/>
    <mergeCell ref="VUW208:VVD208"/>
    <mergeCell ref="VVE208:VVL208"/>
    <mergeCell ref="VLA208:VLH208"/>
    <mergeCell ref="VLI208:VLP208"/>
    <mergeCell ref="VLQ208:VLX208"/>
    <mergeCell ref="VLY208:VMF208"/>
    <mergeCell ref="VMG208:VMN208"/>
    <mergeCell ref="VMO208:VMV208"/>
    <mergeCell ref="VMW208:VND208"/>
    <mergeCell ref="VNE208:VNL208"/>
    <mergeCell ref="VNM208:VNT208"/>
    <mergeCell ref="VNU208:VOB208"/>
    <mergeCell ref="VOC208:VOJ208"/>
    <mergeCell ref="VOK208:VOR208"/>
    <mergeCell ref="VOS208:VOZ208"/>
    <mergeCell ref="VPA208:VPH208"/>
    <mergeCell ref="VPI208:VPP208"/>
    <mergeCell ref="VPQ208:VPX208"/>
    <mergeCell ref="VPY208:VQF208"/>
    <mergeCell ref="VFU208:VGB208"/>
    <mergeCell ref="VGC208:VGJ208"/>
    <mergeCell ref="VGK208:VGR208"/>
    <mergeCell ref="VGS208:VGZ208"/>
    <mergeCell ref="VHA208:VHH208"/>
    <mergeCell ref="VHI208:VHP208"/>
    <mergeCell ref="VHQ208:VHX208"/>
    <mergeCell ref="VHY208:VIF208"/>
    <mergeCell ref="VIG208:VIN208"/>
    <mergeCell ref="VIO208:VIV208"/>
    <mergeCell ref="VIW208:VJD208"/>
    <mergeCell ref="VJE208:VJL208"/>
    <mergeCell ref="VJM208:VJT208"/>
    <mergeCell ref="VJU208:VKB208"/>
    <mergeCell ref="VKC208:VKJ208"/>
    <mergeCell ref="VKK208:VKR208"/>
    <mergeCell ref="VKS208:VKZ208"/>
    <mergeCell ref="VAO208:VAV208"/>
    <mergeCell ref="VAW208:VBD208"/>
    <mergeCell ref="VBE208:VBL208"/>
    <mergeCell ref="VBM208:VBT208"/>
    <mergeCell ref="VBU208:VCB208"/>
    <mergeCell ref="VCC208:VCJ208"/>
    <mergeCell ref="VCK208:VCR208"/>
    <mergeCell ref="VCS208:VCZ208"/>
    <mergeCell ref="VDA208:VDH208"/>
    <mergeCell ref="VDI208:VDP208"/>
    <mergeCell ref="VDQ208:VDX208"/>
    <mergeCell ref="VDY208:VEF208"/>
    <mergeCell ref="VEG208:VEN208"/>
    <mergeCell ref="VEO208:VEV208"/>
    <mergeCell ref="VEW208:VFD208"/>
    <mergeCell ref="VFE208:VFL208"/>
    <mergeCell ref="VFM208:VFT208"/>
    <mergeCell ref="UVI208:UVP208"/>
    <mergeCell ref="UVQ208:UVX208"/>
    <mergeCell ref="UVY208:UWF208"/>
    <mergeCell ref="UWG208:UWN208"/>
    <mergeCell ref="UWO208:UWV208"/>
    <mergeCell ref="UWW208:UXD208"/>
    <mergeCell ref="UXE208:UXL208"/>
    <mergeCell ref="UXM208:UXT208"/>
    <mergeCell ref="UXU208:UYB208"/>
    <mergeCell ref="UYC208:UYJ208"/>
    <mergeCell ref="UYK208:UYR208"/>
    <mergeCell ref="UYS208:UYZ208"/>
    <mergeCell ref="UZA208:UZH208"/>
    <mergeCell ref="UZI208:UZP208"/>
    <mergeCell ref="UZQ208:UZX208"/>
    <mergeCell ref="UZY208:VAF208"/>
    <mergeCell ref="VAG208:VAN208"/>
    <mergeCell ref="UQC208:UQJ208"/>
    <mergeCell ref="UQK208:UQR208"/>
    <mergeCell ref="UQS208:UQZ208"/>
    <mergeCell ref="URA208:URH208"/>
    <mergeCell ref="URI208:URP208"/>
    <mergeCell ref="URQ208:URX208"/>
    <mergeCell ref="URY208:USF208"/>
    <mergeCell ref="USG208:USN208"/>
    <mergeCell ref="USO208:USV208"/>
    <mergeCell ref="USW208:UTD208"/>
    <mergeCell ref="UTE208:UTL208"/>
    <mergeCell ref="UTM208:UTT208"/>
    <mergeCell ref="UTU208:UUB208"/>
    <mergeCell ref="UUC208:UUJ208"/>
    <mergeCell ref="UUK208:UUR208"/>
    <mergeCell ref="UUS208:UUZ208"/>
    <mergeCell ref="UVA208:UVH208"/>
    <mergeCell ref="UKW208:ULD208"/>
    <mergeCell ref="ULE208:ULL208"/>
    <mergeCell ref="ULM208:ULT208"/>
    <mergeCell ref="ULU208:UMB208"/>
    <mergeCell ref="UMC208:UMJ208"/>
    <mergeCell ref="UMK208:UMR208"/>
    <mergeCell ref="UMS208:UMZ208"/>
    <mergeCell ref="UNA208:UNH208"/>
    <mergeCell ref="UNI208:UNP208"/>
    <mergeCell ref="UNQ208:UNX208"/>
    <mergeCell ref="UNY208:UOF208"/>
    <mergeCell ref="UOG208:UON208"/>
    <mergeCell ref="UOO208:UOV208"/>
    <mergeCell ref="UOW208:UPD208"/>
    <mergeCell ref="UPE208:UPL208"/>
    <mergeCell ref="UPM208:UPT208"/>
    <mergeCell ref="UPU208:UQB208"/>
    <mergeCell ref="UFQ208:UFX208"/>
    <mergeCell ref="UFY208:UGF208"/>
    <mergeCell ref="UGG208:UGN208"/>
    <mergeCell ref="UGO208:UGV208"/>
    <mergeCell ref="UGW208:UHD208"/>
    <mergeCell ref="UHE208:UHL208"/>
    <mergeCell ref="UHM208:UHT208"/>
    <mergeCell ref="UHU208:UIB208"/>
    <mergeCell ref="UIC208:UIJ208"/>
    <mergeCell ref="UIK208:UIR208"/>
    <mergeCell ref="UIS208:UIZ208"/>
    <mergeCell ref="UJA208:UJH208"/>
    <mergeCell ref="UJI208:UJP208"/>
    <mergeCell ref="UJQ208:UJX208"/>
    <mergeCell ref="UJY208:UKF208"/>
    <mergeCell ref="UKG208:UKN208"/>
    <mergeCell ref="UKO208:UKV208"/>
    <mergeCell ref="UAK208:UAR208"/>
    <mergeCell ref="UAS208:UAZ208"/>
    <mergeCell ref="UBA208:UBH208"/>
    <mergeCell ref="UBI208:UBP208"/>
    <mergeCell ref="UBQ208:UBX208"/>
    <mergeCell ref="UBY208:UCF208"/>
    <mergeCell ref="UCG208:UCN208"/>
    <mergeCell ref="UCO208:UCV208"/>
    <mergeCell ref="UCW208:UDD208"/>
    <mergeCell ref="UDE208:UDL208"/>
    <mergeCell ref="UDM208:UDT208"/>
    <mergeCell ref="UDU208:UEB208"/>
    <mergeCell ref="UEC208:UEJ208"/>
    <mergeCell ref="UEK208:UER208"/>
    <mergeCell ref="UES208:UEZ208"/>
    <mergeCell ref="UFA208:UFH208"/>
    <mergeCell ref="UFI208:UFP208"/>
    <mergeCell ref="TVE208:TVL208"/>
    <mergeCell ref="TVM208:TVT208"/>
    <mergeCell ref="TVU208:TWB208"/>
    <mergeCell ref="TWC208:TWJ208"/>
    <mergeCell ref="TWK208:TWR208"/>
    <mergeCell ref="TWS208:TWZ208"/>
    <mergeCell ref="TXA208:TXH208"/>
    <mergeCell ref="TXI208:TXP208"/>
    <mergeCell ref="TXQ208:TXX208"/>
    <mergeCell ref="TXY208:TYF208"/>
    <mergeCell ref="TYG208:TYN208"/>
    <mergeCell ref="TYO208:TYV208"/>
    <mergeCell ref="TYW208:TZD208"/>
    <mergeCell ref="TZE208:TZL208"/>
    <mergeCell ref="TZM208:TZT208"/>
    <mergeCell ref="TZU208:UAB208"/>
    <mergeCell ref="UAC208:UAJ208"/>
    <mergeCell ref="TPY208:TQF208"/>
    <mergeCell ref="TQG208:TQN208"/>
    <mergeCell ref="TQO208:TQV208"/>
    <mergeCell ref="TQW208:TRD208"/>
    <mergeCell ref="TRE208:TRL208"/>
    <mergeCell ref="TRM208:TRT208"/>
    <mergeCell ref="TRU208:TSB208"/>
    <mergeCell ref="TSC208:TSJ208"/>
    <mergeCell ref="TSK208:TSR208"/>
    <mergeCell ref="TSS208:TSZ208"/>
    <mergeCell ref="TTA208:TTH208"/>
    <mergeCell ref="TTI208:TTP208"/>
    <mergeCell ref="TTQ208:TTX208"/>
    <mergeCell ref="TTY208:TUF208"/>
    <mergeCell ref="TUG208:TUN208"/>
    <mergeCell ref="TUO208:TUV208"/>
    <mergeCell ref="TUW208:TVD208"/>
    <mergeCell ref="TKS208:TKZ208"/>
    <mergeCell ref="TLA208:TLH208"/>
    <mergeCell ref="TLI208:TLP208"/>
    <mergeCell ref="TLQ208:TLX208"/>
    <mergeCell ref="TLY208:TMF208"/>
    <mergeCell ref="TMG208:TMN208"/>
    <mergeCell ref="TMO208:TMV208"/>
    <mergeCell ref="TMW208:TND208"/>
    <mergeCell ref="TNE208:TNL208"/>
    <mergeCell ref="TNM208:TNT208"/>
    <mergeCell ref="TNU208:TOB208"/>
    <mergeCell ref="TOC208:TOJ208"/>
    <mergeCell ref="TOK208:TOR208"/>
    <mergeCell ref="TOS208:TOZ208"/>
    <mergeCell ref="TPA208:TPH208"/>
    <mergeCell ref="TPI208:TPP208"/>
    <mergeCell ref="TPQ208:TPX208"/>
    <mergeCell ref="TFM208:TFT208"/>
    <mergeCell ref="TFU208:TGB208"/>
    <mergeCell ref="TGC208:TGJ208"/>
    <mergeCell ref="TGK208:TGR208"/>
    <mergeCell ref="TGS208:TGZ208"/>
    <mergeCell ref="THA208:THH208"/>
    <mergeCell ref="THI208:THP208"/>
    <mergeCell ref="THQ208:THX208"/>
    <mergeCell ref="THY208:TIF208"/>
    <mergeCell ref="TIG208:TIN208"/>
    <mergeCell ref="TIO208:TIV208"/>
    <mergeCell ref="TIW208:TJD208"/>
    <mergeCell ref="TJE208:TJL208"/>
    <mergeCell ref="TJM208:TJT208"/>
    <mergeCell ref="TJU208:TKB208"/>
    <mergeCell ref="TKC208:TKJ208"/>
    <mergeCell ref="TKK208:TKR208"/>
    <mergeCell ref="TAG208:TAN208"/>
    <mergeCell ref="TAO208:TAV208"/>
    <mergeCell ref="TAW208:TBD208"/>
    <mergeCell ref="TBE208:TBL208"/>
    <mergeCell ref="TBM208:TBT208"/>
    <mergeCell ref="TBU208:TCB208"/>
    <mergeCell ref="TCC208:TCJ208"/>
    <mergeCell ref="TCK208:TCR208"/>
    <mergeCell ref="TCS208:TCZ208"/>
    <mergeCell ref="TDA208:TDH208"/>
    <mergeCell ref="TDI208:TDP208"/>
    <mergeCell ref="TDQ208:TDX208"/>
    <mergeCell ref="TDY208:TEF208"/>
    <mergeCell ref="TEG208:TEN208"/>
    <mergeCell ref="TEO208:TEV208"/>
    <mergeCell ref="TEW208:TFD208"/>
    <mergeCell ref="TFE208:TFL208"/>
    <mergeCell ref="SVA208:SVH208"/>
    <mergeCell ref="SVI208:SVP208"/>
    <mergeCell ref="SVQ208:SVX208"/>
    <mergeCell ref="SVY208:SWF208"/>
    <mergeCell ref="SWG208:SWN208"/>
    <mergeCell ref="SWO208:SWV208"/>
    <mergeCell ref="SWW208:SXD208"/>
    <mergeCell ref="SXE208:SXL208"/>
    <mergeCell ref="SXM208:SXT208"/>
    <mergeCell ref="SXU208:SYB208"/>
    <mergeCell ref="SYC208:SYJ208"/>
    <mergeCell ref="SYK208:SYR208"/>
    <mergeCell ref="SYS208:SYZ208"/>
    <mergeCell ref="SZA208:SZH208"/>
    <mergeCell ref="SZI208:SZP208"/>
    <mergeCell ref="SZQ208:SZX208"/>
    <mergeCell ref="SZY208:TAF208"/>
    <mergeCell ref="SPU208:SQB208"/>
    <mergeCell ref="SQC208:SQJ208"/>
    <mergeCell ref="SQK208:SQR208"/>
    <mergeCell ref="SQS208:SQZ208"/>
    <mergeCell ref="SRA208:SRH208"/>
    <mergeCell ref="SRI208:SRP208"/>
    <mergeCell ref="SRQ208:SRX208"/>
    <mergeCell ref="SRY208:SSF208"/>
    <mergeCell ref="SSG208:SSN208"/>
    <mergeCell ref="SSO208:SSV208"/>
    <mergeCell ref="SSW208:STD208"/>
    <mergeCell ref="STE208:STL208"/>
    <mergeCell ref="STM208:STT208"/>
    <mergeCell ref="STU208:SUB208"/>
    <mergeCell ref="SUC208:SUJ208"/>
    <mergeCell ref="SUK208:SUR208"/>
    <mergeCell ref="SUS208:SUZ208"/>
    <mergeCell ref="SKO208:SKV208"/>
    <mergeCell ref="SKW208:SLD208"/>
    <mergeCell ref="SLE208:SLL208"/>
    <mergeCell ref="SLM208:SLT208"/>
    <mergeCell ref="SLU208:SMB208"/>
    <mergeCell ref="SMC208:SMJ208"/>
    <mergeCell ref="SMK208:SMR208"/>
    <mergeCell ref="SMS208:SMZ208"/>
    <mergeCell ref="SNA208:SNH208"/>
    <mergeCell ref="SNI208:SNP208"/>
    <mergeCell ref="SNQ208:SNX208"/>
    <mergeCell ref="SNY208:SOF208"/>
    <mergeCell ref="SOG208:SON208"/>
    <mergeCell ref="SOO208:SOV208"/>
    <mergeCell ref="SOW208:SPD208"/>
    <mergeCell ref="SPE208:SPL208"/>
    <mergeCell ref="SPM208:SPT208"/>
    <mergeCell ref="SFI208:SFP208"/>
    <mergeCell ref="SFQ208:SFX208"/>
    <mergeCell ref="SFY208:SGF208"/>
    <mergeCell ref="SGG208:SGN208"/>
    <mergeCell ref="SGO208:SGV208"/>
    <mergeCell ref="SGW208:SHD208"/>
    <mergeCell ref="SHE208:SHL208"/>
    <mergeCell ref="SHM208:SHT208"/>
    <mergeCell ref="SHU208:SIB208"/>
    <mergeCell ref="SIC208:SIJ208"/>
    <mergeCell ref="SIK208:SIR208"/>
    <mergeCell ref="SIS208:SIZ208"/>
    <mergeCell ref="SJA208:SJH208"/>
    <mergeCell ref="SJI208:SJP208"/>
    <mergeCell ref="SJQ208:SJX208"/>
    <mergeCell ref="SJY208:SKF208"/>
    <mergeCell ref="SKG208:SKN208"/>
    <mergeCell ref="SAC208:SAJ208"/>
    <mergeCell ref="SAK208:SAR208"/>
    <mergeCell ref="SAS208:SAZ208"/>
    <mergeCell ref="SBA208:SBH208"/>
    <mergeCell ref="SBI208:SBP208"/>
    <mergeCell ref="SBQ208:SBX208"/>
    <mergeCell ref="SBY208:SCF208"/>
    <mergeCell ref="SCG208:SCN208"/>
    <mergeCell ref="SCO208:SCV208"/>
    <mergeCell ref="SCW208:SDD208"/>
    <mergeCell ref="SDE208:SDL208"/>
    <mergeCell ref="SDM208:SDT208"/>
    <mergeCell ref="SDU208:SEB208"/>
    <mergeCell ref="SEC208:SEJ208"/>
    <mergeCell ref="SEK208:SER208"/>
    <mergeCell ref="SES208:SEZ208"/>
    <mergeCell ref="SFA208:SFH208"/>
    <mergeCell ref="RUW208:RVD208"/>
    <mergeCell ref="RVE208:RVL208"/>
    <mergeCell ref="RVM208:RVT208"/>
    <mergeCell ref="RVU208:RWB208"/>
    <mergeCell ref="RWC208:RWJ208"/>
    <mergeCell ref="RWK208:RWR208"/>
    <mergeCell ref="RWS208:RWZ208"/>
    <mergeCell ref="RXA208:RXH208"/>
    <mergeCell ref="RXI208:RXP208"/>
    <mergeCell ref="RXQ208:RXX208"/>
    <mergeCell ref="RXY208:RYF208"/>
    <mergeCell ref="RYG208:RYN208"/>
    <mergeCell ref="RYO208:RYV208"/>
    <mergeCell ref="RYW208:RZD208"/>
    <mergeCell ref="RZE208:RZL208"/>
    <mergeCell ref="RZM208:RZT208"/>
    <mergeCell ref="RZU208:SAB208"/>
    <mergeCell ref="RPQ208:RPX208"/>
    <mergeCell ref="RPY208:RQF208"/>
    <mergeCell ref="RQG208:RQN208"/>
    <mergeCell ref="RQO208:RQV208"/>
    <mergeCell ref="RQW208:RRD208"/>
    <mergeCell ref="RRE208:RRL208"/>
    <mergeCell ref="RRM208:RRT208"/>
    <mergeCell ref="RRU208:RSB208"/>
    <mergeCell ref="RSC208:RSJ208"/>
    <mergeCell ref="RSK208:RSR208"/>
    <mergeCell ref="RSS208:RSZ208"/>
    <mergeCell ref="RTA208:RTH208"/>
    <mergeCell ref="RTI208:RTP208"/>
    <mergeCell ref="RTQ208:RTX208"/>
    <mergeCell ref="RTY208:RUF208"/>
    <mergeCell ref="RUG208:RUN208"/>
    <mergeCell ref="RUO208:RUV208"/>
    <mergeCell ref="RKK208:RKR208"/>
    <mergeCell ref="RKS208:RKZ208"/>
    <mergeCell ref="RLA208:RLH208"/>
    <mergeCell ref="RLI208:RLP208"/>
    <mergeCell ref="RLQ208:RLX208"/>
    <mergeCell ref="RLY208:RMF208"/>
    <mergeCell ref="RMG208:RMN208"/>
    <mergeCell ref="RMO208:RMV208"/>
    <mergeCell ref="RMW208:RND208"/>
    <mergeCell ref="RNE208:RNL208"/>
    <mergeCell ref="RNM208:RNT208"/>
    <mergeCell ref="RNU208:ROB208"/>
    <mergeCell ref="ROC208:ROJ208"/>
    <mergeCell ref="ROK208:ROR208"/>
    <mergeCell ref="ROS208:ROZ208"/>
    <mergeCell ref="RPA208:RPH208"/>
    <mergeCell ref="RPI208:RPP208"/>
    <mergeCell ref="RFE208:RFL208"/>
    <mergeCell ref="RFM208:RFT208"/>
    <mergeCell ref="RFU208:RGB208"/>
    <mergeCell ref="RGC208:RGJ208"/>
    <mergeCell ref="RGK208:RGR208"/>
    <mergeCell ref="RGS208:RGZ208"/>
    <mergeCell ref="RHA208:RHH208"/>
    <mergeCell ref="RHI208:RHP208"/>
    <mergeCell ref="RHQ208:RHX208"/>
    <mergeCell ref="RHY208:RIF208"/>
    <mergeCell ref="RIG208:RIN208"/>
    <mergeCell ref="RIO208:RIV208"/>
    <mergeCell ref="RIW208:RJD208"/>
    <mergeCell ref="RJE208:RJL208"/>
    <mergeCell ref="RJM208:RJT208"/>
    <mergeCell ref="RJU208:RKB208"/>
    <mergeCell ref="RKC208:RKJ208"/>
    <mergeCell ref="QZY208:RAF208"/>
    <mergeCell ref="RAG208:RAN208"/>
    <mergeCell ref="RAO208:RAV208"/>
    <mergeCell ref="RAW208:RBD208"/>
    <mergeCell ref="RBE208:RBL208"/>
    <mergeCell ref="RBM208:RBT208"/>
    <mergeCell ref="RBU208:RCB208"/>
    <mergeCell ref="RCC208:RCJ208"/>
    <mergeCell ref="RCK208:RCR208"/>
    <mergeCell ref="RCS208:RCZ208"/>
    <mergeCell ref="RDA208:RDH208"/>
    <mergeCell ref="RDI208:RDP208"/>
    <mergeCell ref="RDQ208:RDX208"/>
    <mergeCell ref="RDY208:REF208"/>
    <mergeCell ref="REG208:REN208"/>
    <mergeCell ref="REO208:REV208"/>
    <mergeCell ref="REW208:RFD208"/>
    <mergeCell ref="QUS208:QUZ208"/>
    <mergeCell ref="QVA208:QVH208"/>
    <mergeCell ref="QVI208:QVP208"/>
    <mergeCell ref="QVQ208:QVX208"/>
    <mergeCell ref="QVY208:QWF208"/>
    <mergeCell ref="QWG208:QWN208"/>
    <mergeCell ref="QWO208:QWV208"/>
    <mergeCell ref="QWW208:QXD208"/>
    <mergeCell ref="QXE208:QXL208"/>
    <mergeCell ref="QXM208:QXT208"/>
    <mergeCell ref="QXU208:QYB208"/>
    <mergeCell ref="QYC208:QYJ208"/>
    <mergeCell ref="QYK208:QYR208"/>
    <mergeCell ref="QYS208:QYZ208"/>
    <mergeCell ref="QZA208:QZH208"/>
    <mergeCell ref="QZI208:QZP208"/>
    <mergeCell ref="QZQ208:QZX208"/>
    <mergeCell ref="QPM208:QPT208"/>
    <mergeCell ref="QPU208:QQB208"/>
    <mergeCell ref="QQC208:QQJ208"/>
    <mergeCell ref="QQK208:QQR208"/>
    <mergeCell ref="QQS208:QQZ208"/>
    <mergeCell ref="QRA208:QRH208"/>
    <mergeCell ref="QRI208:QRP208"/>
    <mergeCell ref="QRQ208:QRX208"/>
    <mergeCell ref="QRY208:QSF208"/>
    <mergeCell ref="QSG208:QSN208"/>
    <mergeCell ref="QSO208:QSV208"/>
    <mergeCell ref="QSW208:QTD208"/>
    <mergeCell ref="QTE208:QTL208"/>
    <mergeCell ref="QTM208:QTT208"/>
    <mergeCell ref="QTU208:QUB208"/>
    <mergeCell ref="QUC208:QUJ208"/>
    <mergeCell ref="QUK208:QUR208"/>
    <mergeCell ref="QKG208:QKN208"/>
    <mergeCell ref="QKO208:QKV208"/>
    <mergeCell ref="QKW208:QLD208"/>
    <mergeCell ref="QLE208:QLL208"/>
    <mergeCell ref="QLM208:QLT208"/>
    <mergeCell ref="QLU208:QMB208"/>
    <mergeCell ref="QMC208:QMJ208"/>
    <mergeCell ref="QMK208:QMR208"/>
    <mergeCell ref="QMS208:QMZ208"/>
    <mergeCell ref="QNA208:QNH208"/>
    <mergeCell ref="QNI208:QNP208"/>
    <mergeCell ref="QNQ208:QNX208"/>
    <mergeCell ref="QNY208:QOF208"/>
    <mergeCell ref="QOG208:QON208"/>
    <mergeCell ref="QOO208:QOV208"/>
    <mergeCell ref="QOW208:QPD208"/>
    <mergeCell ref="QPE208:QPL208"/>
    <mergeCell ref="QFA208:QFH208"/>
    <mergeCell ref="QFI208:QFP208"/>
    <mergeCell ref="QFQ208:QFX208"/>
    <mergeCell ref="QFY208:QGF208"/>
    <mergeCell ref="QGG208:QGN208"/>
    <mergeCell ref="QGO208:QGV208"/>
    <mergeCell ref="QGW208:QHD208"/>
    <mergeCell ref="QHE208:QHL208"/>
    <mergeCell ref="QHM208:QHT208"/>
    <mergeCell ref="QHU208:QIB208"/>
    <mergeCell ref="QIC208:QIJ208"/>
    <mergeCell ref="QIK208:QIR208"/>
    <mergeCell ref="QIS208:QIZ208"/>
    <mergeCell ref="QJA208:QJH208"/>
    <mergeCell ref="QJI208:QJP208"/>
    <mergeCell ref="QJQ208:QJX208"/>
    <mergeCell ref="QJY208:QKF208"/>
    <mergeCell ref="PZU208:QAB208"/>
    <mergeCell ref="QAC208:QAJ208"/>
    <mergeCell ref="QAK208:QAR208"/>
    <mergeCell ref="QAS208:QAZ208"/>
    <mergeCell ref="QBA208:QBH208"/>
    <mergeCell ref="QBI208:QBP208"/>
    <mergeCell ref="QBQ208:QBX208"/>
    <mergeCell ref="QBY208:QCF208"/>
    <mergeCell ref="QCG208:QCN208"/>
    <mergeCell ref="QCO208:QCV208"/>
    <mergeCell ref="QCW208:QDD208"/>
    <mergeCell ref="QDE208:QDL208"/>
    <mergeCell ref="QDM208:QDT208"/>
    <mergeCell ref="QDU208:QEB208"/>
    <mergeCell ref="QEC208:QEJ208"/>
    <mergeCell ref="QEK208:QER208"/>
    <mergeCell ref="QES208:QEZ208"/>
    <mergeCell ref="PUO208:PUV208"/>
    <mergeCell ref="PUW208:PVD208"/>
    <mergeCell ref="PVE208:PVL208"/>
    <mergeCell ref="PVM208:PVT208"/>
    <mergeCell ref="PVU208:PWB208"/>
    <mergeCell ref="PWC208:PWJ208"/>
    <mergeCell ref="PWK208:PWR208"/>
    <mergeCell ref="PWS208:PWZ208"/>
    <mergeCell ref="PXA208:PXH208"/>
    <mergeCell ref="PXI208:PXP208"/>
    <mergeCell ref="PXQ208:PXX208"/>
    <mergeCell ref="PXY208:PYF208"/>
    <mergeCell ref="PYG208:PYN208"/>
    <mergeCell ref="PYO208:PYV208"/>
    <mergeCell ref="PYW208:PZD208"/>
    <mergeCell ref="PZE208:PZL208"/>
    <mergeCell ref="PZM208:PZT208"/>
    <mergeCell ref="PPI208:PPP208"/>
    <mergeCell ref="PPQ208:PPX208"/>
    <mergeCell ref="PPY208:PQF208"/>
    <mergeCell ref="PQG208:PQN208"/>
    <mergeCell ref="PQO208:PQV208"/>
    <mergeCell ref="PQW208:PRD208"/>
    <mergeCell ref="PRE208:PRL208"/>
    <mergeCell ref="PRM208:PRT208"/>
    <mergeCell ref="PRU208:PSB208"/>
    <mergeCell ref="PSC208:PSJ208"/>
    <mergeCell ref="PSK208:PSR208"/>
    <mergeCell ref="PSS208:PSZ208"/>
    <mergeCell ref="PTA208:PTH208"/>
    <mergeCell ref="PTI208:PTP208"/>
    <mergeCell ref="PTQ208:PTX208"/>
    <mergeCell ref="PTY208:PUF208"/>
    <mergeCell ref="PUG208:PUN208"/>
    <mergeCell ref="PKC208:PKJ208"/>
    <mergeCell ref="PKK208:PKR208"/>
    <mergeCell ref="PKS208:PKZ208"/>
    <mergeCell ref="PLA208:PLH208"/>
    <mergeCell ref="PLI208:PLP208"/>
    <mergeCell ref="PLQ208:PLX208"/>
    <mergeCell ref="PLY208:PMF208"/>
    <mergeCell ref="PMG208:PMN208"/>
    <mergeCell ref="PMO208:PMV208"/>
    <mergeCell ref="PMW208:PND208"/>
    <mergeCell ref="PNE208:PNL208"/>
    <mergeCell ref="PNM208:PNT208"/>
    <mergeCell ref="PNU208:POB208"/>
    <mergeCell ref="POC208:POJ208"/>
    <mergeCell ref="POK208:POR208"/>
    <mergeCell ref="POS208:POZ208"/>
    <mergeCell ref="PPA208:PPH208"/>
    <mergeCell ref="PEW208:PFD208"/>
    <mergeCell ref="PFE208:PFL208"/>
    <mergeCell ref="PFM208:PFT208"/>
    <mergeCell ref="PFU208:PGB208"/>
    <mergeCell ref="PGC208:PGJ208"/>
    <mergeCell ref="PGK208:PGR208"/>
    <mergeCell ref="PGS208:PGZ208"/>
    <mergeCell ref="PHA208:PHH208"/>
    <mergeCell ref="PHI208:PHP208"/>
    <mergeCell ref="PHQ208:PHX208"/>
    <mergeCell ref="PHY208:PIF208"/>
    <mergeCell ref="PIG208:PIN208"/>
    <mergeCell ref="PIO208:PIV208"/>
    <mergeCell ref="PIW208:PJD208"/>
    <mergeCell ref="PJE208:PJL208"/>
    <mergeCell ref="PJM208:PJT208"/>
    <mergeCell ref="PJU208:PKB208"/>
    <mergeCell ref="OZQ208:OZX208"/>
    <mergeCell ref="OZY208:PAF208"/>
    <mergeCell ref="PAG208:PAN208"/>
    <mergeCell ref="PAO208:PAV208"/>
    <mergeCell ref="PAW208:PBD208"/>
    <mergeCell ref="PBE208:PBL208"/>
    <mergeCell ref="PBM208:PBT208"/>
    <mergeCell ref="PBU208:PCB208"/>
    <mergeCell ref="PCC208:PCJ208"/>
    <mergeCell ref="PCK208:PCR208"/>
    <mergeCell ref="PCS208:PCZ208"/>
    <mergeCell ref="PDA208:PDH208"/>
    <mergeCell ref="PDI208:PDP208"/>
    <mergeCell ref="PDQ208:PDX208"/>
    <mergeCell ref="PDY208:PEF208"/>
    <mergeCell ref="PEG208:PEN208"/>
    <mergeCell ref="PEO208:PEV208"/>
    <mergeCell ref="OUK208:OUR208"/>
    <mergeCell ref="OUS208:OUZ208"/>
    <mergeCell ref="OVA208:OVH208"/>
    <mergeCell ref="OVI208:OVP208"/>
    <mergeCell ref="OVQ208:OVX208"/>
    <mergeCell ref="OVY208:OWF208"/>
    <mergeCell ref="OWG208:OWN208"/>
    <mergeCell ref="OWO208:OWV208"/>
    <mergeCell ref="OWW208:OXD208"/>
    <mergeCell ref="OXE208:OXL208"/>
    <mergeCell ref="OXM208:OXT208"/>
    <mergeCell ref="OXU208:OYB208"/>
    <mergeCell ref="OYC208:OYJ208"/>
    <mergeCell ref="OYK208:OYR208"/>
    <mergeCell ref="OYS208:OYZ208"/>
    <mergeCell ref="OZA208:OZH208"/>
    <mergeCell ref="OZI208:OZP208"/>
    <mergeCell ref="OPE208:OPL208"/>
    <mergeCell ref="OPM208:OPT208"/>
    <mergeCell ref="OPU208:OQB208"/>
    <mergeCell ref="OQC208:OQJ208"/>
    <mergeCell ref="OQK208:OQR208"/>
    <mergeCell ref="OQS208:OQZ208"/>
    <mergeCell ref="ORA208:ORH208"/>
    <mergeCell ref="ORI208:ORP208"/>
    <mergeCell ref="ORQ208:ORX208"/>
    <mergeCell ref="ORY208:OSF208"/>
    <mergeCell ref="OSG208:OSN208"/>
    <mergeCell ref="OSO208:OSV208"/>
    <mergeCell ref="OSW208:OTD208"/>
    <mergeCell ref="OTE208:OTL208"/>
    <mergeCell ref="OTM208:OTT208"/>
    <mergeCell ref="OTU208:OUB208"/>
    <mergeCell ref="OUC208:OUJ208"/>
    <mergeCell ref="OJY208:OKF208"/>
    <mergeCell ref="OKG208:OKN208"/>
    <mergeCell ref="OKO208:OKV208"/>
    <mergeCell ref="OKW208:OLD208"/>
    <mergeCell ref="OLE208:OLL208"/>
    <mergeCell ref="OLM208:OLT208"/>
    <mergeCell ref="OLU208:OMB208"/>
    <mergeCell ref="OMC208:OMJ208"/>
    <mergeCell ref="OMK208:OMR208"/>
    <mergeCell ref="OMS208:OMZ208"/>
    <mergeCell ref="ONA208:ONH208"/>
    <mergeCell ref="ONI208:ONP208"/>
    <mergeCell ref="ONQ208:ONX208"/>
    <mergeCell ref="ONY208:OOF208"/>
    <mergeCell ref="OOG208:OON208"/>
    <mergeCell ref="OOO208:OOV208"/>
    <mergeCell ref="OOW208:OPD208"/>
    <mergeCell ref="OES208:OEZ208"/>
    <mergeCell ref="OFA208:OFH208"/>
    <mergeCell ref="OFI208:OFP208"/>
    <mergeCell ref="OFQ208:OFX208"/>
    <mergeCell ref="OFY208:OGF208"/>
    <mergeCell ref="OGG208:OGN208"/>
    <mergeCell ref="OGO208:OGV208"/>
    <mergeCell ref="OGW208:OHD208"/>
    <mergeCell ref="OHE208:OHL208"/>
    <mergeCell ref="OHM208:OHT208"/>
    <mergeCell ref="OHU208:OIB208"/>
    <mergeCell ref="OIC208:OIJ208"/>
    <mergeCell ref="OIK208:OIR208"/>
    <mergeCell ref="OIS208:OIZ208"/>
    <mergeCell ref="OJA208:OJH208"/>
    <mergeCell ref="OJI208:OJP208"/>
    <mergeCell ref="OJQ208:OJX208"/>
    <mergeCell ref="NZM208:NZT208"/>
    <mergeCell ref="NZU208:OAB208"/>
    <mergeCell ref="OAC208:OAJ208"/>
    <mergeCell ref="OAK208:OAR208"/>
    <mergeCell ref="OAS208:OAZ208"/>
    <mergeCell ref="OBA208:OBH208"/>
    <mergeCell ref="OBI208:OBP208"/>
    <mergeCell ref="OBQ208:OBX208"/>
    <mergeCell ref="OBY208:OCF208"/>
    <mergeCell ref="OCG208:OCN208"/>
    <mergeCell ref="OCO208:OCV208"/>
    <mergeCell ref="OCW208:ODD208"/>
    <mergeCell ref="ODE208:ODL208"/>
    <mergeCell ref="ODM208:ODT208"/>
    <mergeCell ref="ODU208:OEB208"/>
    <mergeCell ref="OEC208:OEJ208"/>
    <mergeCell ref="OEK208:OER208"/>
    <mergeCell ref="NUG208:NUN208"/>
    <mergeCell ref="NUO208:NUV208"/>
    <mergeCell ref="NUW208:NVD208"/>
    <mergeCell ref="NVE208:NVL208"/>
    <mergeCell ref="NVM208:NVT208"/>
    <mergeCell ref="NVU208:NWB208"/>
    <mergeCell ref="NWC208:NWJ208"/>
    <mergeCell ref="NWK208:NWR208"/>
    <mergeCell ref="NWS208:NWZ208"/>
    <mergeCell ref="NXA208:NXH208"/>
    <mergeCell ref="NXI208:NXP208"/>
    <mergeCell ref="NXQ208:NXX208"/>
    <mergeCell ref="NXY208:NYF208"/>
    <mergeCell ref="NYG208:NYN208"/>
    <mergeCell ref="NYO208:NYV208"/>
    <mergeCell ref="NYW208:NZD208"/>
    <mergeCell ref="NZE208:NZL208"/>
    <mergeCell ref="NPA208:NPH208"/>
    <mergeCell ref="NPI208:NPP208"/>
    <mergeCell ref="NPQ208:NPX208"/>
    <mergeCell ref="NPY208:NQF208"/>
    <mergeCell ref="NQG208:NQN208"/>
    <mergeCell ref="NQO208:NQV208"/>
    <mergeCell ref="NQW208:NRD208"/>
    <mergeCell ref="NRE208:NRL208"/>
    <mergeCell ref="NRM208:NRT208"/>
    <mergeCell ref="NRU208:NSB208"/>
    <mergeCell ref="NSC208:NSJ208"/>
    <mergeCell ref="NSK208:NSR208"/>
    <mergeCell ref="NSS208:NSZ208"/>
    <mergeCell ref="NTA208:NTH208"/>
    <mergeCell ref="NTI208:NTP208"/>
    <mergeCell ref="NTQ208:NTX208"/>
    <mergeCell ref="NTY208:NUF208"/>
    <mergeCell ref="NJU208:NKB208"/>
    <mergeCell ref="NKC208:NKJ208"/>
    <mergeCell ref="NKK208:NKR208"/>
    <mergeCell ref="NKS208:NKZ208"/>
    <mergeCell ref="NLA208:NLH208"/>
    <mergeCell ref="NLI208:NLP208"/>
    <mergeCell ref="NLQ208:NLX208"/>
    <mergeCell ref="NLY208:NMF208"/>
    <mergeCell ref="NMG208:NMN208"/>
    <mergeCell ref="NMO208:NMV208"/>
    <mergeCell ref="NMW208:NND208"/>
    <mergeCell ref="NNE208:NNL208"/>
    <mergeCell ref="NNM208:NNT208"/>
    <mergeCell ref="NNU208:NOB208"/>
    <mergeCell ref="NOC208:NOJ208"/>
    <mergeCell ref="NOK208:NOR208"/>
    <mergeCell ref="NOS208:NOZ208"/>
    <mergeCell ref="NEO208:NEV208"/>
    <mergeCell ref="NEW208:NFD208"/>
    <mergeCell ref="NFE208:NFL208"/>
    <mergeCell ref="NFM208:NFT208"/>
    <mergeCell ref="NFU208:NGB208"/>
    <mergeCell ref="NGC208:NGJ208"/>
    <mergeCell ref="NGK208:NGR208"/>
    <mergeCell ref="NGS208:NGZ208"/>
    <mergeCell ref="NHA208:NHH208"/>
    <mergeCell ref="NHI208:NHP208"/>
    <mergeCell ref="NHQ208:NHX208"/>
    <mergeCell ref="NHY208:NIF208"/>
    <mergeCell ref="NIG208:NIN208"/>
    <mergeCell ref="NIO208:NIV208"/>
    <mergeCell ref="NIW208:NJD208"/>
    <mergeCell ref="NJE208:NJL208"/>
    <mergeCell ref="NJM208:NJT208"/>
    <mergeCell ref="MZI208:MZP208"/>
    <mergeCell ref="MZQ208:MZX208"/>
    <mergeCell ref="MZY208:NAF208"/>
    <mergeCell ref="NAG208:NAN208"/>
    <mergeCell ref="NAO208:NAV208"/>
    <mergeCell ref="NAW208:NBD208"/>
    <mergeCell ref="NBE208:NBL208"/>
    <mergeCell ref="NBM208:NBT208"/>
    <mergeCell ref="NBU208:NCB208"/>
    <mergeCell ref="NCC208:NCJ208"/>
    <mergeCell ref="NCK208:NCR208"/>
    <mergeCell ref="NCS208:NCZ208"/>
    <mergeCell ref="NDA208:NDH208"/>
    <mergeCell ref="NDI208:NDP208"/>
    <mergeCell ref="NDQ208:NDX208"/>
    <mergeCell ref="NDY208:NEF208"/>
    <mergeCell ref="NEG208:NEN208"/>
    <mergeCell ref="MUC208:MUJ208"/>
    <mergeCell ref="MUK208:MUR208"/>
    <mergeCell ref="MUS208:MUZ208"/>
    <mergeCell ref="MVA208:MVH208"/>
    <mergeCell ref="MVI208:MVP208"/>
    <mergeCell ref="MVQ208:MVX208"/>
    <mergeCell ref="MVY208:MWF208"/>
    <mergeCell ref="MWG208:MWN208"/>
    <mergeCell ref="MWO208:MWV208"/>
    <mergeCell ref="MWW208:MXD208"/>
    <mergeCell ref="MXE208:MXL208"/>
    <mergeCell ref="MXM208:MXT208"/>
    <mergeCell ref="MXU208:MYB208"/>
    <mergeCell ref="MYC208:MYJ208"/>
    <mergeCell ref="MYK208:MYR208"/>
    <mergeCell ref="MYS208:MYZ208"/>
    <mergeCell ref="MZA208:MZH208"/>
    <mergeCell ref="MOW208:MPD208"/>
    <mergeCell ref="MPE208:MPL208"/>
    <mergeCell ref="MPM208:MPT208"/>
    <mergeCell ref="MPU208:MQB208"/>
    <mergeCell ref="MQC208:MQJ208"/>
    <mergeCell ref="MQK208:MQR208"/>
    <mergeCell ref="MQS208:MQZ208"/>
    <mergeCell ref="MRA208:MRH208"/>
    <mergeCell ref="MRI208:MRP208"/>
    <mergeCell ref="MRQ208:MRX208"/>
    <mergeCell ref="MRY208:MSF208"/>
    <mergeCell ref="MSG208:MSN208"/>
    <mergeCell ref="MSO208:MSV208"/>
    <mergeCell ref="MSW208:MTD208"/>
    <mergeCell ref="MTE208:MTL208"/>
    <mergeCell ref="MTM208:MTT208"/>
    <mergeCell ref="MTU208:MUB208"/>
    <mergeCell ref="MJQ208:MJX208"/>
    <mergeCell ref="MJY208:MKF208"/>
    <mergeCell ref="MKG208:MKN208"/>
    <mergeCell ref="MKO208:MKV208"/>
    <mergeCell ref="MKW208:MLD208"/>
    <mergeCell ref="MLE208:MLL208"/>
    <mergeCell ref="MLM208:MLT208"/>
    <mergeCell ref="MLU208:MMB208"/>
    <mergeCell ref="MMC208:MMJ208"/>
    <mergeCell ref="MMK208:MMR208"/>
    <mergeCell ref="MMS208:MMZ208"/>
    <mergeCell ref="MNA208:MNH208"/>
    <mergeCell ref="MNI208:MNP208"/>
    <mergeCell ref="MNQ208:MNX208"/>
    <mergeCell ref="MNY208:MOF208"/>
    <mergeCell ref="MOG208:MON208"/>
    <mergeCell ref="MOO208:MOV208"/>
    <mergeCell ref="MEK208:MER208"/>
    <mergeCell ref="MES208:MEZ208"/>
    <mergeCell ref="MFA208:MFH208"/>
    <mergeCell ref="MFI208:MFP208"/>
    <mergeCell ref="MFQ208:MFX208"/>
    <mergeCell ref="MFY208:MGF208"/>
    <mergeCell ref="MGG208:MGN208"/>
    <mergeCell ref="MGO208:MGV208"/>
    <mergeCell ref="MGW208:MHD208"/>
    <mergeCell ref="MHE208:MHL208"/>
    <mergeCell ref="MHM208:MHT208"/>
    <mergeCell ref="MHU208:MIB208"/>
    <mergeCell ref="MIC208:MIJ208"/>
    <mergeCell ref="MIK208:MIR208"/>
    <mergeCell ref="MIS208:MIZ208"/>
    <mergeCell ref="MJA208:MJH208"/>
    <mergeCell ref="MJI208:MJP208"/>
    <mergeCell ref="LZE208:LZL208"/>
    <mergeCell ref="LZM208:LZT208"/>
    <mergeCell ref="LZU208:MAB208"/>
    <mergeCell ref="MAC208:MAJ208"/>
    <mergeCell ref="MAK208:MAR208"/>
    <mergeCell ref="MAS208:MAZ208"/>
    <mergeCell ref="MBA208:MBH208"/>
    <mergeCell ref="MBI208:MBP208"/>
    <mergeCell ref="MBQ208:MBX208"/>
    <mergeCell ref="MBY208:MCF208"/>
    <mergeCell ref="MCG208:MCN208"/>
    <mergeCell ref="MCO208:MCV208"/>
    <mergeCell ref="MCW208:MDD208"/>
    <mergeCell ref="MDE208:MDL208"/>
    <mergeCell ref="MDM208:MDT208"/>
    <mergeCell ref="MDU208:MEB208"/>
    <mergeCell ref="MEC208:MEJ208"/>
    <mergeCell ref="LTY208:LUF208"/>
    <mergeCell ref="LUG208:LUN208"/>
    <mergeCell ref="LUO208:LUV208"/>
    <mergeCell ref="LUW208:LVD208"/>
    <mergeCell ref="LVE208:LVL208"/>
    <mergeCell ref="LVM208:LVT208"/>
    <mergeCell ref="LVU208:LWB208"/>
    <mergeCell ref="LWC208:LWJ208"/>
    <mergeCell ref="LWK208:LWR208"/>
    <mergeCell ref="LWS208:LWZ208"/>
    <mergeCell ref="LXA208:LXH208"/>
    <mergeCell ref="LXI208:LXP208"/>
    <mergeCell ref="LXQ208:LXX208"/>
    <mergeCell ref="LXY208:LYF208"/>
    <mergeCell ref="LYG208:LYN208"/>
    <mergeCell ref="LYO208:LYV208"/>
    <mergeCell ref="LYW208:LZD208"/>
    <mergeCell ref="LOS208:LOZ208"/>
    <mergeCell ref="LPA208:LPH208"/>
    <mergeCell ref="LPI208:LPP208"/>
    <mergeCell ref="LPQ208:LPX208"/>
    <mergeCell ref="LPY208:LQF208"/>
    <mergeCell ref="LQG208:LQN208"/>
    <mergeCell ref="LQO208:LQV208"/>
    <mergeCell ref="LQW208:LRD208"/>
    <mergeCell ref="LRE208:LRL208"/>
    <mergeCell ref="LRM208:LRT208"/>
    <mergeCell ref="LRU208:LSB208"/>
    <mergeCell ref="LSC208:LSJ208"/>
    <mergeCell ref="LSK208:LSR208"/>
    <mergeCell ref="LSS208:LSZ208"/>
    <mergeCell ref="LTA208:LTH208"/>
    <mergeCell ref="LTI208:LTP208"/>
    <mergeCell ref="LTQ208:LTX208"/>
    <mergeCell ref="LJM208:LJT208"/>
    <mergeCell ref="LJU208:LKB208"/>
    <mergeCell ref="LKC208:LKJ208"/>
    <mergeCell ref="LKK208:LKR208"/>
    <mergeCell ref="LKS208:LKZ208"/>
    <mergeCell ref="LLA208:LLH208"/>
    <mergeCell ref="LLI208:LLP208"/>
    <mergeCell ref="LLQ208:LLX208"/>
    <mergeCell ref="LLY208:LMF208"/>
    <mergeCell ref="LMG208:LMN208"/>
    <mergeCell ref="LMO208:LMV208"/>
    <mergeCell ref="LMW208:LND208"/>
    <mergeCell ref="LNE208:LNL208"/>
    <mergeCell ref="LNM208:LNT208"/>
    <mergeCell ref="LNU208:LOB208"/>
    <mergeCell ref="LOC208:LOJ208"/>
    <mergeCell ref="LOK208:LOR208"/>
    <mergeCell ref="LEG208:LEN208"/>
    <mergeCell ref="LEO208:LEV208"/>
    <mergeCell ref="LEW208:LFD208"/>
    <mergeCell ref="LFE208:LFL208"/>
    <mergeCell ref="LFM208:LFT208"/>
    <mergeCell ref="LFU208:LGB208"/>
    <mergeCell ref="LGC208:LGJ208"/>
    <mergeCell ref="LGK208:LGR208"/>
    <mergeCell ref="LGS208:LGZ208"/>
    <mergeCell ref="LHA208:LHH208"/>
    <mergeCell ref="LHI208:LHP208"/>
    <mergeCell ref="LHQ208:LHX208"/>
    <mergeCell ref="LHY208:LIF208"/>
    <mergeCell ref="LIG208:LIN208"/>
    <mergeCell ref="LIO208:LIV208"/>
    <mergeCell ref="LIW208:LJD208"/>
    <mergeCell ref="LJE208:LJL208"/>
    <mergeCell ref="KZA208:KZH208"/>
    <mergeCell ref="KZI208:KZP208"/>
    <mergeCell ref="KZQ208:KZX208"/>
    <mergeCell ref="KZY208:LAF208"/>
    <mergeCell ref="LAG208:LAN208"/>
    <mergeCell ref="LAO208:LAV208"/>
    <mergeCell ref="LAW208:LBD208"/>
    <mergeCell ref="LBE208:LBL208"/>
    <mergeCell ref="LBM208:LBT208"/>
    <mergeCell ref="LBU208:LCB208"/>
    <mergeCell ref="LCC208:LCJ208"/>
    <mergeCell ref="LCK208:LCR208"/>
    <mergeCell ref="LCS208:LCZ208"/>
    <mergeCell ref="LDA208:LDH208"/>
    <mergeCell ref="LDI208:LDP208"/>
    <mergeCell ref="LDQ208:LDX208"/>
    <mergeCell ref="LDY208:LEF208"/>
    <mergeCell ref="KTU208:KUB208"/>
    <mergeCell ref="KUC208:KUJ208"/>
    <mergeCell ref="KUK208:KUR208"/>
    <mergeCell ref="KUS208:KUZ208"/>
    <mergeCell ref="KVA208:KVH208"/>
    <mergeCell ref="KVI208:KVP208"/>
    <mergeCell ref="KVQ208:KVX208"/>
    <mergeCell ref="KVY208:KWF208"/>
    <mergeCell ref="KWG208:KWN208"/>
    <mergeCell ref="KWO208:KWV208"/>
    <mergeCell ref="KWW208:KXD208"/>
    <mergeCell ref="KXE208:KXL208"/>
    <mergeCell ref="KXM208:KXT208"/>
    <mergeCell ref="KXU208:KYB208"/>
    <mergeCell ref="KYC208:KYJ208"/>
    <mergeCell ref="KYK208:KYR208"/>
    <mergeCell ref="KYS208:KYZ208"/>
    <mergeCell ref="KOO208:KOV208"/>
    <mergeCell ref="KOW208:KPD208"/>
    <mergeCell ref="KPE208:KPL208"/>
    <mergeCell ref="KPM208:KPT208"/>
    <mergeCell ref="KPU208:KQB208"/>
    <mergeCell ref="KQC208:KQJ208"/>
    <mergeCell ref="KQK208:KQR208"/>
    <mergeCell ref="KQS208:KQZ208"/>
    <mergeCell ref="KRA208:KRH208"/>
    <mergeCell ref="KRI208:KRP208"/>
    <mergeCell ref="KRQ208:KRX208"/>
    <mergeCell ref="KRY208:KSF208"/>
    <mergeCell ref="KSG208:KSN208"/>
    <mergeCell ref="KSO208:KSV208"/>
    <mergeCell ref="KSW208:KTD208"/>
    <mergeCell ref="KTE208:KTL208"/>
    <mergeCell ref="KTM208:KTT208"/>
    <mergeCell ref="KJI208:KJP208"/>
    <mergeCell ref="KJQ208:KJX208"/>
    <mergeCell ref="KJY208:KKF208"/>
    <mergeCell ref="KKG208:KKN208"/>
    <mergeCell ref="KKO208:KKV208"/>
    <mergeCell ref="KKW208:KLD208"/>
    <mergeCell ref="KLE208:KLL208"/>
    <mergeCell ref="KLM208:KLT208"/>
    <mergeCell ref="KLU208:KMB208"/>
    <mergeCell ref="KMC208:KMJ208"/>
    <mergeCell ref="KMK208:KMR208"/>
    <mergeCell ref="KMS208:KMZ208"/>
    <mergeCell ref="KNA208:KNH208"/>
    <mergeCell ref="KNI208:KNP208"/>
    <mergeCell ref="KNQ208:KNX208"/>
    <mergeCell ref="KNY208:KOF208"/>
    <mergeCell ref="KOG208:KON208"/>
    <mergeCell ref="KEC208:KEJ208"/>
    <mergeCell ref="KEK208:KER208"/>
    <mergeCell ref="KES208:KEZ208"/>
    <mergeCell ref="KFA208:KFH208"/>
    <mergeCell ref="KFI208:KFP208"/>
    <mergeCell ref="KFQ208:KFX208"/>
    <mergeCell ref="KFY208:KGF208"/>
    <mergeCell ref="KGG208:KGN208"/>
    <mergeCell ref="KGO208:KGV208"/>
    <mergeCell ref="KGW208:KHD208"/>
    <mergeCell ref="KHE208:KHL208"/>
    <mergeCell ref="KHM208:KHT208"/>
    <mergeCell ref="KHU208:KIB208"/>
    <mergeCell ref="KIC208:KIJ208"/>
    <mergeCell ref="KIK208:KIR208"/>
    <mergeCell ref="KIS208:KIZ208"/>
    <mergeCell ref="KJA208:KJH208"/>
    <mergeCell ref="JYW208:JZD208"/>
    <mergeCell ref="JZE208:JZL208"/>
    <mergeCell ref="JZM208:JZT208"/>
    <mergeCell ref="JZU208:KAB208"/>
    <mergeCell ref="KAC208:KAJ208"/>
    <mergeCell ref="KAK208:KAR208"/>
    <mergeCell ref="KAS208:KAZ208"/>
    <mergeCell ref="KBA208:KBH208"/>
    <mergeCell ref="KBI208:KBP208"/>
    <mergeCell ref="KBQ208:KBX208"/>
    <mergeCell ref="KBY208:KCF208"/>
    <mergeCell ref="KCG208:KCN208"/>
    <mergeCell ref="KCO208:KCV208"/>
    <mergeCell ref="KCW208:KDD208"/>
    <mergeCell ref="KDE208:KDL208"/>
    <mergeCell ref="KDM208:KDT208"/>
    <mergeCell ref="KDU208:KEB208"/>
    <mergeCell ref="JTQ208:JTX208"/>
    <mergeCell ref="JTY208:JUF208"/>
    <mergeCell ref="JUG208:JUN208"/>
    <mergeCell ref="JUO208:JUV208"/>
    <mergeCell ref="JUW208:JVD208"/>
    <mergeCell ref="JVE208:JVL208"/>
    <mergeCell ref="JVM208:JVT208"/>
    <mergeCell ref="JVU208:JWB208"/>
    <mergeCell ref="JWC208:JWJ208"/>
    <mergeCell ref="JWK208:JWR208"/>
    <mergeCell ref="JWS208:JWZ208"/>
    <mergeCell ref="JXA208:JXH208"/>
    <mergeCell ref="JXI208:JXP208"/>
    <mergeCell ref="JXQ208:JXX208"/>
    <mergeCell ref="JXY208:JYF208"/>
    <mergeCell ref="JYG208:JYN208"/>
    <mergeCell ref="JYO208:JYV208"/>
    <mergeCell ref="JOK208:JOR208"/>
    <mergeCell ref="JOS208:JOZ208"/>
    <mergeCell ref="JPA208:JPH208"/>
    <mergeCell ref="JPI208:JPP208"/>
    <mergeCell ref="JPQ208:JPX208"/>
    <mergeCell ref="JPY208:JQF208"/>
    <mergeCell ref="JQG208:JQN208"/>
    <mergeCell ref="JQO208:JQV208"/>
    <mergeCell ref="JQW208:JRD208"/>
    <mergeCell ref="JRE208:JRL208"/>
    <mergeCell ref="JRM208:JRT208"/>
    <mergeCell ref="JRU208:JSB208"/>
    <mergeCell ref="JSC208:JSJ208"/>
    <mergeCell ref="JSK208:JSR208"/>
    <mergeCell ref="JSS208:JSZ208"/>
    <mergeCell ref="JTA208:JTH208"/>
    <mergeCell ref="JTI208:JTP208"/>
    <mergeCell ref="JJE208:JJL208"/>
    <mergeCell ref="JJM208:JJT208"/>
    <mergeCell ref="JJU208:JKB208"/>
    <mergeCell ref="JKC208:JKJ208"/>
    <mergeCell ref="JKK208:JKR208"/>
    <mergeCell ref="JKS208:JKZ208"/>
    <mergeCell ref="JLA208:JLH208"/>
    <mergeCell ref="JLI208:JLP208"/>
    <mergeCell ref="JLQ208:JLX208"/>
    <mergeCell ref="JLY208:JMF208"/>
    <mergeCell ref="JMG208:JMN208"/>
    <mergeCell ref="JMO208:JMV208"/>
    <mergeCell ref="JMW208:JND208"/>
    <mergeCell ref="JNE208:JNL208"/>
    <mergeCell ref="JNM208:JNT208"/>
    <mergeCell ref="JNU208:JOB208"/>
    <mergeCell ref="JOC208:JOJ208"/>
    <mergeCell ref="JDY208:JEF208"/>
    <mergeCell ref="JEG208:JEN208"/>
    <mergeCell ref="JEO208:JEV208"/>
    <mergeCell ref="JEW208:JFD208"/>
    <mergeCell ref="JFE208:JFL208"/>
    <mergeCell ref="JFM208:JFT208"/>
    <mergeCell ref="JFU208:JGB208"/>
    <mergeCell ref="JGC208:JGJ208"/>
    <mergeCell ref="JGK208:JGR208"/>
    <mergeCell ref="JGS208:JGZ208"/>
    <mergeCell ref="JHA208:JHH208"/>
    <mergeCell ref="JHI208:JHP208"/>
    <mergeCell ref="JHQ208:JHX208"/>
    <mergeCell ref="JHY208:JIF208"/>
    <mergeCell ref="JIG208:JIN208"/>
    <mergeCell ref="JIO208:JIV208"/>
    <mergeCell ref="JIW208:JJD208"/>
    <mergeCell ref="IYS208:IYZ208"/>
    <mergeCell ref="IZA208:IZH208"/>
    <mergeCell ref="IZI208:IZP208"/>
    <mergeCell ref="IZQ208:IZX208"/>
    <mergeCell ref="IZY208:JAF208"/>
    <mergeCell ref="JAG208:JAN208"/>
    <mergeCell ref="JAO208:JAV208"/>
    <mergeCell ref="JAW208:JBD208"/>
    <mergeCell ref="JBE208:JBL208"/>
    <mergeCell ref="JBM208:JBT208"/>
    <mergeCell ref="JBU208:JCB208"/>
    <mergeCell ref="JCC208:JCJ208"/>
    <mergeCell ref="JCK208:JCR208"/>
    <mergeCell ref="JCS208:JCZ208"/>
    <mergeCell ref="JDA208:JDH208"/>
    <mergeCell ref="JDI208:JDP208"/>
    <mergeCell ref="JDQ208:JDX208"/>
    <mergeCell ref="ITM208:ITT208"/>
    <mergeCell ref="ITU208:IUB208"/>
    <mergeCell ref="IUC208:IUJ208"/>
    <mergeCell ref="IUK208:IUR208"/>
    <mergeCell ref="IUS208:IUZ208"/>
    <mergeCell ref="IVA208:IVH208"/>
    <mergeCell ref="IVI208:IVP208"/>
    <mergeCell ref="IVQ208:IVX208"/>
    <mergeCell ref="IVY208:IWF208"/>
    <mergeCell ref="IWG208:IWN208"/>
    <mergeCell ref="IWO208:IWV208"/>
    <mergeCell ref="IWW208:IXD208"/>
    <mergeCell ref="IXE208:IXL208"/>
    <mergeCell ref="IXM208:IXT208"/>
    <mergeCell ref="IXU208:IYB208"/>
    <mergeCell ref="IYC208:IYJ208"/>
    <mergeCell ref="IYK208:IYR208"/>
    <mergeCell ref="IOG208:ION208"/>
    <mergeCell ref="IOO208:IOV208"/>
    <mergeCell ref="IOW208:IPD208"/>
    <mergeCell ref="IPE208:IPL208"/>
    <mergeCell ref="IPM208:IPT208"/>
    <mergeCell ref="IPU208:IQB208"/>
    <mergeCell ref="IQC208:IQJ208"/>
    <mergeCell ref="IQK208:IQR208"/>
    <mergeCell ref="IQS208:IQZ208"/>
    <mergeCell ref="IRA208:IRH208"/>
    <mergeCell ref="IRI208:IRP208"/>
    <mergeCell ref="IRQ208:IRX208"/>
    <mergeCell ref="IRY208:ISF208"/>
    <mergeCell ref="ISG208:ISN208"/>
    <mergeCell ref="ISO208:ISV208"/>
    <mergeCell ref="ISW208:ITD208"/>
    <mergeCell ref="ITE208:ITL208"/>
    <mergeCell ref="IJA208:IJH208"/>
    <mergeCell ref="IJI208:IJP208"/>
    <mergeCell ref="IJQ208:IJX208"/>
    <mergeCell ref="IJY208:IKF208"/>
    <mergeCell ref="IKG208:IKN208"/>
    <mergeCell ref="IKO208:IKV208"/>
    <mergeCell ref="IKW208:ILD208"/>
    <mergeCell ref="ILE208:ILL208"/>
    <mergeCell ref="ILM208:ILT208"/>
    <mergeCell ref="ILU208:IMB208"/>
    <mergeCell ref="IMC208:IMJ208"/>
    <mergeCell ref="IMK208:IMR208"/>
    <mergeCell ref="IMS208:IMZ208"/>
    <mergeCell ref="INA208:INH208"/>
    <mergeCell ref="INI208:INP208"/>
    <mergeCell ref="INQ208:INX208"/>
    <mergeCell ref="INY208:IOF208"/>
    <mergeCell ref="IDU208:IEB208"/>
    <mergeCell ref="IEC208:IEJ208"/>
    <mergeCell ref="IEK208:IER208"/>
    <mergeCell ref="IES208:IEZ208"/>
    <mergeCell ref="IFA208:IFH208"/>
    <mergeCell ref="IFI208:IFP208"/>
    <mergeCell ref="IFQ208:IFX208"/>
    <mergeCell ref="IFY208:IGF208"/>
    <mergeCell ref="IGG208:IGN208"/>
    <mergeCell ref="IGO208:IGV208"/>
    <mergeCell ref="IGW208:IHD208"/>
    <mergeCell ref="IHE208:IHL208"/>
    <mergeCell ref="IHM208:IHT208"/>
    <mergeCell ref="IHU208:IIB208"/>
    <mergeCell ref="IIC208:IIJ208"/>
    <mergeCell ref="IIK208:IIR208"/>
    <mergeCell ref="IIS208:IIZ208"/>
    <mergeCell ref="HYO208:HYV208"/>
    <mergeCell ref="HYW208:HZD208"/>
    <mergeCell ref="HZE208:HZL208"/>
    <mergeCell ref="HZM208:HZT208"/>
    <mergeCell ref="HZU208:IAB208"/>
    <mergeCell ref="IAC208:IAJ208"/>
    <mergeCell ref="IAK208:IAR208"/>
    <mergeCell ref="IAS208:IAZ208"/>
    <mergeCell ref="IBA208:IBH208"/>
    <mergeCell ref="IBI208:IBP208"/>
    <mergeCell ref="IBQ208:IBX208"/>
    <mergeCell ref="IBY208:ICF208"/>
    <mergeCell ref="ICG208:ICN208"/>
    <mergeCell ref="ICO208:ICV208"/>
    <mergeCell ref="ICW208:IDD208"/>
    <mergeCell ref="IDE208:IDL208"/>
    <mergeCell ref="IDM208:IDT208"/>
    <mergeCell ref="HTI208:HTP208"/>
    <mergeCell ref="HTQ208:HTX208"/>
    <mergeCell ref="HTY208:HUF208"/>
    <mergeCell ref="HUG208:HUN208"/>
    <mergeCell ref="HUO208:HUV208"/>
    <mergeCell ref="HUW208:HVD208"/>
    <mergeCell ref="HVE208:HVL208"/>
    <mergeCell ref="HVM208:HVT208"/>
    <mergeCell ref="HVU208:HWB208"/>
    <mergeCell ref="HWC208:HWJ208"/>
    <mergeCell ref="HWK208:HWR208"/>
    <mergeCell ref="HWS208:HWZ208"/>
    <mergeCell ref="HXA208:HXH208"/>
    <mergeCell ref="HXI208:HXP208"/>
    <mergeCell ref="HXQ208:HXX208"/>
    <mergeCell ref="HXY208:HYF208"/>
    <mergeCell ref="HYG208:HYN208"/>
    <mergeCell ref="HOC208:HOJ208"/>
    <mergeCell ref="HOK208:HOR208"/>
    <mergeCell ref="HOS208:HOZ208"/>
    <mergeCell ref="HPA208:HPH208"/>
    <mergeCell ref="HPI208:HPP208"/>
    <mergeCell ref="HPQ208:HPX208"/>
    <mergeCell ref="HPY208:HQF208"/>
    <mergeCell ref="HQG208:HQN208"/>
    <mergeCell ref="HQO208:HQV208"/>
    <mergeCell ref="HQW208:HRD208"/>
    <mergeCell ref="HRE208:HRL208"/>
    <mergeCell ref="HRM208:HRT208"/>
    <mergeCell ref="HRU208:HSB208"/>
    <mergeCell ref="HSC208:HSJ208"/>
    <mergeCell ref="HSK208:HSR208"/>
    <mergeCell ref="HSS208:HSZ208"/>
    <mergeCell ref="HTA208:HTH208"/>
    <mergeCell ref="HIW208:HJD208"/>
    <mergeCell ref="HJE208:HJL208"/>
    <mergeCell ref="HJM208:HJT208"/>
    <mergeCell ref="HJU208:HKB208"/>
    <mergeCell ref="HKC208:HKJ208"/>
    <mergeCell ref="HKK208:HKR208"/>
    <mergeCell ref="HKS208:HKZ208"/>
    <mergeCell ref="HLA208:HLH208"/>
    <mergeCell ref="HLI208:HLP208"/>
    <mergeCell ref="HLQ208:HLX208"/>
    <mergeCell ref="HLY208:HMF208"/>
    <mergeCell ref="HMG208:HMN208"/>
    <mergeCell ref="HMO208:HMV208"/>
    <mergeCell ref="HMW208:HND208"/>
    <mergeCell ref="HNE208:HNL208"/>
    <mergeCell ref="HNM208:HNT208"/>
    <mergeCell ref="HNU208:HOB208"/>
    <mergeCell ref="HDQ208:HDX208"/>
    <mergeCell ref="HDY208:HEF208"/>
    <mergeCell ref="HEG208:HEN208"/>
    <mergeCell ref="HEO208:HEV208"/>
    <mergeCell ref="HEW208:HFD208"/>
    <mergeCell ref="HFE208:HFL208"/>
    <mergeCell ref="HFM208:HFT208"/>
    <mergeCell ref="HFU208:HGB208"/>
    <mergeCell ref="HGC208:HGJ208"/>
    <mergeCell ref="HGK208:HGR208"/>
    <mergeCell ref="HGS208:HGZ208"/>
    <mergeCell ref="HHA208:HHH208"/>
    <mergeCell ref="HHI208:HHP208"/>
    <mergeCell ref="HHQ208:HHX208"/>
    <mergeCell ref="HHY208:HIF208"/>
    <mergeCell ref="HIG208:HIN208"/>
    <mergeCell ref="HIO208:HIV208"/>
    <mergeCell ref="GYK208:GYR208"/>
    <mergeCell ref="GYS208:GYZ208"/>
    <mergeCell ref="GZA208:GZH208"/>
    <mergeCell ref="GZI208:GZP208"/>
    <mergeCell ref="GZQ208:GZX208"/>
    <mergeCell ref="GZY208:HAF208"/>
    <mergeCell ref="HAG208:HAN208"/>
    <mergeCell ref="HAO208:HAV208"/>
    <mergeCell ref="HAW208:HBD208"/>
    <mergeCell ref="HBE208:HBL208"/>
    <mergeCell ref="HBM208:HBT208"/>
    <mergeCell ref="HBU208:HCB208"/>
    <mergeCell ref="HCC208:HCJ208"/>
    <mergeCell ref="HCK208:HCR208"/>
    <mergeCell ref="HCS208:HCZ208"/>
    <mergeCell ref="HDA208:HDH208"/>
    <mergeCell ref="HDI208:HDP208"/>
    <mergeCell ref="GTE208:GTL208"/>
    <mergeCell ref="GTM208:GTT208"/>
    <mergeCell ref="GTU208:GUB208"/>
    <mergeCell ref="GUC208:GUJ208"/>
    <mergeCell ref="GUK208:GUR208"/>
    <mergeCell ref="GUS208:GUZ208"/>
    <mergeCell ref="GVA208:GVH208"/>
    <mergeCell ref="GVI208:GVP208"/>
    <mergeCell ref="GVQ208:GVX208"/>
    <mergeCell ref="GVY208:GWF208"/>
    <mergeCell ref="GWG208:GWN208"/>
    <mergeCell ref="GWO208:GWV208"/>
    <mergeCell ref="GWW208:GXD208"/>
    <mergeCell ref="GXE208:GXL208"/>
    <mergeCell ref="GXM208:GXT208"/>
    <mergeCell ref="GXU208:GYB208"/>
    <mergeCell ref="GYC208:GYJ208"/>
    <mergeCell ref="GNY208:GOF208"/>
    <mergeCell ref="GOG208:GON208"/>
    <mergeCell ref="GOO208:GOV208"/>
    <mergeCell ref="GOW208:GPD208"/>
    <mergeCell ref="GPE208:GPL208"/>
    <mergeCell ref="GPM208:GPT208"/>
    <mergeCell ref="GPU208:GQB208"/>
    <mergeCell ref="GQC208:GQJ208"/>
    <mergeCell ref="GQK208:GQR208"/>
    <mergeCell ref="GQS208:GQZ208"/>
    <mergeCell ref="GRA208:GRH208"/>
    <mergeCell ref="GRI208:GRP208"/>
    <mergeCell ref="GRQ208:GRX208"/>
    <mergeCell ref="GRY208:GSF208"/>
    <mergeCell ref="GSG208:GSN208"/>
    <mergeCell ref="GSO208:GSV208"/>
    <mergeCell ref="GSW208:GTD208"/>
    <mergeCell ref="GIS208:GIZ208"/>
    <mergeCell ref="GJA208:GJH208"/>
    <mergeCell ref="GJI208:GJP208"/>
    <mergeCell ref="GJQ208:GJX208"/>
    <mergeCell ref="GJY208:GKF208"/>
    <mergeCell ref="GKG208:GKN208"/>
    <mergeCell ref="GKO208:GKV208"/>
    <mergeCell ref="GKW208:GLD208"/>
    <mergeCell ref="GLE208:GLL208"/>
    <mergeCell ref="GLM208:GLT208"/>
    <mergeCell ref="GLU208:GMB208"/>
    <mergeCell ref="GMC208:GMJ208"/>
    <mergeCell ref="GMK208:GMR208"/>
    <mergeCell ref="GMS208:GMZ208"/>
    <mergeCell ref="GNA208:GNH208"/>
    <mergeCell ref="GNI208:GNP208"/>
    <mergeCell ref="GNQ208:GNX208"/>
    <mergeCell ref="GDM208:GDT208"/>
    <mergeCell ref="GDU208:GEB208"/>
    <mergeCell ref="GEC208:GEJ208"/>
    <mergeCell ref="GEK208:GER208"/>
    <mergeCell ref="GES208:GEZ208"/>
    <mergeCell ref="GFA208:GFH208"/>
    <mergeCell ref="GFI208:GFP208"/>
    <mergeCell ref="GFQ208:GFX208"/>
    <mergeCell ref="GFY208:GGF208"/>
    <mergeCell ref="GGG208:GGN208"/>
    <mergeCell ref="GGO208:GGV208"/>
    <mergeCell ref="GGW208:GHD208"/>
    <mergeCell ref="GHE208:GHL208"/>
    <mergeCell ref="GHM208:GHT208"/>
    <mergeCell ref="GHU208:GIB208"/>
    <mergeCell ref="GIC208:GIJ208"/>
    <mergeCell ref="GIK208:GIR208"/>
    <mergeCell ref="FYG208:FYN208"/>
    <mergeCell ref="FYO208:FYV208"/>
    <mergeCell ref="FYW208:FZD208"/>
    <mergeCell ref="FZE208:FZL208"/>
    <mergeCell ref="FZM208:FZT208"/>
    <mergeCell ref="FZU208:GAB208"/>
    <mergeCell ref="GAC208:GAJ208"/>
    <mergeCell ref="GAK208:GAR208"/>
    <mergeCell ref="GAS208:GAZ208"/>
    <mergeCell ref="GBA208:GBH208"/>
    <mergeCell ref="GBI208:GBP208"/>
    <mergeCell ref="GBQ208:GBX208"/>
    <mergeCell ref="GBY208:GCF208"/>
    <mergeCell ref="GCG208:GCN208"/>
    <mergeCell ref="GCO208:GCV208"/>
    <mergeCell ref="GCW208:GDD208"/>
    <mergeCell ref="GDE208:GDL208"/>
    <mergeCell ref="FTA208:FTH208"/>
    <mergeCell ref="FTI208:FTP208"/>
    <mergeCell ref="FTQ208:FTX208"/>
    <mergeCell ref="FTY208:FUF208"/>
    <mergeCell ref="FUG208:FUN208"/>
    <mergeCell ref="FUO208:FUV208"/>
    <mergeCell ref="FUW208:FVD208"/>
    <mergeCell ref="FVE208:FVL208"/>
    <mergeCell ref="FVM208:FVT208"/>
    <mergeCell ref="FVU208:FWB208"/>
    <mergeCell ref="FWC208:FWJ208"/>
    <mergeCell ref="FWK208:FWR208"/>
    <mergeCell ref="FWS208:FWZ208"/>
    <mergeCell ref="FXA208:FXH208"/>
    <mergeCell ref="FXI208:FXP208"/>
    <mergeCell ref="FXQ208:FXX208"/>
    <mergeCell ref="FXY208:FYF208"/>
    <mergeCell ref="FNU208:FOB208"/>
    <mergeCell ref="FOC208:FOJ208"/>
    <mergeCell ref="FOK208:FOR208"/>
    <mergeCell ref="FOS208:FOZ208"/>
    <mergeCell ref="FPA208:FPH208"/>
    <mergeCell ref="FPI208:FPP208"/>
    <mergeCell ref="FPQ208:FPX208"/>
    <mergeCell ref="FPY208:FQF208"/>
    <mergeCell ref="FQG208:FQN208"/>
    <mergeCell ref="FQO208:FQV208"/>
    <mergeCell ref="FQW208:FRD208"/>
    <mergeCell ref="FRE208:FRL208"/>
    <mergeCell ref="FRM208:FRT208"/>
    <mergeCell ref="FRU208:FSB208"/>
    <mergeCell ref="FSC208:FSJ208"/>
    <mergeCell ref="FSK208:FSR208"/>
    <mergeCell ref="FSS208:FSZ208"/>
    <mergeCell ref="FIO208:FIV208"/>
    <mergeCell ref="FIW208:FJD208"/>
    <mergeCell ref="FJE208:FJL208"/>
    <mergeCell ref="FJM208:FJT208"/>
    <mergeCell ref="FJU208:FKB208"/>
    <mergeCell ref="FKC208:FKJ208"/>
    <mergeCell ref="FKK208:FKR208"/>
    <mergeCell ref="FKS208:FKZ208"/>
    <mergeCell ref="FLA208:FLH208"/>
    <mergeCell ref="FLI208:FLP208"/>
    <mergeCell ref="FLQ208:FLX208"/>
    <mergeCell ref="FLY208:FMF208"/>
    <mergeCell ref="FMG208:FMN208"/>
    <mergeCell ref="FMO208:FMV208"/>
    <mergeCell ref="FMW208:FND208"/>
    <mergeCell ref="FNE208:FNL208"/>
    <mergeCell ref="FNM208:FNT208"/>
    <mergeCell ref="FDI208:FDP208"/>
    <mergeCell ref="FDQ208:FDX208"/>
    <mergeCell ref="FDY208:FEF208"/>
    <mergeCell ref="FEG208:FEN208"/>
    <mergeCell ref="FEO208:FEV208"/>
    <mergeCell ref="FEW208:FFD208"/>
    <mergeCell ref="FFE208:FFL208"/>
    <mergeCell ref="FFM208:FFT208"/>
    <mergeCell ref="FFU208:FGB208"/>
    <mergeCell ref="FGC208:FGJ208"/>
    <mergeCell ref="FGK208:FGR208"/>
    <mergeCell ref="FGS208:FGZ208"/>
    <mergeCell ref="FHA208:FHH208"/>
    <mergeCell ref="FHI208:FHP208"/>
    <mergeCell ref="FHQ208:FHX208"/>
    <mergeCell ref="FHY208:FIF208"/>
    <mergeCell ref="FIG208:FIN208"/>
    <mergeCell ref="EYC208:EYJ208"/>
    <mergeCell ref="EYK208:EYR208"/>
    <mergeCell ref="EYS208:EYZ208"/>
    <mergeCell ref="EZA208:EZH208"/>
    <mergeCell ref="EZI208:EZP208"/>
    <mergeCell ref="EZQ208:EZX208"/>
    <mergeCell ref="EZY208:FAF208"/>
    <mergeCell ref="FAG208:FAN208"/>
    <mergeCell ref="FAO208:FAV208"/>
    <mergeCell ref="FAW208:FBD208"/>
    <mergeCell ref="FBE208:FBL208"/>
    <mergeCell ref="FBM208:FBT208"/>
    <mergeCell ref="FBU208:FCB208"/>
    <mergeCell ref="FCC208:FCJ208"/>
    <mergeCell ref="FCK208:FCR208"/>
    <mergeCell ref="FCS208:FCZ208"/>
    <mergeCell ref="FDA208:FDH208"/>
    <mergeCell ref="ESW208:ETD208"/>
    <mergeCell ref="ETE208:ETL208"/>
    <mergeCell ref="ETM208:ETT208"/>
    <mergeCell ref="ETU208:EUB208"/>
    <mergeCell ref="EUC208:EUJ208"/>
    <mergeCell ref="EUK208:EUR208"/>
    <mergeCell ref="EUS208:EUZ208"/>
    <mergeCell ref="EVA208:EVH208"/>
    <mergeCell ref="EVI208:EVP208"/>
    <mergeCell ref="EVQ208:EVX208"/>
    <mergeCell ref="EVY208:EWF208"/>
    <mergeCell ref="EWG208:EWN208"/>
    <mergeCell ref="EWO208:EWV208"/>
    <mergeCell ref="EWW208:EXD208"/>
    <mergeCell ref="EXE208:EXL208"/>
    <mergeCell ref="EXM208:EXT208"/>
    <mergeCell ref="EXU208:EYB208"/>
    <mergeCell ref="ENQ208:ENX208"/>
    <mergeCell ref="ENY208:EOF208"/>
    <mergeCell ref="EOG208:EON208"/>
    <mergeCell ref="EOO208:EOV208"/>
    <mergeCell ref="EOW208:EPD208"/>
    <mergeCell ref="EPE208:EPL208"/>
    <mergeCell ref="EPM208:EPT208"/>
    <mergeCell ref="EPU208:EQB208"/>
    <mergeCell ref="EQC208:EQJ208"/>
    <mergeCell ref="EQK208:EQR208"/>
    <mergeCell ref="EQS208:EQZ208"/>
    <mergeCell ref="ERA208:ERH208"/>
    <mergeCell ref="ERI208:ERP208"/>
    <mergeCell ref="ERQ208:ERX208"/>
    <mergeCell ref="ERY208:ESF208"/>
    <mergeCell ref="ESG208:ESN208"/>
    <mergeCell ref="ESO208:ESV208"/>
    <mergeCell ref="EIK208:EIR208"/>
    <mergeCell ref="EIS208:EIZ208"/>
    <mergeCell ref="EJA208:EJH208"/>
    <mergeCell ref="EJI208:EJP208"/>
    <mergeCell ref="EJQ208:EJX208"/>
    <mergeCell ref="EJY208:EKF208"/>
    <mergeCell ref="EKG208:EKN208"/>
    <mergeCell ref="EKO208:EKV208"/>
    <mergeCell ref="EKW208:ELD208"/>
    <mergeCell ref="ELE208:ELL208"/>
    <mergeCell ref="ELM208:ELT208"/>
    <mergeCell ref="ELU208:EMB208"/>
    <mergeCell ref="EMC208:EMJ208"/>
    <mergeCell ref="EMK208:EMR208"/>
    <mergeCell ref="EMS208:EMZ208"/>
    <mergeCell ref="ENA208:ENH208"/>
    <mergeCell ref="ENI208:ENP208"/>
    <mergeCell ref="EDE208:EDL208"/>
    <mergeCell ref="EDM208:EDT208"/>
    <mergeCell ref="EDU208:EEB208"/>
    <mergeCell ref="EEC208:EEJ208"/>
    <mergeCell ref="EEK208:EER208"/>
    <mergeCell ref="EES208:EEZ208"/>
    <mergeCell ref="EFA208:EFH208"/>
    <mergeCell ref="EFI208:EFP208"/>
    <mergeCell ref="EFQ208:EFX208"/>
    <mergeCell ref="EFY208:EGF208"/>
    <mergeCell ref="EGG208:EGN208"/>
    <mergeCell ref="EGO208:EGV208"/>
    <mergeCell ref="EGW208:EHD208"/>
    <mergeCell ref="EHE208:EHL208"/>
    <mergeCell ref="EHM208:EHT208"/>
    <mergeCell ref="EHU208:EIB208"/>
    <mergeCell ref="EIC208:EIJ208"/>
    <mergeCell ref="DXY208:DYF208"/>
    <mergeCell ref="DYG208:DYN208"/>
    <mergeCell ref="DYO208:DYV208"/>
    <mergeCell ref="DYW208:DZD208"/>
    <mergeCell ref="DZE208:DZL208"/>
    <mergeCell ref="DZM208:DZT208"/>
    <mergeCell ref="DZU208:EAB208"/>
    <mergeCell ref="EAC208:EAJ208"/>
    <mergeCell ref="EAK208:EAR208"/>
    <mergeCell ref="EAS208:EAZ208"/>
    <mergeCell ref="EBA208:EBH208"/>
    <mergeCell ref="EBI208:EBP208"/>
    <mergeCell ref="EBQ208:EBX208"/>
    <mergeCell ref="EBY208:ECF208"/>
    <mergeCell ref="ECG208:ECN208"/>
    <mergeCell ref="ECO208:ECV208"/>
    <mergeCell ref="ECW208:EDD208"/>
    <mergeCell ref="DSS208:DSZ208"/>
    <mergeCell ref="DTA208:DTH208"/>
    <mergeCell ref="DTI208:DTP208"/>
    <mergeCell ref="DTQ208:DTX208"/>
    <mergeCell ref="DTY208:DUF208"/>
    <mergeCell ref="DUG208:DUN208"/>
    <mergeCell ref="DUO208:DUV208"/>
    <mergeCell ref="DUW208:DVD208"/>
    <mergeCell ref="DVE208:DVL208"/>
    <mergeCell ref="DVM208:DVT208"/>
    <mergeCell ref="DVU208:DWB208"/>
    <mergeCell ref="DWC208:DWJ208"/>
    <mergeCell ref="DWK208:DWR208"/>
    <mergeCell ref="DWS208:DWZ208"/>
    <mergeCell ref="DXA208:DXH208"/>
    <mergeCell ref="DXI208:DXP208"/>
    <mergeCell ref="DXQ208:DXX208"/>
    <mergeCell ref="DNM208:DNT208"/>
    <mergeCell ref="DNU208:DOB208"/>
    <mergeCell ref="DOC208:DOJ208"/>
    <mergeCell ref="DOK208:DOR208"/>
    <mergeCell ref="DOS208:DOZ208"/>
    <mergeCell ref="DPA208:DPH208"/>
    <mergeCell ref="DPI208:DPP208"/>
    <mergeCell ref="DPQ208:DPX208"/>
    <mergeCell ref="DPY208:DQF208"/>
    <mergeCell ref="DQG208:DQN208"/>
    <mergeCell ref="DQO208:DQV208"/>
    <mergeCell ref="DQW208:DRD208"/>
    <mergeCell ref="DRE208:DRL208"/>
    <mergeCell ref="DRM208:DRT208"/>
    <mergeCell ref="DRU208:DSB208"/>
    <mergeCell ref="DSC208:DSJ208"/>
    <mergeCell ref="DSK208:DSR208"/>
    <mergeCell ref="DIG208:DIN208"/>
    <mergeCell ref="DIO208:DIV208"/>
    <mergeCell ref="DIW208:DJD208"/>
    <mergeCell ref="DJE208:DJL208"/>
    <mergeCell ref="DJM208:DJT208"/>
    <mergeCell ref="DJU208:DKB208"/>
    <mergeCell ref="DKC208:DKJ208"/>
    <mergeCell ref="DKK208:DKR208"/>
    <mergeCell ref="DKS208:DKZ208"/>
    <mergeCell ref="DLA208:DLH208"/>
    <mergeCell ref="DLI208:DLP208"/>
    <mergeCell ref="DLQ208:DLX208"/>
    <mergeCell ref="DLY208:DMF208"/>
    <mergeCell ref="DMG208:DMN208"/>
    <mergeCell ref="DMO208:DMV208"/>
    <mergeCell ref="DMW208:DND208"/>
    <mergeCell ref="DNE208:DNL208"/>
    <mergeCell ref="DDA208:DDH208"/>
    <mergeCell ref="DDI208:DDP208"/>
    <mergeCell ref="DDQ208:DDX208"/>
    <mergeCell ref="DDY208:DEF208"/>
    <mergeCell ref="DEG208:DEN208"/>
    <mergeCell ref="DEO208:DEV208"/>
    <mergeCell ref="DEW208:DFD208"/>
    <mergeCell ref="DFE208:DFL208"/>
    <mergeCell ref="DFM208:DFT208"/>
    <mergeCell ref="DFU208:DGB208"/>
    <mergeCell ref="DGC208:DGJ208"/>
    <mergeCell ref="DGK208:DGR208"/>
    <mergeCell ref="DGS208:DGZ208"/>
    <mergeCell ref="DHA208:DHH208"/>
    <mergeCell ref="DHI208:DHP208"/>
    <mergeCell ref="DHQ208:DHX208"/>
    <mergeCell ref="DHY208:DIF208"/>
    <mergeCell ref="CXU208:CYB208"/>
    <mergeCell ref="CYC208:CYJ208"/>
    <mergeCell ref="CYK208:CYR208"/>
    <mergeCell ref="CYS208:CYZ208"/>
    <mergeCell ref="CZA208:CZH208"/>
    <mergeCell ref="CZI208:CZP208"/>
    <mergeCell ref="CZQ208:CZX208"/>
    <mergeCell ref="CZY208:DAF208"/>
    <mergeCell ref="DAG208:DAN208"/>
    <mergeCell ref="DAO208:DAV208"/>
    <mergeCell ref="DAW208:DBD208"/>
    <mergeCell ref="DBE208:DBL208"/>
    <mergeCell ref="DBM208:DBT208"/>
    <mergeCell ref="DBU208:DCB208"/>
    <mergeCell ref="DCC208:DCJ208"/>
    <mergeCell ref="DCK208:DCR208"/>
    <mergeCell ref="DCS208:DCZ208"/>
    <mergeCell ref="CSO208:CSV208"/>
    <mergeCell ref="CSW208:CTD208"/>
    <mergeCell ref="CTE208:CTL208"/>
    <mergeCell ref="CTM208:CTT208"/>
    <mergeCell ref="CTU208:CUB208"/>
    <mergeCell ref="CUC208:CUJ208"/>
    <mergeCell ref="CUK208:CUR208"/>
    <mergeCell ref="CUS208:CUZ208"/>
    <mergeCell ref="CVA208:CVH208"/>
    <mergeCell ref="CVI208:CVP208"/>
    <mergeCell ref="CVQ208:CVX208"/>
    <mergeCell ref="CVY208:CWF208"/>
    <mergeCell ref="CWG208:CWN208"/>
    <mergeCell ref="CWO208:CWV208"/>
    <mergeCell ref="CWW208:CXD208"/>
    <mergeCell ref="CXE208:CXL208"/>
    <mergeCell ref="CXM208:CXT208"/>
    <mergeCell ref="CNI208:CNP208"/>
    <mergeCell ref="CNQ208:CNX208"/>
    <mergeCell ref="CNY208:COF208"/>
    <mergeCell ref="COG208:CON208"/>
    <mergeCell ref="COO208:COV208"/>
    <mergeCell ref="COW208:CPD208"/>
    <mergeCell ref="CPE208:CPL208"/>
    <mergeCell ref="CPM208:CPT208"/>
    <mergeCell ref="CPU208:CQB208"/>
    <mergeCell ref="CQC208:CQJ208"/>
    <mergeCell ref="CQK208:CQR208"/>
    <mergeCell ref="CQS208:CQZ208"/>
    <mergeCell ref="CRA208:CRH208"/>
    <mergeCell ref="CRI208:CRP208"/>
    <mergeCell ref="CRQ208:CRX208"/>
    <mergeCell ref="CRY208:CSF208"/>
    <mergeCell ref="CSG208:CSN208"/>
    <mergeCell ref="CIC208:CIJ208"/>
    <mergeCell ref="CIK208:CIR208"/>
    <mergeCell ref="CIS208:CIZ208"/>
    <mergeCell ref="CJA208:CJH208"/>
    <mergeCell ref="CJI208:CJP208"/>
    <mergeCell ref="CJQ208:CJX208"/>
    <mergeCell ref="CJY208:CKF208"/>
    <mergeCell ref="CKG208:CKN208"/>
    <mergeCell ref="CKO208:CKV208"/>
    <mergeCell ref="CKW208:CLD208"/>
    <mergeCell ref="CLE208:CLL208"/>
    <mergeCell ref="CLM208:CLT208"/>
    <mergeCell ref="CLU208:CMB208"/>
    <mergeCell ref="CMC208:CMJ208"/>
    <mergeCell ref="CMK208:CMR208"/>
    <mergeCell ref="CMS208:CMZ208"/>
    <mergeCell ref="CNA208:CNH208"/>
    <mergeCell ref="CCW208:CDD208"/>
    <mergeCell ref="CDE208:CDL208"/>
    <mergeCell ref="CDM208:CDT208"/>
    <mergeCell ref="CDU208:CEB208"/>
    <mergeCell ref="CEC208:CEJ208"/>
    <mergeCell ref="CEK208:CER208"/>
    <mergeCell ref="CES208:CEZ208"/>
    <mergeCell ref="CFA208:CFH208"/>
    <mergeCell ref="CFI208:CFP208"/>
    <mergeCell ref="CFQ208:CFX208"/>
    <mergeCell ref="CFY208:CGF208"/>
    <mergeCell ref="CGG208:CGN208"/>
    <mergeCell ref="CGO208:CGV208"/>
    <mergeCell ref="CGW208:CHD208"/>
    <mergeCell ref="CHE208:CHL208"/>
    <mergeCell ref="CHM208:CHT208"/>
    <mergeCell ref="CHU208:CIB208"/>
    <mergeCell ref="BXQ208:BXX208"/>
    <mergeCell ref="BXY208:BYF208"/>
    <mergeCell ref="BYG208:BYN208"/>
    <mergeCell ref="BYO208:BYV208"/>
    <mergeCell ref="BYW208:BZD208"/>
    <mergeCell ref="BZE208:BZL208"/>
    <mergeCell ref="BZM208:BZT208"/>
    <mergeCell ref="BZU208:CAB208"/>
    <mergeCell ref="CAC208:CAJ208"/>
    <mergeCell ref="CAK208:CAR208"/>
    <mergeCell ref="CAS208:CAZ208"/>
    <mergeCell ref="CBA208:CBH208"/>
    <mergeCell ref="CBI208:CBP208"/>
    <mergeCell ref="CBQ208:CBX208"/>
    <mergeCell ref="CBY208:CCF208"/>
    <mergeCell ref="CCG208:CCN208"/>
    <mergeCell ref="CCO208:CCV208"/>
    <mergeCell ref="BSK208:BSR208"/>
    <mergeCell ref="BSS208:BSZ208"/>
    <mergeCell ref="BTA208:BTH208"/>
    <mergeCell ref="BTI208:BTP208"/>
    <mergeCell ref="BTQ208:BTX208"/>
    <mergeCell ref="BTY208:BUF208"/>
    <mergeCell ref="BUG208:BUN208"/>
    <mergeCell ref="BUO208:BUV208"/>
    <mergeCell ref="BUW208:BVD208"/>
    <mergeCell ref="BVE208:BVL208"/>
    <mergeCell ref="BVM208:BVT208"/>
    <mergeCell ref="BVU208:BWB208"/>
    <mergeCell ref="BWC208:BWJ208"/>
    <mergeCell ref="BWK208:BWR208"/>
    <mergeCell ref="BWS208:BWZ208"/>
    <mergeCell ref="BXA208:BXH208"/>
    <mergeCell ref="BXI208:BXP208"/>
    <mergeCell ref="BNE208:BNL208"/>
    <mergeCell ref="BNM208:BNT208"/>
    <mergeCell ref="BNU208:BOB208"/>
    <mergeCell ref="BOC208:BOJ208"/>
    <mergeCell ref="BOK208:BOR208"/>
    <mergeCell ref="BOS208:BOZ208"/>
    <mergeCell ref="BPA208:BPH208"/>
    <mergeCell ref="BPI208:BPP208"/>
    <mergeCell ref="BPQ208:BPX208"/>
    <mergeCell ref="BPY208:BQF208"/>
    <mergeCell ref="BQG208:BQN208"/>
    <mergeCell ref="BQO208:BQV208"/>
    <mergeCell ref="BQW208:BRD208"/>
    <mergeCell ref="BRE208:BRL208"/>
    <mergeCell ref="BRM208:BRT208"/>
    <mergeCell ref="BRU208:BSB208"/>
    <mergeCell ref="BSC208:BSJ208"/>
    <mergeCell ref="BHY208:BIF208"/>
    <mergeCell ref="BIG208:BIN208"/>
    <mergeCell ref="BIO208:BIV208"/>
    <mergeCell ref="BIW208:BJD208"/>
    <mergeCell ref="BJE208:BJL208"/>
    <mergeCell ref="BJM208:BJT208"/>
    <mergeCell ref="BJU208:BKB208"/>
    <mergeCell ref="BKC208:BKJ208"/>
    <mergeCell ref="BKK208:BKR208"/>
    <mergeCell ref="BKS208:BKZ208"/>
    <mergeCell ref="BLA208:BLH208"/>
    <mergeCell ref="BLI208:BLP208"/>
    <mergeCell ref="BLQ208:BLX208"/>
    <mergeCell ref="BLY208:BMF208"/>
    <mergeCell ref="BMG208:BMN208"/>
    <mergeCell ref="BMO208:BMV208"/>
    <mergeCell ref="BMW208:BND208"/>
    <mergeCell ref="BCS208:BCZ208"/>
    <mergeCell ref="BDA208:BDH208"/>
    <mergeCell ref="BDI208:BDP208"/>
    <mergeCell ref="BDQ208:BDX208"/>
    <mergeCell ref="BDY208:BEF208"/>
    <mergeCell ref="BEG208:BEN208"/>
    <mergeCell ref="BEO208:BEV208"/>
    <mergeCell ref="BEW208:BFD208"/>
    <mergeCell ref="BFE208:BFL208"/>
    <mergeCell ref="BFM208:BFT208"/>
    <mergeCell ref="BFU208:BGB208"/>
    <mergeCell ref="BGC208:BGJ208"/>
    <mergeCell ref="BGK208:BGR208"/>
    <mergeCell ref="BGS208:BGZ208"/>
    <mergeCell ref="BHA208:BHH208"/>
    <mergeCell ref="BHI208:BHP208"/>
    <mergeCell ref="BHQ208:BHX208"/>
    <mergeCell ref="AXM208:AXT208"/>
    <mergeCell ref="AXU208:AYB208"/>
    <mergeCell ref="AYC208:AYJ208"/>
    <mergeCell ref="AYK208:AYR208"/>
    <mergeCell ref="AYS208:AYZ208"/>
    <mergeCell ref="AZA208:AZH208"/>
    <mergeCell ref="AZI208:AZP208"/>
    <mergeCell ref="AZQ208:AZX208"/>
    <mergeCell ref="AZY208:BAF208"/>
    <mergeCell ref="BAG208:BAN208"/>
    <mergeCell ref="BAO208:BAV208"/>
    <mergeCell ref="BAW208:BBD208"/>
    <mergeCell ref="BBE208:BBL208"/>
    <mergeCell ref="BBM208:BBT208"/>
    <mergeCell ref="BBU208:BCB208"/>
    <mergeCell ref="BCC208:BCJ208"/>
    <mergeCell ref="BCK208:BCR208"/>
    <mergeCell ref="ASG208:ASN208"/>
    <mergeCell ref="ASO208:ASV208"/>
    <mergeCell ref="ASW208:ATD208"/>
    <mergeCell ref="ATE208:ATL208"/>
    <mergeCell ref="ATM208:ATT208"/>
    <mergeCell ref="ATU208:AUB208"/>
    <mergeCell ref="AUC208:AUJ208"/>
    <mergeCell ref="AUK208:AUR208"/>
    <mergeCell ref="AUS208:AUZ208"/>
    <mergeCell ref="AVA208:AVH208"/>
    <mergeCell ref="AVI208:AVP208"/>
    <mergeCell ref="AVQ208:AVX208"/>
    <mergeCell ref="AVY208:AWF208"/>
    <mergeCell ref="AWG208:AWN208"/>
    <mergeCell ref="AWO208:AWV208"/>
    <mergeCell ref="AWW208:AXD208"/>
    <mergeCell ref="AXE208:AXL208"/>
    <mergeCell ref="ANA208:ANH208"/>
    <mergeCell ref="ANI208:ANP208"/>
    <mergeCell ref="ANQ208:ANX208"/>
    <mergeCell ref="ANY208:AOF208"/>
    <mergeCell ref="AOG208:AON208"/>
    <mergeCell ref="AOO208:AOV208"/>
    <mergeCell ref="AOW208:APD208"/>
    <mergeCell ref="APE208:APL208"/>
    <mergeCell ref="APM208:APT208"/>
    <mergeCell ref="APU208:AQB208"/>
    <mergeCell ref="AQC208:AQJ208"/>
    <mergeCell ref="AQK208:AQR208"/>
    <mergeCell ref="AQS208:AQZ208"/>
    <mergeCell ref="ARA208:ARH208"/>
    <mergeCell ref="ARI208:ARP208"/>
    <mergeCell ref="ARQ208:ARX208"/>
    <mergeCell ref="ARY208:ASF208"/>
    <mergeCell ref="AHU208:AIB208"/>
    <mergeCell ref="AIC208:AIJ208"/>
    <mergeCell ref="AIK208:AIR208"/>
    <mergeCell ref="AIS208:AIZ208"/>
    <mergeCell ref="AJA208:AJH208"/>
    <mergeCell ref="AJI208:AJP208"/>
    <mergeCell ref="AJQ208:AJX208"/>
    <mergeCell ref="AJY208:AKF208"/>
    <mergeCell ref="AKG208:AKN208"/>
    <mergeCell ref="AKO208:AKV208"/>
    <mergeCell ref="AKW208:ALD208"/>
    <mergeCell ref="ALE208:ALL208"/>
    <mergeCell ref="ALM208:ALT208"/>
    <mergeCell ref="ALU208:AMB208"/>
    <mergeCell ref="AMC208:AMJ208"/>
    <mergeCell ref="AMK208:AMR208"/>
    <mergeCell ref="AMS208:AMZ208"/>
    <mergeCell ref="ACO208:ACV208"/>
    <mergeCell ref="ACW208:ADD208"/>
    <mergeCell ref="ADE208:ADL208"/>
    <mergeCell ref="ADM208:ADT208"/>
    <mergeCell ref="ADU208:AEB208"/>
    <mergeCell ref="AEC208:AEJ208"/>
    <mergeCell ref="AEK208:AER208"/>
    <mergeCell ref="AES208:AEZ208"/>
    <mergeCell ref="AFA208:AFH208"/>
    <mergeCell ref="AFI208:AFP208"/>
    <mergeCell ref="AFQ208:AFX208"/>
    <mergeCell ref="AFY208:AGF208"/>
    <mergeCell ref="AGG208:AGN208"/>
    <mergeCell ref="AGO208:AGV208"/>
    <mergeCell ref="AGW208:AHD208"/>
    <mergeCell ref="AHE208:AHL208"/>
    <mergeCell ref="AHM208:AHT208"/>
    <mergeCell ref="XI208:XP208"/>
    <mergeCell ref="XQ208:XX208"/>
    <mergeCell ref="XY208:YF208"/>
    <mergeCell ref="YG208:YN208"/>
    <mergeCell ref="YO208:YV208"/>
    <mergeCell ref="YW208:ZD208"/>
    <mergeCell ref="ZE208:ZL208"/>
    <mergeCell ref="ZM208:ZT208"/>
    <mergeCell ref="ZU208:AAB208"/>
    <mergeCell ref="AAC208:AAJ208"/>
    <mergeCell ref="AAK208:AAR208"/>
    <mergeCell ref="AAS208:AAZ208"/>
    <mergeCell ref="ABA208:ABH208"/>
    <mergeCell ref="ABI208:ABP208"/>
    <mergeCell ref="ABQ208:ABX208"/>
    <mergeCell ref="ABY208:ACF208"/>
    <mergeCell ref="ACG208:ACN208"/>
    <mergeCell ref="SC208:SJ208"/>
    <mergeCell ref="SK208:SR208"/>
    <mergeCell ref="SS208:SZ208"/>
    <mergeCell ref="TA208:TH208"/>
    <mergeCell ref="TI208:TP208"/>
    <mergeCell ref="TQ208:TX208"/>
    <mergeCell ref="TY208:UF208"/>
    <mergeCell ref="UG208:UN208"/>
    <mergeCell ref="UO208:UV208"/>
    <mergeCell ref="UW208:VD208"/>
    <mergeCell ref="VE208:VL208"/>
    <mergeCell ref="VM208:VT208"/>
    <mergeCell ref="VU208:WB208"/>
    <mergeCell ref="WC208:WJ208"/>
    <mergeCell ref="WK208:WR208"/>
    <mergeCell ref="WS208:WZ208"/>
    <mergeCell ref="XA208:XH208"/>
    <mergeCell ref="MW208:ND208"/>
    <mergeCell ref="NE208:NL208"/>
    <mergeCell ref="NM208:NT208"/>
    <mergeCell ref="NU208:OB208"/>
    <mergeCell ref="OC208:OJ208"/>
    <mergeCell ref="OK208:OR208"/>
    <mergeCell ref="OS208:OZ208"/>
    <mergeCell ref="PA208:PH208"/>
    <mergeCell ref="PI208:PP208"/>
    <mergeCell ref="PQ208:PX208"/>
    <mergeCell ref="PY208:QF208"/>
    <mergeCell ref="QG208:QN208"/>
    <mergeCell ref="QO208:QV208"/>
    <mergeCell ref="QW208:RD208"/>
    <mergeCell ref="RE208:RL208"/>
    <mergeCell ref="RM208:RT208"/>
    <mergeCell ref="RU208:SB208"/>
    <mergeCell ref="HQ208:HX208"/>
    <mergeCell ref="HY208:IF208"/>
    <mergeCell ref="IG208:IN208"/>
    <mergeCell ref="IO208:IV208"/>
    <mergeCell ref="IW208:JD208"/>
    <mergeCell ref="JE208:JL208"/>
    <mergeCell ref="JM208:JT208"/>
    <mergeCell ref="JU208:KB208"/>
    <mergeCell ref="KC208:KJ208"/>
    <mergeCell ref="KK208:KR208"/>
    <mergeCell ref="KS208:KZ208"/>
    <mergeCell ref="LA208:LH208"/>
    <mergeCell ref="LI208:LP208"/>
    <mergeCell ref="LQ208:LX208"/>
    <mergeCell ref="LY208:MF208"/>
    <mergeCell ref="MG208:MN208"/>
    <mergeCell ref="MO208:MV208"/>
    <mergeCell ref="EG208:EN208"/>
    <mergeCell ref="EO208:EV208"/>
    <mergeCell ref="EW208:FD208"/>
    <mergeCell ref="FE208:FL208"/>
    <mergeCell ref="FM208:FT208"/>
    <mergeCell ref="FU208:GB208"/>
    <mergeCell ref="GC208:GJ208"/>
    <mergeCell ref="GK208:GR208"/>
    <mergeCell ref="GS208:GZ208"/>
    <mergeCell ref="HA208:HH208"/>
    <mergeCell ref="HI208:HP208"/>
    <mergeCell ref="A82:B82"/>
    <mergeCell ref="E78:F78"/>
    <mergeCell ref="A80:B80"/>
    <mergeCell ref="E152:F152"/>
    <mergeCell ref="A157:H157"/>
    <mergeCell ref="A176:A177"/>
    <mergeCell ref="F176:F177"/>
    <mergeCell ref="GS179:GZ179"/>
    <mergeCell ref="HA179:HH179"/>
    <mergeCell ref="HI179:HP179"/>
    <mergeCell ref="HQ179:HX179"/>
    <mergeCell ref="HY179:IF179"/>
    <mergeCell ref="LA179:LH179"/>
    <mergeCell ref="LI179:LP179"/>
    <mergeCell ref="LQ179:LX179"/>
    <mergeCell ref="LY179:MF179"/>
    <mergeCell ref="MG179:MN179"/>
    <mergeCell ref="MO179:MV179"/>
    <mergeCell ref="MG195:MN195"/>
    <mergeCell ref="L200:M200"/>
    <mergeCell ref="A202:B202"/>
    <mergeCell ref="L201:M201"/>
    <mergeCell ref="A203:B203"/>
    <mergeCell ref="L202:M202"/>
    <mergeCell ref="A174:B174"/>
    <mergeCell ref="C174:G174"/>
    <mergeCell ref="A182:B182"/>
    <mergeCell ref="C182:G182"/>
    <mergeCell ref="A148:A149"/>
    <mergeCell ref="Y208:AF208"/>
    <mergeCell ref="AG208:AN208"/>
    <mergeCell ref="AO208:AV208"/>
    <mergeCell ref="AW208:BD208"/>
    <mergeCell ref="BE208:BL208"/>
    <mergeCell ref="BM208:BT208"/>
    <mergeCell ref="BU208:CB208"/>
    <mergeCell ref="CC208:CJ208"/>
    <mergeCell ref="A85:B85"/>
    <mergeCell ref="L166:M166"/>
    <mergeCell ref="L165:M165"/>
    <mergeCell ref="L164:M164"/>
    <mergeCell ref="L163:M163"/>
    <mergeCell ref="A86:B86"/>
    <mergeCell ref="A104:B104"/>
    <mergeCell ref="C104:H104"/>
    <mergeCell ref="A108:B108"/>
    <mergeCell ref="C106:H106"/>
    <mergeCell ref="A109:B109"/>
    <mergeCell ref="A110:B110"/>
    <mergeCell ref="G108:H117"/>
    <mergeCell ref="A111:B111"/>
    <mergeCell ref="A106:B106"/>
    <mergeCell ref="A115:B115"/>
    <mergeCell ref="L167:M167"/>
    <mergeCell ref="L168:M168"/>
    <mergeCell ref="L169:M169"/>
    <mergeCell ref="FM179:FT179"/>
    <mergeCell ref="FU179:GB179"/>
    <mergeCell ref="GC179:GJ179"/>
    <mergeCell ref="GK179:GR179"/>
    <mergeCell ref="CK195:CR195"/>
    <mergeCell ref="CS195:CZ195"/>
    <mergeCell ref="DA195:DH195"/>
    <mergeCell ref="DI195:DP195"/>
    <mergeCell ref="C155:D155"/>
    <mergeCell ref="A178:H178"/>
    <mergeCell ref="A139:E139"/>
    <mergeCell ref="CC195:CJ195"/>
    <mergeCell ref="CS179:CZ179"/>
    <mergeCell ref="DA179:DH179"/>
    <mergeCell ref="DI179:DP179"/>
    <mergeCell ref="DQ179:DX179"/>
    <mergeCell ref="DY179:EF179"/>
    <mergeCell ref="EG179:EN179"/>
    <mergeCell ref="EO179:EV179"/>
    <mergeCell ref="EW179:FD179"/>
    <mergeCell ref="FE179:FL179"/>
    <mergeCell ref="FU182:GB182"/>
    <mergeCell ref="A204:B204"/>
    <mergeCell ref="L203:M203"/>
    <mergeCell ref="L204:M204"/>
    <mergeCell ref="A206:B206"/>
    <mergeCell ref="L205:M205"/>
    <mergeCell ref="A207:B207"/>
    <mergeCell ref="L206:M206"/>
    <mergeCell ref="A208:B208"/>
    <mergeCell ref="L207:M207"/>
    <mergeCell ref="A199:B199"/>
    <mergeCell ref="A200:B200"/>
    <mergeCell ref="L199:M199"/>
    <mergeCell ref="A201:B201"/>
    <mergeCell ref="F132:H132"/>
    <mergeCell ref="F137:H137"/>
    <mergeCell ref="A180:B180"/>
    <mergeCell ref="A166:B166"/>
    <mergeCell ref="A165:B165"/>
    <mergeCell ref="F139:H139"/>
    <mergeCell ref="C153:D153"/>
    <mergeCell ref="E153:F153"/>
    <mergeCell ref="G153:H153"/>
    <mergeCell ref="A58:B60"/>
    <mergeCell ref="C60:H60"/>
    <mergeCell ref="C58:E59"/>
    <mergeCell ref="E43:H43"/>
    <mergeCell ref="A43:D43"/>
    <mergeCell ref="A36:B36"/>
    <mergeCell ref="C36:E36"/>
    <mergeCell ref="A31:D31"/>
    <mergeCell ref="E31:H31"/>
    <mergeCell ref="A32:D32"/>
    <mergeCell ref="E32:H32"/>
    <mergeCell ref="C33:E33"/>
    <mergeCell ref="F36:H36"/>
    <mergeCell ref="F33:H33"/>
    <mergeCell ref="A34:B34"/>
    <mergeCell ref="A33:B33"/>
    <mergeCell ref="C34:E34"/>
    <mergeCell ref="A35:B35"/>
    <mergeCell ref="C35:E35"/>
    <mergeCell ref="F34:H34"/>
    <mergeCell ref="F35:H35"/>
    <mergeCell ref="A37:B37"/>
    <mergeCell ref="C37:E37"/>
    <mergeCell ref="CK208:CR208"/>
    <mergeCell ref="CS208:CZ208"/>
    <mergeCell ref="DA208:DH208"/>
    <mergeCell ref="DI208:DP208"/>
    <mergeCell ref="DQ208:DX208"/>
    <mergeCell ref="DY208:EF208"/>
    <mergeCell ref="G159:G160"/>
    <mergeCell ref="B260:H260"/>
    <mergeCell ref="C50:E50"/>
    <mergeCell ref="G50:H50"/>
    <mergeCell ref="A51:B51"/>
    <mergeCell ref="G56:H56"/>
    <mergeCell ref="G58:H58"/>
    <mergeCell ref="G51:H51"/>
    <mergeCell ref="A39:B39"/>
    <mergeCell ref="C39:H39"/>
    <mergeCell ref="C55:H55"/>
    <mergeCell ref="A52:B53"/>
    <mergeCell ref="C54:E54"/>
    <mergeCell ref="C52:E52"/>
    <mergeCell ref="A64:C64"/>
    <mergeCell ref="C56:E56"/>
    <mergeCell ref="G54:H54"/>
    <mergeCell ref="A56:B57"/>
    <mergeCell ref="G59:H59"/>
    <mergeCell ref="E42:H42"/>
    <mergeCell ref="A41:H41"/>
    <mergeCell ref="A46:D46"/>
    <mergeCell ref="A47:D47"/>
    <mergeCell ref="A44:D44"/>
    <mergeCell ref="E44:H44"/>
    <mergeCell ref="E45:H45"/>
    <mergeCell ref="E46:H46"/>
    <mergeCell ref="E47:H47"/>
    <mergeCell ref="C57:H57"/>
    <mergeCell ref="A48:H48"/>
    <mergeCell ref="A45:D45"/>
    <mergeCell ref="A49:B49"/>
    <mergeCell ref="A38:H38"/>
    <mergeCell ref="A209:H209"/>
    <mergeCell ref="Q208:X208"/>
    <mergeCell ref="A133:E133"/>
    <mergeCell ref="A162:H162"/>
    <mergeCell ref="E159:E160"/>
    <mergeCell ref="F134:H134"/>
    <mergeCell ref="A134:E134"/>
    <mergeCell ref="E156:F156"/>
    <mergeCell ref="B269:H269"/>
    <mergeCell ref="B268:H268"/>
    <mergeCell ref="B266:H266"/>
    <mergeCell ref="A136:E136"/>
    <mergeCell ref="A184:B184"/>
    <mergeCell ref="A161:H161"/>
    <mergeCell ref="A167:B167"/>
    <mergeCell ref="A168:B168"/>
    <mergeCell ref="A169:B169"/>
    <mergeCell ref="A205:B205"/>
    <mergeCell ref="I15:P15"/>
    <mergeCell ref="F143:H143"/>
    <mergeCell ref="F141:H141"/>
    <mergeCell ref="A158:H158"/>
    <mergeCell ref="G147:H147"/>
    <mergeCell ref="A142:E142"/>
    <mergeCell ref="A164:B164"/>
    <mergeCell ref="A61:B61"/>
    <mergeCell ref="C61:E61"/>
    <mergeCell ref="D63:H63"/>
    <mergeCell ref="F142:H142"/>
    <mergeCell ref="E147:F147"/>
    <mergeCell ref="A147:B147"/>
    <mergeCell ref="C152:D152"/>
    <mergeCell ref="D72:H72"/>
    <mergeCell ref="D64:H64"/>
    <mergeCell ref="G61:H61"/>
    <mergeCell ref="A54:B55"/>
    <mergeCell ref="A175:H175"/>
    <mergeCell ref="A84:B84"/>
    <mergeCell ref="A50:B50"/>
    <mergeCell ref="A72:C72"/>
    <mergeCell ref="D73:H73"/>
    <mergeCell ref="A79:B79"/>
    <mergeCell ref="G78:H78"/>
    <mergeCell ref="A87:B87"/>
    <mergeCell ref="A88:B88"/>
    <mergeCell ref="A83:B83"/>
    <mergeCell ref="A112:B112"/>
    <mergeCell ref="A114:B114"/>
    <mergeCell ref="F133:H133"/>
    <mergeCell ref="G148:H148"/>
    <mergeCell ref="A117:B117"/>
    <mergeCell ref="F140:H140"/>
    <mergeCell ref="C147:D147"/>
    <mergeCell ref="F37:H37"/>
    <mergeCell ref="C51:E51"/>
    <mergeCell ref="D74:H74"/>
    <mergeCell ref="A73:C73"/>
    <mergeCell ref="C53:H53"/>
    <mergeCell ref="A63:C63"/>
    <mergeCell ref="A68:C68"/>
    <mergeCell ref="A69:C69"/>
    <mergeCell ref="D68:H68"/>
    <mergeCell ref="A78:B78"/>
    <mergeCell ref="D69:H69"/>
    <mergeCell ref="D65:H65"/>
    <mergeCell ref="L257:M257"/>
    <mergeCell ref="A280:H280"/>
    <mergeCell ref="A277:H277"/>
    <mergeCell ref="A152:B152"/>
    <mergeCell ref="D176:D177"/>
    <mergeCell ref="E176:E177"/>
    <mergeCell ref="A276:H276"/>
    <mergeCell ref="A11:D11"/>
    <mergeCell ref="E11:H11"/>
    <mergeCell ref="A23:D24"/>
    <mergeCell ref="A141:E141"/>
    <mergeCell ref="A283:H286"/>
    <mergeCell ref="A282:B282"/>
    <mergeCell ref="E282:F282"/>
    <mergeCell ref="C282:D282"/>
    <mergeCell ref="G282:H282"/>
    <mergeCell ref="A146:H146"/>
    <mergeCell ref="A144:E144"/>
    <mergeCell ref="F144:H144"/>
    <mergeCell ref="A145:E145"/>
    <mergeCell ref="F145:H145"/>
    <mergeCell ref="A153:B153"/>
    <mergeCell ref="A278:H278"/>
    <mergeCell ref="A151:H151"/>
    <mergeCell ref="A281:H281"/>
    <mergeCell ref="A279:H279"/>
    <mergeCell ref="A275:H275"/>
    <mergeCell ref="G152:H152"/>
    <mergeCell ref="B265:H265"/>
    <mergeCell ref="D159:D160"/>
    <mergeCell ref="G154:H154"/>
    <mergeCell ref="B274:H274"/>
    <mergeCell ref="A156:B156"/>
    <mergeCell ref="A116:B116"/>
    <mergeCell ref="A25:D25"/>
    <mergeCell ref="E25:H25"/>
    <mergeCell ref="A30:D30"/>
    <mergeCell ref="E30:H30"/>
    <mergeCell ref="A27:D27"/>
    <mergeCell ref="A21:B21"/>
    <mergeCell ref="C21:D21"/>
    <mergeCell ref="E21:F21"/>
    <mergeCell ref="G21:H21"/>
    <mergeCell ref="A22:B22"/>
    <mergeCell ref="C22:D22"/>
    <mergeCell ref="E22:F22"/>
    <mergeCell ref="G22:H22"/>
    <mergeCell ref="E23:H24"/>
    <mergeCell ref="E27:H27"/>
    <mergeCell ref="A29:D29"/>
    <mergeCell ref="E29:H29"/>
    <mergeCell ref="A26:D26"/>
    <mergeCell ref="E26:H26"/>
    <mergeCell ref="A28:D28"/>
    <mergeCell ref="E28:H28"/>
    <mergeCell ref="D70:H70"/>
    <mergeCell ref="C77:H77"/>
    <mergeCell ref="A71:C71"/>
    <mergeCell ref="D71:H71"/>
    <mergeCell ref="A74:C74"/>
    <mergeCell ref="B264:H264"/>
    <mergeCell ref="B271:H271"/>
    <mergeCell ref="B270:H270"/>
    <mergeCell ref="F135:H135"/>
    <mergeCell ref="B261:H261"/>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2:D12"/>
    <mergeCell ref="E12:H12"/>
    <mergeCell ref="A17:B17"/>
    <mergeCell ref="A14:D14"/>
    <mergeCell ref="A19:B19"/>
    <mergeCell ref="C19:D19"/>
    <mergeCell ref="E19:F19"/>
    <mergeCell ref="G19:H19"/>
    <mergeCell ref="A20:B20"/>
    <mergeCell ref="C20:D20"/>
    <mergeCell ref="E15:H15"/>
    <mergeCell ref="A16:B16"/>
    <mergeCell ref="C16:H16"/>
    <mergeCell ref="C17:H17"/>
    <mergeCell ref="A18:B18"/>
    <mergeCell ref="C18:H18"/>
    <mergeCell ref="A13:D13"/>
    <mergeCell ref="E13:H13"/>
    <mergeCell ref="E14:H14"/>
    <mergeCell ref="A15:D15"/>
    <mergeCell ref="E20:F20"/>
    <mergeCell ref="G20:H20"/>
    <mergeCell ref="A40:B40"/>
    <mergeCell ref="C40:H40"/>
    <mergeCell ref="F159:F160"/>
    <mergeCell ref="C148:D148"/>
    <mergeCell ref="E148:F148"/>
    <mergeCell ref="B159:B160"/>
    <mergeCell ref="A159:A160"/>
    <mergeCell ref="C176:C177"/>
    <mergeCell ref="G176:G177"/>
    <mergeCell ref="L183:M183"/>
    <mergeCell ref="L180:M180"/>
    <mergeCell ref="A181:B181"/>
    <mergeCell ref="G156:H156"/>
    <mergeCell ref="L181:M181"/>
    <mergeCell ref="A126:B126"/>
    <mergeCell ref="A129:B129"/>
    <mergeCell ref="A65:C65"/>
    <mergeCell ref="C49:H49"/>
    <mergeCell ref="A66:C67"/>
    <mergeCell ref="D66:H66"/>
    <mergeCell ref="D67:H67"/>
    <mergeCell ref="G52:H52"/>
    <mergeCell ref="A62:H62"/>
    <mergeCell ref="A77:B77"/>
    <mergeCell ref="A75:B75"/>
    <mergeCell ref="C75:H75"/>
    <mergeCell ref="A70:C70"/>
    <mergeCell ref="A130:B130"/>
    <mergeCell ref="A81:B81"/>
    <mergeCell ref="E79:F88"/>
    <mergeCell ref="G79:H88"/>
    <mergeCell ref="A137:E137"/>
    <mergeCell ref="A155:B155"/>
    <mergeCell ref="E155:F155"/>
    <mergeCell ref="A143:E143"/>
    <mergeCell ref="G155:H155"/>
    <mergeCell ref="C149:D149"/>
    <mergeCell ref="E149:F149"/>
    <mergeCell ref="G149:H149"/>
    <mergeCell ref="A150:B150"/>
    <mergeCell ref="C150:D150"/>
    <mergeCell ref="E150:F150"/>
    <mergeCell ref="G150:H150"/>
    <mergeCell ref="A154:B154"/>
    <mergeCell ref="C154:D154"/>
    <mergeCell ref="E154:F154"/>
    <mergeCell ref="A113:B113"/>
    <mergeCell ref="G107:H107"/>
    <mergeCell ref="A163:B163"/>
    <mergeCell ref="C156:D156"/>
    <mergeCell ref="A135:E135"/>
    <mergeCell ref="A132:E132"/>
    <mergeCell ref="F136:H136"/>
    <mergeCell ref="A42:D42"/>
    <mergeCell ref="A140:E140"/>
    <mergeCell ref="A89:B89"/>
    <mergeCell ref="C89:H89"/>
    <mergeCell ref="A91:B91"/>
    <mergeCell ref="C91:H91"/>
    <mergeCell ref="A92:B92"/>
    <mergeCell ref="E92:F92"/>
    <mergeCell ref="G92:H92"/>
    <mergeCell ref="A93:B93"/>
    <mergeCell ref="E93:F102"/>
    <mergeCell ref="B272:H272"/>
    <mergeCell ref="A131:B131"/>
    <mergeCell ref="C159:C160"/>
    <mergeCell ref="B176:B177"/>
    <mergeCell ref="B262:H262"/>
    <mergeCell ref="A107:B107"/>
    <mergeCell ref="E107:F107"/>
    <mergeCell ref="E108:F117"/>
    <mergeCell ref="A118:B118"/>
    <mergeCell ref="C118:H118"/>
    <mergeCell ref="A120:B120"/>
    <mergeCell ref="C120:H120"/>
    <mergeCell ref="A121:B121"/>
    <mergeCell ref="E121:F121"/>
    <mergeCell ref="G121:H121"/>
    <mergeCell ref="A122:B122"/>
    <mergeCell ref="E122:F131"/>
    <mergeCell ref="G122:H131"/>
    <mergeCell ref="A123:B123"/>
    <mergeCell ref="A124:B124"/>
    <mergeCell ref="A125:B125"/>
    <mergeCell ref="A127:B127"/>
    <mergeCell ref="A128:B128"/>
    <mergeCell ref="Y179:AF179"/>
    <mergeCell ref="AG179:AN179"/>
    <mergeCell ref="AO179:AV179"/>
    <mergeCell ref="AW179:BD179"/>
    <mergeCell ref="BE179:BL179"/>
    <mergeCell ref="BM179:BT179"/>
    <mergeCell ref="BU179:CB179"/>
    <mergeCell ref="CC179:CJ179"/>
    <mergeCell ref="CK179:CR179"/>
    <mergeCell ref="A179:H179"/>
    <mergeCell ref="Q179:X179"/>
    <mergeCell ref="A170:H170"/>
    <mergeCell ref="A171:B171"/>
    <mergeCell ref="L171:M171"/>
    <mergeCell ref="A172:B172"/>
    <mergeCell ref="L172:M172"/>
    <mergeCell ref="A173:B173"/>
    <mergeCell ref="L173:M173"/>
    <mergeCell ref="A190:B190"/>
    <mergeCell ref="L189:M189"/>
    <mergeCell ref="A191:B191"/>
    <mergeCell ref="L190:M190"/>
    <mergeCell ref="A192:B192"/>
    <mergeCell ref="L191:M191"/>
    <mergeCell ref="A193:B193"/>
    <mergeCell ref="L192:M192"/>
    <mergeCell ref="A194:B194"/>
    <mergeCell ref="L193:M193"/>
    <mergeCell ref="A185:B185"/>
    <mergeCell ref="L184:M184"/>
    <mergeCell ref="A186:B186"/>
    <mergeCell ref="L185:M185"/>
    <mergeCell ref="A187:B187"/>
    <mergeCell ref="L186:M186"/>
    <mergeCell ref="A188:B188"/>
    <mergeCell ref="L187:M187"/>
    <mergeCell ref="A189:B189"/>
    <mergeCell ref="L188:M188"/>
    <mergeCell ref="BM195:BT195"/>
    <mergeCell ref="BU195:CB195"/>
    <mergeCell ref="B263:H263"/>
    <mergeCell ref="MW179:ND179"/>
    <mergeCell ref="NE179:NL179"/>
    <mergeCell ref="NM179:NT179"/>
    <mergeCell ref="IG179:IN179"/>
    <mergeCell ref="IO179:IV179"/>
    <mergeCell ref="IW179:JD179"/>
    <mergeCell ref="JE179:JL179"/>
    <mergeCell ref="JM179:JT179"/>
    <mergeCell ref="JU179:KB179"/>
    <mergeCell ref="KC179:KJ179"/>
    <mergeCell ref="KK179:KR179"/>
    <mergeCell ref="KS179:KZ179"/>
    <mergeCell ref="QO179:QV179"/>
    <mergeCell ref="QW179:RD179"/>
    <mergeCell ref="RE179:RL179"/>
    <mergeCell ref="RM179:RT179"/>
    <mergeCell ref="RU179:SB179"/>
    <mergeCell ref="SC179:SJ179"/>
    <mergeCell ref="SK179:SR179"/>
    <mergeCell ref="SS179:SZ179"/>
    <mergeCell ref="TA179:TH179"/>
    <mergeCell ref="NU179:OB179"/>
    <mergeCell ref="OC179:OJ179"/>
    <mergeCell ref="OK179:OR179"/>
    <mergeCell ref="OS179:OZ179"/>
    <mergeCell ref="PA179:PH179"/>
    <mergeCell ref="PI179:PP179"/>
    <mergeCell ref="PQ179:PX179"/>
    <mergeCell ref="PY179:QF179"/>
    <mergeCell ref="QG179:QN179"/>
    <mergeCell ref="WC179:WJ179"/>
    <mergeCell ref="WK179:WR179"/>
    <mergeCell ref="WS179:WZ179"/>
    <mergeCell ref="XA179:XH179"/>
    <mergeCell ref="XI179:XP179"/>
    <mergeCell ref="XQ179:XX179"/>
    <mergeCell ref="XY179:YF179"/>
    <mergeCell ref="YG179:YN179"/>
    <mergeCell ref="YO179:YV179"/>
    <mergeCell ref="TI179:TP179"/>
    <mergeCell ref="TQ179:TX179"/>
    <mergeCell ref="TY179:UF179"/>
    <mergeCell ref="UG179:UN179"/>
    <mergeCell ref="UO179:UV179"/>
    <mergeCell ref="UW179:VD179"/>
    <mergeCell ref="VE179:VL179"/>
    <mergeCell ref="VM179:VT179"/>
    <mergeCell ref="VU179:WB179"/>
    <mergeCell ref="ABQ179:ABX179"/>
    <mergeCell ref="ABY179:ACF179"/>
    <mergeCell ref="ACG179:ACN179"/>
    <mergeCell ref="ACO179:ACV179"/>
    <mergeCell ref="ACW179:ADD179"/>
    <mergeCell ref="ADE179:ADL179"/>
    <mergeCell ref="ADM179:ADT179"/>
    <mergeCell ref="ADU179:AEB179"/>
    <mergeCell ref="AEC179:AEJ179"/>
    <mergeCell ref="YW179:ZD179"/>
    <mergeCell ref="ZE179:ZL179"/>
    <mergeCell ref="ZM179:ZT179"/>
    <mergeCell ref="ZU179:AAB179"/>
    <mergeCell ref="AAC179:AAJ179"/>
    <mergeCell ref="AAK179:AAR179"/>
    <mergeCell ref="AAS179:AAZ179"/>
    <mergeCell ref="ABA179:ABH179"/>
    <mergeCell ref="ABI179:ABP179"/>
    <mergeCell ref="AHE179:AHL179"/>
    <mergeCell ref="AHM179:AHT179"/>
    <mergeCell ref="AHU179:AIB179"/>
    <mergeCell ref="AIC179:AIJ179"/>
    <mergeCell ref="AIK179:AIR179"/>
    <mergeCell ref="AIS179:AIZ179"/>
    <mergeCell ref="AJA179:AJH179"/>
    <mergeCell ref="AJI179:AJP179"/>
    <mergeCell ref="AJQ179:AJX179"/>
    <mergeCell ref="AEK179:AER179"/>
    <mergeCell ref="AES179:AEZ179"/>
    <mergeCell ref="AFA179:AFH179"/>
    <mergeCell ref="AFI179:AFP179"/>
    <mergeCell ref="AFQ179:AFX179"/>
    <mergeCell ref="AFY179:AGF179"/>
    <mergeCell ref="AGG179:AGN179"/>
    <mergeCell ref="AGO179:AGV179"/>
    <mergeCell ref="AGW179:AHD179"/>
    <mergeCell ref="AMS179:AMZ179"/>
    <mergeCell ref="ANA179:ANH179"/>
    <mergeCell ref="ANI179:ANP179"/>
    <mergeCell ref="ANQ179:ANX179"/>
    <mergeCell ref="ANY179:AOF179"/>
    <mergeCell ref="AOG179:AON179"/>
    <mergeCell ref="AOO179:AOV179"/>
    <mergeCell ref="AOW179:APD179"/>
    <mergeCell ref="APE179:APL179"/>
    <mergeCell ref="AJY179:AKF179"/>
    <mergeCell ref="AKG179:AKN179"/>
    <mergeCell ref="AKO179:AKV179"/>
    <mergeCell ref="AKW179:ALD179"/>
    <mergeCell ref="ALE179:ALL179"/>
    <mergeCell ref="ALM179:ALT179"/>
    <mergeCell ref="ALU179:AMB179"/>
    <mergeCell ref="AMC179:AMJ179"/>
    <mergeCell ref="AMK179:AMR179"/>
    <mergeCell ref="ASG179:ASN179"/>
    <mergeCell ref="ASO179:ASV179"/>
    <mergeCell ref="ASW179:ATD179"/>
    <mergeCell ref="ATE179:ATL179"/>
    <mergeCell ref="ATM179:ATT179"/>
    <mergeCell ref="ATU179:AUB179"/>
    <mergeCell ref="AUC179:AUJ179"/>
    <mergeCell ref="AUK179:AUR179"/>
    <mergeCell ref="AUS179:AUZ179"/>
    <mergeCell ref="APM179:APT179"/>
    <mergeCell ref="APU179:AQB179"/>
    <mergeCell ref="AQC179:AQJ179"/>
    <mergeCell ref="AQK179:AQR179"/>
    <mergeCell ref="AQS179:AQZ179"/>
    <mergeCell ref="ARA179:ARH179"/>
    <mergeCell ref="ARI179:ARP179"/>
    <mergeCell ref="ARQ179:ARX179"/>
    <mergeCell ref="ARY179:ASF179"/>
    <mergeCell ref="AXU179:AYB179"/>
    <mergeCell ref="AYC179:AYJ179"/>
    <mergeCell ref="AYK179:AYR179"/>
    <mergeCell ref="AYS179:AYZ179"/>
    <mergeCell ref="AZA179:AZH179"/>
    <mergeCell ref="AZI179:AZP179"/>
    <mergeCell ref="AZQ179:AZX179"/>
    <mergeCell ref="AZY179:BAF179"/>
    <mergeCell ref="BAG179:BAN179"/>
    <mergeCell ref="AVA179:AVH179"/>
    <mergeCell ref="AVI179:AVP179"/>
    <mergeCell ref="AVQ179:AVX179"/>
    <mergeCell ref="AVY179:AWF179"/>
    <mergeCell ref="AWG179:AWN179"/>
    <mergeCell ref="AWO179:AWV179"/>
    <mergeCell ref="AWW179:AXD179"/>
    <mergeCell ref="AXE179:AXL179"/>
    <mergeCell ref="AXM179:AXT179"/>
    <mergeCell ref="BDI179:BDP179"/>
    <mergeCell ref="BDQ179:BDX179"/>
    <mergeCell ref="BDY179:BEF179"/>
    <mergeCell ref="BEG179:BEN179"/>
    <mergeCell ref="BEO179:BEV179"/>
    <mergeCell ref="BEW179:BFD179"/>
    <mergeCell ref="BFE179:BFL179"/>
    <mergeCell ref="BFM179:BFT179"/>
    <mergeCell ref="BFU179:BGB179"/>
    <mergeCell ref="BAO179:BAV179"/>
    <mergeCell ref="BAW179:BBD179"/>
    <mergeCell ref="BBE179:BBL179"/>
    <mergeCell ref="BBM179:BBT179"/>
    <mergeCell ref="BBU179:BCB179"/>
    <mergeCell ref="BCC179:BCJ179"/>
    <mergeCell ref="BCK179:BCR179"/>
    <mergeCell ref="BCS179:BCZ179"/>
    <mergeCell ref="BDA179:BDH179"/>
    <mergeCell ref="BIW179:BJD179"/>
    <mergeCell ref="BJE179:BJL179"/>
    <mergeCell ref="BJM179:BJT179"/>
    <mergeCell ref="BJU179:BKB179"/>
    <mergeCell ref="BKC179:BKJ179"/>
    <mergeCell ref="BKK179:BKR179"/>
    <mergeCell ref="BKS179:BKZ179"/>
    <mergeCell ref="BLA179:BLH179"/>
    <mergeCell ref="BLI179:BLP179"/>
    <mergeCell ref="BGC179:BGJ179"/>
    <mergeCell ref="BGK179:BGR179"/>
    <mergeCell ref="BGS179:BGZ179"/>
    <mergeCell ref="BHA179:BHH179"/>
    <mergeCell ref="BHI179:BHP179"/>
    <mergeCell ref="BHQ179:BHX179"/>
    <mergeCell ref="BHY179:BIF179"/>
    <mergeCell ref="BIG179:BIN179"/>
    <mergeCell ref="BIO179:BIV179"/>
    <mergeCell ref="BOK179:BOR179"/>
    <mergeCell ref="BOS179:BOZ179"/>
    <mergeCell ref="BPA179:BPH179"/>
    <mergeCell ref="BPI179:BPP179"/>
    <mergeCell ref="BPQ179:BPX179"/>
    <mergeCell ref="BPY179:BQF179"/>
    <mergeCell ref="BQG179:BQN179"/>
    <mergeCell ref="BQO179:BQV179"/>
    <mergeCell ref="BQW179:BRD179"/>
    <mergeCell ref="BLQ179:BLX179"/>
    <mergeCell ref="BLY179:BMF179"/>
    <mergeCell ref="BMG179:BMN179"/>
    <mergeCell ref="BMO179:BMV179"/>
    <mergeCell ref="BMW179:BND179"/>
    <mergeCell ref="BNE179:BNL179"/>
    <mergeCell ref="BNM179:BNT179"/>
    <mergeCell ref="BNU179:BOB179"/>
    <mergeCell ref="BOC179:BOJ179"/>
    <mergeCell ref="BTY179:BUF179"/>
    <mergeCell ref="BUG179:BUN179"/>
    <mergeCell ref="BUO179:BUV179"/>
    <mergeCell ref="BUW179:BVD179"/>
    <mergeCell ref="BVE179:BVL179"/>
    <mergeCell ref="BVM179:BVT179"/>
    <mergeCell ref="BVU179:BWB179"/>
    <mergeCell ref="BWC179:BWJ179"/>
    <mergeCell ref="BWK179:BWR179"/>
    <mergeCell ref="BRE179:BRL179"/>
    <mergeCell ref="BRM179:BRT179"/>
    <mergeCell ref="BRU179:BSB179"/>
    <mergeCell ref="BSC179:BSJ179"/>
    <mergeCell ref="BSK179:BSR179"/>
    <mergeCell ref="BSS179:BSZ179"/>
    <mergeCell ref="BTA179:BTH179"/>
    <mergeCell ref="BTI179:BTP179"/>
    <mergeCell ref="BTQ179:BTX179"/>
    <mergeCell ref="BZM179:BZT179"/>
    <mergeCell ref="BZU179:CAB179"/>
    <mergeCell ref="CAC179:CAJ179"/>
    <mergeCell ref="CAK179:CAR179"/>
    <mergeCell ref="CAS179:CAZ179"/>
    <mergeCell ref="CBA179:CBH179"/>
    <mergeCell ref="CBI179:CBP179"/>
    <mergeCell ref="CBQ179:CBX179"/>
    <mergeCell ref="CBY179:CCF179"/>
    <mergeCell ref="BWS179:BWZ179"/>
    <mergeCell ref="BXA179:BXH179"/>
    <mergeCell ref="BXI179:BXP179"/>
    <mergeCell ref="BXQ179:BXX179"/>
    <mergeCell ref="BXY179:BYF179"/>
    <mergeCell ref="BYG179:BYN179"/>
    <mergeCell ref="BYO179:BYV179"/>
    <mergeCell ref="BYW179:BZD179"/>
    <mergeCell ref="BZE179:BZL179"/>
    <mergeCell ref="CFA179:CFH179"/>
    <mergeCell ref="CFI179:CFP179"/>
    <mergeCell ref="CFQ179:CFX179"/>
    <mergeCell ref="CFY179:CGF179"/>
    <mergeCell ref="CGG179:CGN179"/>
    <mergeCell ref="CGO179:CGV179"/>
    <mergeCell ref="CGW179:CHD179"/>
    <mergeCell ref="CHE179:CHL179"/>
    <mergeCell ref="CHM179:CHT179"/>
    <mergeCell ref="CCG179:CCN179"/>
    <mergeCell ref="CCO179:CCV179"/>
    <mergeCell ref="CCW179:CDD179"/>
    <mergeCell ref="CDE179:CDL179"/>
    <mergeCell ref="CDM179:CDT179"/>
    <mergeCell ref="CDU179:CEB179"/>
    <mergeCell ref="CEC179:CEJ179"/>
    <mergeCell ref="CEK179:CER179"/>
    <mergeCell ref="CES179:CEZ179"/>
    <mergeCell ref="CKO179:CKV179"/>
    <mergeCell ref="CKW179:CLD179"/>
    <mergeCell ref="CLE179:CLL179"/>
    <mergeCell ref="CLM179:CLT179"/>
    <mergeCell ref="CLU179:CMB179"/>
    <mergeCell ref="CMC179:CMJ179"/>
    <mergeCell ref="CMK179:CMR179"/>
    <mergeCell ref="CMS179:CMZ179"/>
    <mergeCell ref="CNA179:CNH179"/>
    <mergeCell ref="CHU179:CIB179"/>
    <mergeCell ref="CIC179:CIJ179"/>
    <mergeCell ref="CIK179:CIR179"/>
    <mergeCell ref="CIS179:CIZ179"/>
    <mergeCell ref="CJA179:CJH179"/>
    <mergeCell ref="CJI179:CJP179"/>
    <mergeCell ref="CJQ179:CJX179"/>
    <mergeCell ref="CJY179:CKF179"/>
    <mergeCell ref="CKG179:CKN179"/>
    <mergeCell ref="CQC179:CQJ179"/>
    <mergeCell ref="CQK179:CQR179"/>
    <mergeCell ref="CQS179:CQZ179"/>
    <mergeCell ref="CRA179:CRH179"/>
    <mergeCell ref="CRI179:CRP179"/>
    <mergeCell ref="CRQ179:CRX179"/>
    <mergeCell ref="CRY179:CSF179"/>
    <mergeCell ref="CSG179:CSN179"/>
    <mergeCell ref="CSO179:CSV179"/>
    <mergeCell ref="CNI179:CNP179"/>
    <mergeCell ref="CNQ179:CNX179"/>
    <mergeCell ref="CNY179:COF179"/>
    <mergeCell ref="COG179:CON179"/>
    <mergeCell ref="COO179:COV179"/>
    <mergeCell ref="COW179:CPD179"/>
    <mergeCell ref="CPE179:CPL179"/>
    <mergeCell ref="CPM179:CPT179"/>
    <mergeCell ref="CPU179:CQB179"/>
    <mergeCell ref="CVQ179:CVX179"/>
    <mergeCell ref="CVY179:CWF179"/>
    <mergeCell ref="CWG179:CWN179"/>
    <mergeCell ref="CWO179:CWV179"/>
    <mergeCell ref="CWW179:CXD179"/>
    <mergeCell ref="CXE179:CXL179"/>
    <mergeCell ref="CXM179:CXT179"/>
    <mergeCell ref="CXU179:CYB179"/>
    <mergeCell ref="CYC179:CYJ179"/>
    <mergeCell ref="CSW179:CTD179"/>
    <mergeCell ref="CTE179:CTL179"/>
    <mergeCell ref="CTM179:CTT179"/>
    <mergeCell ref="CTU179:CUB179"/>
    <mergeCell ref="CUC179:CUJ179"/>
    <mergeCell ref="CUK179:CUR179"/>
    <mergeCell ref="CUS179:CUZ179"/>
    <mergeCell ref="CVA179:CVH179"/>
    <mergeCell ref="CVI179:CVP179"/>
    <mergeCell ref="DBE179:DBL179"/>
    <mergeCell ref="DBM179:DBT179"/>
    <mergeCell ref="DBU179:DCB179"/>
    <mergeCell ref="DCC179:DCJ179"/>
    <mergeCell ref="DCK179:DCR179"/>
    <mergeCell ref="DCS179:DCZ179"/>
    <mergeCell ref="DDA179:DDH179"/>
    <mergeCell ref="DDI179:DDP179"/>
    <mergeCell ref="DDQ179:DDX179"/>
    <mergeCell ref="CYK179:CYR179"/>
    <mergeCell ref="CYS179:CYZ179"/>
    <mergeCell ref="CZA179:CZH179"/>
    <mergeCell ref="CZI179:CZP179"/>
    <mergeCell ref="CZQ179:CZX179"/>
    <mergeCell ref="CZY179:DAF179"/>
    <mergeCell ref="DAG179:DAN179"/>
    <mergeCell ref="DAO179:DAV179"/>
    <mergeCell ref="DAW179:DBD179"/>
    <mergeCell ref="DGS179:DGZ179"/>
    <mergeCell ref="DHA179:DHH179"/>
    <mergeCell ref="DHI179:DHP179"/>
    <mergeCell ref="DHQ179:DHX179"/>
    <mergeCell ref="DHY179:DIF179"/>
    <mergeCell ref="DIG179:DIN179"/>
    <mergeCell ref="DIO179:DIV179"/>
    <mergeCell ref="DIW179:DJD179"/>
    <mergeCell ref="DJE179:DJL179"/>
    <mergeCell ref="DDY179:DEF179"/>
    <mergeCell ref="DEG179:DEN179"/>
    <mergeCell ref="DEO179:DEV179"/>
    <mergeCell ref="DEW179:DFD179"/>
    <mergeCell ref="DFE179:DFL179"/>
    <mergeCell ref="DFM179:DFT179"/>
    <mergeCell ref="DFU179:DGB179"/>
    <mergeCell ref="DGC179:DGJ179"/>
    <mergeCell ref="DGK179:DGR179"/>
    <mergeCell ref="DMG179:DMN179"/>
    <mergeCell ref="DMO179:DMV179"/>
    <mergeCell ref="DMW179:DND179"/>
    <mergeCell ref="DNE179:DNL179"/>
    <mergeCell ref="DNM179:DNT179"/>
    <mergeCell ref="DNU179:DOB179"/>
    <mergeCell ref="DOC179:DOJ179"/>
    <mergeCell ref="DOK179:DOR179"/>
    <mergeCell ref="DOS179:DOZ179"/>
    <mergeCell ref="DJM179:DJT179"/>
    <mergeCell ref="DJU179:DKB179"/>
    <mergeCell ref="DKC179:DKJ179"/>
    <mergeCell ref="DKK179:DKR179"/>
    <mergeCell ref="DKS179:DKZ179"/>
    <mergeCell ref="DLA179:DLH179"/>
    <mergeCell ref="DLI179:DLP179"/>
    <mergeCell ref="DLQ179:DLX179"/>
    <mergeCell ref="DLY179:DMF179"/>
    <mergeCell ref="DRU179:DSB179"/>
    <mergeCell ref="DSC179:DSJ179"/>
    <mergeCell ref="DSK179:DSR179"/>
    <mergeCell ref="DSS179:DSZ179"/>
    <mergeCell ref="DTA179:DTH179"/>
    <mergeCell ref="DTI179:DTP179"/>
    <mergeCell ref="DTQ179:DTX179"/>
    <mergeCell ref="DTY179:DUF179"/>
    <mergeCell ref="DUG179:DUN179"/>
    <mergeCell ref="DPA179:DPH179"/>
    <mergeCell ref="DPI179:DPP179"/>
    <mergeCell ref="DPQ179:DPX179"/>
    <mergeCell ref="DPY179:DQF179"/>
    <mergeCell ref="DQG179:DQN179"/>
    <mergeCell ref="DQO179:DQV179"/>
    <mergeCell ref="DQW179:DRD179"/>
    <mergeCell ref="DRE179:DRL179"/>
    <mergeCell ref="DRM179:DRT179"/>
    <mergeCell ref="DXI179:DXP179"/>
    <mergeCell ref="DXQ179:DXX179"/>
    <mergeCell ref="DXY179:DYF179"/>
    <mergeCell ref="DYG179:DYN179"/>
    <mergeCell ref="DYO179:DYV179"/>
    <mergeCell ref="DYW179:DZD179"/>
    <mergeCell ref="DZE179:DZL179"/>
    <mergeCell ref="DZM179:DZT179"/>
    <mergeCell ref="DZU179:EAB179"/>
    <mergeCell ref="DUO179:DUV179"/>
    <mergeCell ref="DUW179:DVD179"/>
    <mergeCell ref="DVE179:DVL179"/>
    <mergeCell ref="DVM179:DVT179"/>
    <mergeCell ref="DVU179:DWB179"/>
    <mergeCell ref="DWC179:DWJ179"/>
    <mergeCell ref="DWK179:DWR179"/>
    <mergeCell ref="DWS179:DWZ179"/>
    <mergeCell ref="DXA179:DXH179"/>
    <mergeCell ref="ECW179:EDD179"/>
    <mergeCell ref="EDE179:EDL179"/>
    <mergeCell ref="EDM179:EDT179"/>
    <mergeCell ref="EDU179:EEB179"/>
    <mergeCell ref="EEC179:EEJ179"/>
    <mergeCell ref="EEK179:EER179"/>
    <mergeCell ref="EES179:EEZ179"/>
    <mergeCell ref="EFA179:EFH179"/>
    <mergeCell ref="EFI179:EFP179"/>
    <mergeCell ref="EAC179:EAJ179"/>
    <mergeCell ref="EAK179:EAR179"/>
    <mergeCell ref="EAS179:EAZ179"/>
    <mergeCell ref="EBA179:EBH179"/>
    <mergeCell ref="EBI179:EBP179"/>
    <mergeCell ref="EBQ179:EBX179"/>
    <mergeCell ref="EBY179:ECF179"/>
    <mergeCell ref="ECG179:ECN179"/>
    <mergeCell ref="ECO179:ECV179"/>
    <mergeCell ref="EIK179:EIR179"/>
    <mergeCell ref="EIS179:EIZ179"/>
    <mergeCell ref="EJA179:EJH179"/>
    <mergeCell ref="EJI179:EJP179"/>
    <mergeCell ref="EJQ179:EJX179"/>
    <mergeCell ref="EJY179:EKF179"/>
    <mergeCell ref="EKG179:EKN179"/>
    <mergeCell ref="EKO179:EKV179"/>
    <mergeCell ref="EKW179:ELD179"/>
    <mergeCell ref="EFQ179:EFX179"/>
    <mergeCell ref="EFY179:EGF179"/>
    <mergeCell ref="EGG179:EGN179"/>
    <mergeCell ref="EGO179:EGV179"/>
    <mergeCell ref="EGW179:EHD179"/>
    <mergeCell ref="EHE179:EHL179"/>
    <mergeCell ref="EHM179:EHT179"/>
    <mergeCell ref="EHU179:EIB179"/>
    <mergeCell ref="EIC179:EIJ179"/>
    <mergeCell ref="ENY179:EOF179"/>
    <mergeCell ref="EOG179:EON179"/>
    <mergeCell ref="EOO179:EOV179"/>
    <mergeCell ref="EOW179:EPD179"/>
    <mergeCell ref="EPE179:EPL179"/>
    <mergeCell ref="EPM179:EPT179"/>
    <mergeCell ref="EPU179:EQB179"/>
    <mergeCell ref="EQC179:EQJ179"/>
    <mergeCell ref="EQK179:EQR179"/>
    <mergeCell ref="ELE179:ELL179"/>
    <mergeCell ref="ELM179:ELT179"/>
    <mergeCell ref="ELU179:EMB179"/>
    <mergeCell ref="EMC179:EMJ179"/>
    <mergeCell ref="EMK179:EMR179"/>
    <mergeCell ref="EMS179:EMZ179"/>
    <mergeCell ref="ENA179:ENH179"/>
    <mergeCell ref="ENI179:ENP179"/>
    <mergeCell ref="ENQ179:ENX179"/>
    <mergeCell ref="ETM179:ETT179"/>
    <mergeCell ref="ETU179:EUB179"/>
    <mergeCell ref="EUC179:EUJ179"/>
    <mergeCell ref="EUK179:EUR179"/>
    <mergeCell ref="EUS179:EUZ179"/>
    <mergeCell ref="EVA179:EVH179"/>
    <mergeCell ref="EVI179:EVP179"/>
    <mergeCell ref="EVQ179:EVX179"/>
    <mergeCell ref="EVY179:EWF179"/>
    <mergeCell ref="EQS179:EQZ179"/>
    <mergeCell ref="ERA179:ERH179"/>
    <mergeCell ref="ERI179:ERP179"/>
    <mergeCell ref="ERQ179:ERX179"/>
    <mergeCell ref="ERY179:ESF179"/>
    <mergeCell ref="ESG179:ESN179"/>
    <mergeCell ref="ESO179:ESV179"/>
    <mergeCell ref="ESW179:ETD179"/>
    <mergeCell ref="ETE179:ETL179"/>
    <mergeCell ref="EZA179:EZH179"/>
    <mergeCell ref="EZI179:EZP179"/>
    <mergeCell ref="EZQ179:EZX179"/>
    <mergeCell ref="EZY179:FAF179"/>
    <mergeCell ref="FAG179:FAN179"/>
    <mergeCell ref="FAO179:FAV179"/>
    <mergeCell ref="FAW179:FBD179"/>
    <mergeCell ref="FBE179:FBL179"/>
    <mergeCell ref="FBM179:FBT179"/>
    <mergeCell ref="EWG179:EWN179"/>
    <mergeCell ref="EWO179:EWV179"/>
    <mergeCell ref="EWW179:EXD179"/>
    <mergeCell ref="EXE179:EXL179"/>
    <mergeCell ref="EXM179:EXT179"/>
    <mergeCell ref="EXU179:EYB179"/>
    <mergeCell ref="EYC179:EYJ179"/>
    <mergeCell ref="EYK179:EYR179"/>
    <mergeCell ref="EYS179:EYZ179"/>
    <mergeCell ref="FEO179:FEV179"/>
    <mergeCell ref="FEW179:FFD179"/>
    <mergeCell ref="FFE179:FFL179"/>
    <mergeCell ref="FFM179:FFT179"/>
    <mergeCell ref="FFU179:FGB179"/>
    <mergeCell ref="FGC179:FGJ179"/>
    <mergeCell ref="FGK179:FGR179"/>
    <mergeCell ref="FGS179:FGZ179"/>
    <mergeCell ref="FHA179:FHH179"/>
    <mergeCell ref="FBU179:FCB179"/>
    <mergeCell ref="FCC179:FCJ179"/>
    <mergeCell ref="FCK179:FCR179"/>
    <mergeCell ref="FCS179:FCZ179"/>
    <mergeCell ref="FDA179:FDH179"/>
    <mergeCell ref="FDI179:FDP179"/>
    <mergeCell ref="FDQ179:FDX179"/>
    <mergeCell ref="FDY179:FEF179"/>
    <mergeCell ref="FEG179:FEN179"/>
    <mergeCell ref="FKC179:FKJ179"/>
    <mergeCell ref="FKK179:FKR179"/>
    <mergeCell ref="FKS179:FKZ179"/>
    <mergeCell ref="FLA179:FLH179"/>
    <mergeCell ref="FLI179:FLP179"/>
    <mergeCell ref="FLQ179:FLX179"/>
    <mergeCell ref="FLY179:FMF179"/>
    <mergeCell ref="FMG179:FMN179"/>
    <mergeCell ref="FMO179:FMV179"/>
    <mergeCell ref="FHI179:FHP179"/>
    <mergeCell ref="FHQ179:FHX179"/>
    <mergeCell ref="FHY179:FIF179"/>
    <mergeCell ref="FIG179:FIN179"/>
    <mergeCell ref="FIO179:FIV179"/>
    <mergeCell ref="FIW179:FJD179"/>
    <mergeCell ref="FJE179:FJL179"/>
    <mergeCell ref="FJM179:FJT179"/>
    <mergeCell ref="FJU179:FKB179"/>
    <mergeCell ref="FPQ179:FPX179"/>
    <mergeCell ref="FPY179:FQF179"/>
    <mergeCell ref="FQG179:FQN179"/>
    <mergeCell ref="FQO179:FQV179"/>
    <mergeCell ref="FQW179:FRD179"/>
    <mergeCell ref="FRE179:FRL179"/>
    <mergeCell ref="FRM179:FRT179"/>
    <mergeCell ref="FRU179:FSB179"/>
    <mergeCell ref="FSC179:FSJ179"/>
    <mergeCell ref="FMW179:FND179"/>
    <mergeCell ref="FNE179:FNL179"/>
    <mergeCell ref="FNM179:FNT179"/>
    <mergeCell ref="FNU179:FOB179"/>
    <mergeCell ref="FOC179:FOJ179"/>
    <mergeCell ref="FOK179:FOR179"/>
    <mergeCell ref="FOS179:FOZ179"/>
    <mergeCell ref="FPA179:FPH179"/>
    <mergeCell ref="FPI179:FPP179"/>
    <mergeCell ref="FVE179:FVL179"/>
    <mergeCell ref="FVM179:FVT179"/>
    <mergeCell ref="FVU179:FWB179"/>
    <mergeCell ref="FWC179:FWJ179"/>
    <mergeCell ref="FWK179:FWR179"/>
    <mergeCell ref="FWS179:FWZ179"/>
    <mergeCell ref="FXA179:FXH179"/>
    <mergeCell ref="FXI179:FXP179"/>
    <mergeCell ref="FXQ179:FXX179"/>
    <mergeCell ref="FSK179:FSR179"/>
    <mergeCell ref="FSS179:FSZ179"/>
    <mergeCell ref="FTA179:FTH179"/>
    <mergeCell ref="FTI179:FTP179"/>
    <mergeCell ref="FTQ179:FTX179"/>
    <mergeCell ref="FTY179:FUF179"/>
    <mergeCell ref="FUG179:FUN179"/>
    <mergeCell ref="FUO179:FUV179"/>
    <mergeCell ref="FUW179:FVD179"/>
    <mergeCell ref="GAS179:GAZ179"/>
    <mergeCell ref="GBA179:GBH179"/>
    <mergeCell ref="GBI179:GBP179"/>
    <mergeCell ref="GBQ179:GBX179"/>
    <mergeCell ref="GBY179:GCF179"/>
    <mergeCell ref="GCG179:GCN179"/>
    <mergeCell ref="GCO179:GCV179"/>
    <mergeCell ref="GCW179:GDD179"/>
    <mergeCell ref="GDE179:GDL179"/>
    <mergeCell ref="FXY179:FYF179"/>
    <mergeCell ref="FYG179:FYN179"/>
    <mergeCell ref="FYO179:FYV179"/>
    <mergeCell ref="FYW179:FZD179"/>
    <mergeCell ref="FZE179:FZL179"/>
    <mergeCell ref="FZM179:FZT179"/>
    <mergeCell ref="FZU179:GAB179"/>
    <mergeCell ref="GAC179:GAJ179"/>
    <mergeCell ref="GAK179:GAR179"/>
    <mergeCell ref="GGG179:GGN179"/>
    <mergeCell ref="GGO179:GGV179"/>
    <mergeCell ref="GGW179:GHD179"/>
    <mergeCell ref="GHE179:GHL179"/>
    <mergeCell ref="GHM179:GHT179"/>
    <mergeCell ref="GHU179:GIB179"/>
    <mergeCell ref="GIC179:GIJ179"/>
    <mergeCell ref="GIK179:GIR179"/>
    <mergeCell ref="GIS179:GIZ179"/>
    <mergeCell ref="GDM179:GDT179"/>
    <mergeCell ref="GDU179:GEB179"/>
    <mergeCell ref="GEC179:GEJ179"/>
    <mergeCell ref="GEK179:GER179"/>
    <mergeCell ref="GES179:GEZ179"/>
    <mergeCell ref="GFA179:GFH179"/>
    <mergeCell ref="GFI179:GFP179"/>
    <mergeCell ref="GFQ179:GFX179"/>
    <mergeCell ref="GFY179:GGF179"/>
    <mergeCell ref="GLU179:GMB179"/>
    <mergeCell ref="GMC179:GMJ179"/>
    <mergeCell ref="GMK179:GMR179"/>
    <mergeCell ref="GMS179:GMZ179"/>
    <mergeCell ref="GNA179:GNH179"/>
    <mergeCell ref="GNI179:GNP179"/>
    <mergeCell ref="GNQ179:GNX179"/>
    <mergeCell ref="GNY179:GOF179"/>
    <mergeCell ref="GOG179:GON179"/>
    <mergeCell ref="GJA179:GJH179"/>
    <mergeCell ref="GJI179:GJP179"/>
    <mergeCell ref="GJQ179:GJX179"/>
    <mergeCell ref="GJY179:GKF179"/>
    <mergeCell ref="GKG179:GKN179"/>
    <mergeCell ref="GKO179:GKV179"/>
    <mergeCell ref="GKW179:GLD179"/>
    <mergeCell ref="GLE179:GLL179"/>
    <mergeCell ref="GLM179:GLT179"/>
    <mergeCell ref="GRI179:GRP179"/>
    <mergeCell ref="GRQ179:GRX179"/>
    <mergeCell ref="GRY179:GSF179"/>
    <mergeCell ref="GSG179:GSN179"/>
    <mergeCell ref="GSO179:GSV179"/>
    <mergeCell ref="GSW179:GTD179"/>
    <mergeCell ref="GTE179:GTL179"/>
    <mergeCell ref="GTM179:GTT179"/>
    <mergeCell ref="GTU179:GUB179"/>
    <mergeCell ref="GOO179:GOV179"/>
    <mergeCell ref="GOW179:GPD179"/>
    <mergeCell ref="GPE179:GPL179"/>
    <mergeCell ref="GPM179:GPT179"/>
    <mergeCell ref="GPU179:GQB179"/>
    <mergeCell ref="GQC179:GQJ179"/>
    <mergeCell ref="GQK179:GQR179"/>
    <mergeCell ref="GQS179:GQZ179"/>
    <mergeCell ref="GRA179:GRH179"/>
    <mergeCell ref="GWW179:GXD179"/>
    <mergeCell ref="GXE179:GXL179"/>
    <mergeCell ref="GXM179:GXT179"/>
    <mergeCell ref="GXU179:GYB179"/>
    <mergeCell ref="GYC179:GYJ179"/>
    <mergeCell ref="GYK179:GYR179"/>
    <mergeCell ref="GYS179:GYZ179"/>
    <mergeCell ref="GZA179:GZH179"/>
    <mergeCell ref="GZI179:GZP179"/>
    <mergeCell ref="GUC179:GUJ179"/>
    <mergeCell ref="GUK179:GUR179"/>
    <mergeCell ref="GUS179:GUZ179"/>
    <mergeCell ref="GVA179:GVH179"/>
    <mergeCell ref="GVI179:GVP179"/>
    <mergeCell ref="GVQ179:GVX179"/>
    <mergeCell ref="GVY179:GWF179"/>
    <mergeCell ref="GWG179:GWN179"/>
    <mergeCell ref="GWO179:GWV179"/>
    <mergeCell ref="HCK179:HCR179"/>
    <mergeCell ref="HCS179:HCZ179"/>
    <mergeCell ref="HDA179:HDH179"/>
    <mergeCell ref="HDI179:HDP179"/>
    <mergeCell ref="HDQ179:HDX179"/>
    <mergeCell ref="HDY179:HEF179"/>
    <mergeCell ref="HEG179:HEN179"/>
    <mergeCell ref="HEO179:HEV179"/>
    <mergeCell ref="HEW179:HFD179"/>
    <mergeCell ref="GZQ179:GZX179"/>
    <mergeCell ref="GZY179:HAF179"/>
    <mergeCell ref="HAG179:HAN179"/>
    <mergeCell ref="HAO179:HAV179"/>
    <mergeCell ref="HAW179:HBD179"/>
    <mergeCell ref="HBE179:HBL179"/>
    <mergeCell ref="HBM179:HBT179"/>
    <mergeCell ref="HBU179:HCB179"/>
    <mergeCell ref="HCC179:HCJ179"/>
    <mergeCell ref="HHY179:HIF179"/>
    <mergeCell ref="HIG179:HIN179"/>
    <mergeCell ref="HIO179:HIV179"/>
    <mergeCell ref="HIW179:HJD179"/>
    <mergeCell ref="HJE179:HJL179"/>
    <mergeCell ref="HJM179:HJT179"/>
    <mergeCell ref="HJU179:HKB179"/>
    <mergeCell ref="HKC179:HKJ179"/>
    <mergeCell ref="HKK179:HKR179"/>
    <mergeCell ref="HFE179:HFL179"/>
    <mergeCell ref="HFM179:HFT179"/>
    <mergeCell ref="HFU179:HGB179"/>
    <mergeCell ref="HGC179:HGJ179"/>
    <mergeCell ref="HGK179:HGR179"/>
    <mergeCell ref="HGS179:HGZ179"/>
    <mergeCell ref="HHA179:HHH179"/>
    <mergeCell ref="HHI179:HHP179"/>
    <mergeCell ref="HHQ179:HHX179"/>
    <mergeCell ref="HNM179:HNT179"/>
    <mergeCell ref="HNU179:HOB179"/>
    <mergeCell ref="HOC179:HOJ179"/>
    <mergeCell ref="HOK179:HOR179"/>
    <mergeCell ref="HOS179:HOZ179"/>
    <mergeCell ref="HPA179:HPH179"/>
    <mergeCell ref="HPI179:HPP179"/>
    <mergeCell ref="HPQ179:HPX179"/>
    <mergeCell ref="HPY179:HQF179"/>
    <mergeCell ref="HKS179:HKZ179"/>
    <mergeCell ref="HLA179:HLH179"/>
    <mergeCell ref="HLI179:HLP179"/>
    <mergeCell ref="HLQ179:HLX179"/>
    <mergeCell ref="HLY179:HMF179"/>
    <mergeCell ref="HMG179:HMN179"/>
    <mergeCell ref="HMO179:HMV179"/>
    <mergeCell ref="HMW179:HND179"/>
    <mergeCell ref="HNE179:HNL179"/>
    <mergeCell ref="HTA179:HTH179"/>
    <mergeCell ref="HTI179:HTP179"/>
    <mergeCell ref="HTQ179:HTX179"/>
    <mergeCell ref="HTY179:HUF179"/>
    <mergeCell ref="HUG179:HUN179"/>
    <mergeCell ref="HUO179:HUV179"/>
    <mergeCell ref="HUW179:HVD179"/>
    <mergeCell ref="HVE179:HVL179"/>
    <mergeCell ref="HVM179:HVT179"/>
    <mergeCell ref="HQG179:HQN179"/>
    <mergeCell ref="HQO179:HQV179"/>
    <mergeCell ref="HQW179:HRD179"/>
    <mergeCell ref="HRE179:HRL179"/>
    <mergeCell ref="HRM179:HRT179"/>
    <mergeCell ref="HRU179:HSB179"/>
    <mergeCell ref="HSC179:HSJ179"/>
    <mergeCell ref="HSK179:HSR179"/>
    <mergeCell ref="HSS179:HSZ179"/>
    <mergeCell ref="HYO179:HYV179"/>
    <mergeCell ref="HYW179:HZD179"/>
    <mergeCell ref="HZE179:HZL179"/>
    <mergeCell ref="HZM179:HZT179"/>
    <mergeCell ref="HZU179:IAB179"/>
    <mergeCell ref="IAC179:IAJ179"/>
    <mergeCell ref="IAK179:IAR179"/>
    <mergeCell ref="IAS179:IAZ179"/>
    <mergeCell ref="IBA179:IBH179"/>
    <mergeCell ref="HVU179:HWB179"/>
    <mergeCell ref="HWC179:HWJ179"/>
    <mergeCell ref="HWK179:HWR179"/>
    <mergeCell ref="HWS179:HWZ179"/>
    <mergeCell ref="HXA179:HXH179"/>
    <mergeCell ref="HXI179:HXP179"/>
    <mergeCell ref="HXQ179:HXX179"/>
    <mergeCell ref="HXY179:HYF179"/>
    <mergeCell ref="HYG179:HYN179"/>
    <mergeCell ref="IEC179:IEJ179"/>
    <mergeCell ref="IEK179:IER179"/>
    <mergeCell ref="IES179:IEZ179"/>
    <mergeCell ref="IFA179:IFH179"/>
    <mergeCell ref="IFI179:IFP179"/>
    <mergeCell ref="IFQ179:IFX179"/>
    <mergeCell ref="IFY179:IGF179"/>
    <mergeCell ref="IGG179:IGN179"/>
    <mergeCell ref="IGO179:IGV179"/>
    <mergeCell ref="IBI179:IBP179"/>
    <mergeCell ref="IBQ179:IBX179"/>
    <mergeCell ref="IBY179:ICF179"/>
    <mergeCell ref="ICG179:ICN179"/>
    <mergeCell ref="ICO179:ICV179"/>
    <mergeCell ref="ICW179:IDD179"/>
    <mergeCell ref="IDE179:IDL179"/>
    <mergeCell ref="IDM179:IDT179"/>
    <mergeCell ref="IDU179:IEB179"/>
    <mergeCell ref="IJQ179:IJX179"/>
    <mergeCell ref="IJY179:IKF179"/>
    <mergeCell ref="IKG179:IKN179"/>
    <mergeCell ref="IKO179:IKV179"/>
    <mergeCell ref="IKW179:ILD179"/>
    <mergeCell ref="ILE179:ILL179"/>
    <mergeCell ref="ILM179:ILT179"/>
    <mergeCell ref="ILU179:IMB179"/>
    <mergeCell ref="IMC179:IMJ179"/>
    <mergeCell ref="IGW179:IHD179"/>
    <mergeCell ref="IHE179:IHL179"/>
    <mergeCell ref="IHM179:IHT179"/>
    <mergeCell ref="IHU179:IIB179"/>
    <mergeCell ref="IIC179:IIJ179"/>
    <mergeCell ref="IIK179:IIR179"/>
    <mergeCell ref="IIS179:IIZ179"/>
    <mergeCell ref="IJA179:IJH179"/>
    <mergeCell ref="IJI179:IJP179"/>
    <mergeCell ref="IPE179:IPL179"/>
    <mergeCell ref="IPM179:IPT179"/>
    <mergeCell ref="IPU179:IQB179"/>
    <mergeCell ref="IQC179:IQJ179"/>
    <mergeCell ref="IQK179:IQR179"/>
    <mergeCell ref="IQS179:IQZ179"/>
    <mergeCell ref="IRA179:IRH179"/>
    <mergeCell ref="IRI179:IRP179"/>
    <mergeCell ref="IRQ179:IRX179"/>
    <mergeCell ref="IMK179:IMR179"/>
    <mergeCell ref="IMS179:IMZ179"/>
    <mergeCell ref="INA179:INH179"/>
    <mergeCell ref="INI179:INP179"/>
    <mergeCell ref="INQ179:INX179"/>
    <mergeCell ref="INY179:IOF179"/>
    <mergeCell ref="IOG179:ION179"/>
    <mergeCell ref="IOO179:IOV179"/>
    <mergeCell ref="IOW179:IPD179"/>
    <mergeCell ref="IUS179:IUZ179"/>
    <mergeCell ref="IVA179:IVH179"/>
    <mergeCell ref="IVI179:IVP179"/>
    <mergeCell ref="IVQ179:IVX179"/>
    <mergeCell ref="IVY179:IWF179"/>
    <mergeCell ref="IWG179:IWN179"/>
    <mergeCell ref="IWO179:IWV179"/>
    <mergeCell ref="IWW179:IXD179"/>
    <mergeCell ref="IXE179:IXL179"/>
    <mergeCell ref="IRY179:ISF179"/>
    <mergeCell ref="ISG179:ISN179"/>
    <mergeCell ref="ISO179:ISV179"/>
    <mergeCell ref="ISW179:ITD179"/>
    <mergeCell ref="ITE179:ITL179"/>
    <mergeCell ref="ITM179:ITT179"/>
    <mergeCell ref="ITU179:IUB179"/>
    <mergeCell ref="IUC179:IUJ179"/>
    <mergeCell ref="IUK179:IUR179"/>
    <mergeCell ref="JAG179:JAN179"/>
    <mergeCell ref="JAO179:JAV179"/>
    <mergeCell ref="JAW179:JBD179"/>
    <mergeCell ref="JBE179:JBL179"/>
    <mergeCell ref="JBM179:JBT179"/>
    <mergeCell ref="JBU179:JCB179"/>
    <mergeCell ref="JCC179:JCJ179"/>
    <mergeCell ref="JCK179:JCR179"/>
    <mergeCell ref="JCS179:JCZ179"/>
    <mergeCell ref="IXM179:IXT179"/>
    <mergeCell ref="IXU179:IYB179"/>
    <mergeCell ref="IYC179:IYJ179"/>
    <mergeCell ref="IYK179:IYR179"/>
    <mergeCell ref="IYS179:IYZ179"/>
    <mergeCell ref="IZA179:IZH179"/>
    <mergeCell ref="IZI179:IZP179"/>
    <mergeCell ref="IZQ179:IZX179"/>
    <mergeCell ref="IZY179:JAF179"/>
    <mergeCell ref="JFU179:JGB179"/>
    <mergeCell ref="JGC179:JGJ179"/>
    <mergeCell ref="JGK179:JGR179"/>
    <mergeCell ref="JGS179:JGZ179"/>
    <mergeCell ref="JHA179:JHH179"/>
    <mergeCell ref="JHI179:JHP179"/>
    <mergeCell ref="JHQ179:JHX179"/>
    <mergeCell ref="JHY179:JIF179"/>
    <mergeCell ref="JIG179:JIN179"/>
    <mergeCell ref="JDA179:JDH179"/>
    <mergeCell ref="JDI179:JDP179"/>
    <mergeCell ref="JDQ179:JDX179"/>
    <mergeCell ref="JDY179:JEF179"/>
    <mergeCell ref="JEG179:JEN179"/>
    <mergeCell ref="JEO179:JEV179"/>
    <mergeCell ref="JEW179:JFD179"/>
    <mergeCell ref="JFE179:JFL179"/>
    <mergeCell ref="JFM179:JFT179"/>
    <mergeCell ref="JLI179:JLP179"/>
    <mergeCell ref="JLQ179:JLX179"/>
    <mergeCell ref="JLY179:JMF179"/>
    <mergeCell ref="JMG179:JMN179"/>
    <mergeCell ref="JMO179:JMV179"/>
    <mergeCell ref="JMW179:JND179"/>
    <mergeCell ref="JNE179:JNL179"/>
    <mergeCell ref="JNM179:JNT179"/>
    <mergeCell ref="JNU179:JOB179"/>
    <mergeCell ref="JIO179:JIV179"/>
    <mergeCell ref="JIW179:JJD179"/>
    <mergeCell ref="JJE179:JJL179"/>
    <mergeCell ref="JJM179:JJT179"/>
    <mergeCell ref="JJU179:JKB179"/>
    <mergeCell ref="JKC179:JKJ179"/>
    <mergeCell ref="JKK179:JKR179"/>
    <mergeCell ref="JKS179:JKZ179"/>
    <mergeCell ref="JLA179:JLH179"/>
    <mergeCell ref="JQW179:JRD179"/>
    <mergeCell ref="JRE179:JRL179"/>
    <mergeCell ref="JRM179:JRT179"/>
    <mergeCell ref="JRU179:JSB179"/>
    <mergeCell ref="JSC179:JSJ179"/>
    <mergeCell ref="JSK179:JSR179"/>
    <mergeCell ref="JSS179:JSZ179"/>
    <mergeCell ref="JTA179:JTH179"/>
    <mergeCell ref="JTI179:JTP179"/>
    <mergeCell ref="JOC179:JOJ179"/>
    <mergeCell ref="JOK179:JOR179"/>
    <mergeCell ref="JOS179:JOZ179"/>
    <mergeCell ref="JPA179:JPH179"/>
    <mergeCell ref="JPI179:JPP179"/>
    <mergeCell ref="JPQ179:JPX179"/>
    <mergeCell ref="JPY179:JQF179"/>
    <mergeCell ref="JQG179:JQN179"/>
    <mergeCell ref="JQO179:JQV179"/>
    <mergeCell ref="JWK179:JWR179"/>
    <mergeCell ref="JWS179:JWZ179"/>
    <mergeCell ref="JXA179:JXH179"/>
    <mergeCell ref="JXI179:JXP179"/>
    <mergeCell ref="JXQ179:JXX179"/>
    <mergeCell ref="JXY179:JYF179"/>
    <mergeCell ref="JYG179:JYN179"/>
    <mergeCell ref="JYO179:JYV179"/>
    <mergeCell ref="JYW179:JZD179"/>
    <mergeCell ref="JTQ179:JTX179"/>
    <mergeCell ref="JTY179:JUF179"/>
    <mergeCell ref="JUG179:JUN179"/>
    <mergeCell ref="JUO179:JUV179"/>
    <mergeCell ref="JUW179:JVD179"/>
    <mergeCell ref="JVE179:JVL179"/>
    <mergeCell ref="JVM179:JVT179"/>
    <mergeCell ref="JVU179:JWB179"/>
    <mergeCell ref="JWC179:JWJ179"/>
    <mergeCell ref="KBY179:KCF179"/>
    <mergeCell ref="KCG179:KCN179"/>
    <mergeCell ref="KCO179:KCV179"/>
    <mergeCell ref="KCW179:KDD179"/>
    <mergeCell ref="KDE179:KDL179"/>
    <mergeCell ref="KDM179:KDT179"/>
    <mergeCell ref="KDU179:KEB179"/>
    <mergeCell ref="KEC179:KEJ179"/>
    <mergeCell ref="KEK179:KER179"/>
    <mergeCell ref="JZE179:JZL179"/>
    <mergeCell ref="JZM179:JZT179"/>
    <mergeCell ref="JZU179:KAB179"/>
    <mergeCell ref="KAC179:KAJ179"/>
    <mergeCell ref="KAK179:KAR179"/>
    <mergeCell ref="KAS179:KAZ179"/>
    <mergeCell ref="KBA179:KBH179"/>
    <mergeCell ref="KBI179:KBP179"/>
    <mergeCell ref="KBQ179:KBX179"/>
    <mergeCell ref="KHM179:KHT179"/>
    <mergeCell ref="KHU179:KIB179"/>
    <mergeCell ref="KIC179:KIJ179"/>
    <mergeCell ref="KIK179:KIR179"/>
    <mergeCell ref="KIS179:KIZ179"/>
    <mergeCell ref="KJA179:KJH179"/>
    <mergeCell ref="KJI179:KJP179"/>
    <mergeCell ref="KJQ179:KJX179"/>
    <mergeCell ref="KJY179:KKF179"/>
    <mergeCell ref="KES179:KEZ179"/>
    <mergeCell ref="KFA179:KFH179"/>
    <mergeCell ref="KFI179:KFP179"/>
    <mergeCell ref="KFQ179:KFX179"/>
    <mergeCell ref="KFY179:KGF179"/>
    <mergeCell ref="KGG179:KGN179"/>
    <mergeCell ref="KGO179:KGV179"/>
    <mergeCell ref="KGW179:KHD179"/>
    <mergeCell ref="KHE179:KHL179"/>
    <mergeCell ref="KNA179:KNH179"/>
    <mergeCell ref="KNI179:KNP179"/>
    <mergeCell ref="KNQ179:KNX179"/>
    <mergeCell ref="KNY179:KOF179"/>
    <mergeCell ref="KOG179:KON179"/>
    <mergeCell ref="KOO179:KOV179"/>
    <mergeCell ref="KOW179:KPD179"/>
    <mergeCell ref="KPE179:KPL179"/>
    <mergeCell ref="KPM179:KPT179"/>
    <mergeCell ref="KKG179:KKN179"/>
    <mergeCell ref="KKO179:KKV179"/>
    <mergeCell ref="KKW179:KLD179"/>
    <mergeCell ref="KLE179:KLL179"/>
    <mergeCell ref="KLM179:KLT179"/>
    <mergeCell ref="KLU179:KMB179"/>
    <mergeCell ref="KMC179:KMJ179"/>
    <mergeCell ref="KMK179:KMR179"/>
    <mergeCell ref="KMS179:KMZ179"/>
    <mergeCell ref="KSO179:KSV179"/>
    <mergeCell ref="KSW179:KTD179"/>
    <mergeCell ref="KTE179:KTL179"/>
    <mergeCell ref="KTM179:KTT179"/>
    <mergeCell ref="KTU179:KUB179"/>
    <mergeCell ref="KUC179:KUJ179"/>
    <mergeCell ref="KUK179:KUR179"/>
    <mergeCell ref="KUS179:KUZ179"/>
    <mergeCell ref="KVA179:KVH179"/>
    <mergeCell ref="KPU179:KQB179"/>
    <mergeCell ref="KQC179:KQJ179"/>
    <mergeCell ref="KQK179:KQR179"/>
    <mergeCell ref="KQS179:KQZ179"/>
    <mergeCell ref="KRA179:KRH179"/>
    <mergeCell ref="KRI179:KRP179"/>
    <mergeCell ref="KRQ179:KRX179"/>
    <mergeCell ref="KRY179:KSF179"/>
    <mergeCell ref="KSG179:KSN179"/>
    <mergeCell ref="KYC179:KYJ179"/>
    <mergeCell ref="KYK179:KYR179"/>
    <mergeCell ref="KYS179:KYZ179"/>
    <mergeCell ref="KZA179:KZH179"/>
    <mergeCell ref="KZI179:KZP179"/>
    <mergeCell ref="KZQ179:KZX179"/>
    <mergeCell ref="KZY179:LAF179"/>
    <mergeCell ref="LAG179:LAN179"/>
    <mergeCell ref="LAO179:LAV179"/>
    <mergeCell ref="KVI179:KVP179"/>
    <mergeCell ref="KVQ179:KVX179"/>
    <mergeCell ref="KVY179:KWF179"/>
    <mergeCell ref="KWG179:KWN179"/>
    <mergeCell ref="KWO179:KWV179"/>
    <mergeCell ref="KWW179:KXD179"/>
    <mergeCell ref="KXE179:KXL179"/>
    <mergeCell ref="KXM179:KXT179"/>
    <mergeCell ref="KXU179:KYB179"/>
    <mergeCell ref="LDQ179:LDX179"/>
    <mergeCell ref="LDY179:LEF179"/>
    <mergeCell ref="LEG179:LEN179"/>
    <mergeCell ref="LEO179:LEV179"/>
    <mergeCell ref="LEW179:LFD179"/>
    <mergeCell ref="LFE179:LFL179"/>
    <mergeCell ref="LFM179:LFT179"/>
    <mergeCell ref="LFU179:LGB179"/>
    <mergeCell ref="LGC179:LGJ179"/>
    <mergeCell ref="LAW179:LBD179"/>
    <mergeCell ref="LBE179:LBL179"/>
    <mergeCell ref="LBM179:LBT179"/>
    <mergeCell ref="LBU179:LCB179"/>
    <mergeCell ref="LCC179:LCJ179"/>
    <mergeCell ref="LCK179:LCR179"/>
    <mergeCell ref="LCS179:LCZ179"/>
    <mergeCell ref="LDA179:LDH179"/>
    <mergeCell ref="LDI179:LDP179"/>
    <mergeCell ref="LJE179:LJL179"/>
    <mergeCell ref="LJM179:LJT179"/>
    <mergeCell ref="LJU179:LKB179"/>
    <mergeCell ref="LKC179:LKJ179"/>
    <mergeCell ref="LKK179:LKR179"/>
    <mergeCell ref="LKS179:LKZ179"/>
    <mergeCell ref="LLA179:LLH179"/>
    <mergeCell ref="LLI179:LLP179"/>
    <mergeCell ref="LLQ179:LLX179"/>
    <mergeCell ref="LGK179:LGR179"/>
    <mergeCell ref="LGS179:LGZ179"/>
    <mergeCell ref="LHA179:LHH179"/>
    <mergeCell ref="LHI179:LHP179"/>
    <mergeCell ref="LHQ179:LHX179"/>
    <mergeCell ref="LHY179:LIF179"/>
    <mergeCell ref="LIG179:LIN179"/>
    <mergeCell ref="LIO179:LIV179"/>
    <mergeCell ref="LIW179:LJD179"/>
    <mergeCell ref="LOS179:LOZ179"/>
    <mergeCell ref="LPA179:LPH179"/>
    <mergeCell ref="LPI179:LPP179"/>
    <mergeCell ref="LPQ179:LPX179"/>
    <mergeCell ref="LPY179:LQF179"/>
    <mergeCell ref="LQG179:LQN179"/>
    <mergeCell ref="LQO179:LQV179"/>
    <mergeCell ref="LQW179:LRD179"/>
    <mergeCell ref="LRE179:LRL179"/>
    <mergeCell ref="LLY179:LMF179"/>
    <mergeCell ref="LMG179:LMN179"/>
    <mergeCell ref="LMO179:LMV179"/>
    <mergeCell ref="LMW179:LND179"/>
    <mergeCell ref="LNE179:LNL179"/>
    <mergeCell ref="LNM179:LNT179"/>
    <mergeCell ref="LNU179:LOB179"/>
    <mergeCell ref="LOC179:LOJ179"/>
    <mergeCell ref="LOK179:LOR179"/>
    <mergeCell ref="LUG179:LUN179"/>
    <mergeCell ref="LUO179:LUV179"/>
    <mergeCell ref="LUW179:LVD179"/>
    <mergeCell ref="LVE179:LVL179"/>
    <mergeCell ref="LVM179:LVT179"/>
    <mergeCell ref="LVU179:LWB179"/>
    <mergeCell ref="LWC179:LWJ179"/>
    <mergeCell ref="LWK179:LWR179"/>
    <mergeCell ref="LWS179:LWZ179"/>
    <mergeCell ref="LRM179:LRT179"/>
    <mergeCell ref="LRU179:LSB179"/>
    <mergeCell ref="LSC179:LSJ179"/>
    <mergeCell ref="LSK179:LSR179"/>
    <mergeCell ref="LSS179:LSZ179"/>
    <mergeCell ref="LTA179:LTH179"/>
    <mergeCell ref="LTI179:LTP179"/>
    <mergeCell ref="LTQ179:LTX179"/>
    <mergeCell ref="LTY179:LUF179"/>
    <mergeCell ref="LZU179:MAB179"/>
    <mergeCell ref="MAC179:MAJ179"/>
    <mergeCell ref="MAK179:MAR179"/>
    <mergeCell ref="MAS179:MAZ179"/>
    <mergeCell ref="MBA179:MBH179"/>
    <mergeCell ref="MBI179:MBP179"/>
    <mergeCell ref="MBQ179:MBX179"/>
    <mergeCell ref="MBY179:MCF179"/>
    <mergeCell ref="MCG179:MCN179"/>
    <mergeCell ref="LXA179:LXH179"/>
    <mergeCell ref="LXI179:LXP179"/>
    <mergeCell ref="LXQ179:LXX179"/>
    <mergeCell ref="LXY179:LYF179"/>
    <mergeCell ref="LYG179:LYN179"/>
    <mergeCell ref="LYO179:LYV179"/>
    <mergeCell ref="LYW179:LZD179"/>
    <mergeCell ref="LZE179:LZL179"/>
    <mergeCell ref="LZM179:LZT179"/>
    <mergeCell ref="MFI179:MFP179"/>
    <mergeCell ref="MFQ179:MFX179"/>
    <mergeCell ref="MFY179:MGF179"/>
    <mergeCell ref="MGG179:MGN179"/>
    <mergeCell ref="MGO179:MGV179"/>
    <mergeCell ref="MGW179:MHD179"/>
    <mergeCell ref="MHE179:MHL179"/>
    <mergeCell ref="MHM179:MHT179"/>
    <mergeCell ref="MHU179:MIB179"/>
    <mergeCell ref="MCO179:MCV179"/>
    <mergeCell ref="MCW179:MDD179"/>
    <mergeCell ref="MDE179:MDL179"/>
    <mergeCell ref="MDM179:MDT179"/>
    <mergeCell ref="MDU179:MEB179"/>
    <mergeCell ref="MEC179:MEJ179"/>
    <mergeCell ref="MEK179:MER179"/>
    <mergeCell ref="MES179:MEZ179"/>
    <mergeCell ref="MFA179:MFH179"/>
    <mergeCell ref="MKW179:MLD179"/>
    <mergeCell ref="MLE179:MLL179"/>
    <mergeCell ref="MLM179:MLT179"/>
    <mergeCell ref="MLU179:MMB179"/>
    <mergeCell ref="MMC179:MMJ179"/>
    <mergeCell ref="MMK179:MMR179"/>
    <mergeCell ref="MMS179:MMZ179"/>
    <mergeCell ref="MNA179:MNH179"/>
    <mergeCell ref="MNI179:MNP179"/>
    <mergeCell ref="MIC179:MIJ179"/>
    <mergeCell ref="MIK179:MIR179"/>
    <mergeCell ref="MIS179:MIZ179"/>
    <mergeCell ref="MJA179:MJH179"/>
    <mergeCell ref="MJI179:MJP179"/>
    <mergeCell ref="MJQ179:MJX179"/>
    <mergeCell ref="MJY179:MKF179"/>
    <mergeCell ref="MKG179:MKN179"/>
    <mergeCell ref="MKO179:MKV179"/>
    <mergeCell ref="MQK179:MQR179"/>
    <mergeCell ref="MQS179:MQZ179"/>
    <mergeCell ref="MRA179:MRH179"/>
    <mergeCell ref="MRI179:MRP179"/>
    <mergeCell ref="MRQ179:MRX179"/>
    <mergeCell ref="MRY179:MSF179"/>
    <mergeCell ref="MSG179:MSN179"/>
    <mergeCell ref="MSO179:MSV179"/>
    <mergeCell ref="MSW179:MTD179"/>
    <mergeCell ref="MNQ179:MNX179"/>
    <mergeCell ref="MNY179:MOF179"/>
    <mergeCell ref="MOG179:MON179"/>
    <mergeCell ref="MOO179:MOV179"/>
    <mergeCell ref="MOW179:MPD179"/>
    <mergeCell ref="MPE179:MPL179"/>
    <mergeCell ref="MPM179:MPT179"/>
    <mergeCell ref="MPU179:MQB179"/>
    <mergeCell ref="MQC179:MQJ179"/>
    <mergeCell ref="MVY179:MWF179"/>
    <mergeCell ref="MWG179:MWN179"/>
    <mergeCell ref="MWO179:MWV179"/>
    <mergeCell ref="MWW179:MXD179"/>
    <mergeCell ref="MXE179:MXL179"/>
    <mergeCell ref="MXM179:MXT179"/>
    <mergeCell ref="MXU179:MYB179"/>
    <mergeCell ref="MYC179:MYJ179"/>
    <mergeCell ref="MYK179:MYR179"/>
    <mergeCell ref="MTE179:MTL179"/>
    <mergeCell ref="MTM179:MTT179"/>
    <mergeCell ref="MTU179:MUB179"/>
    <mergeCell ref="MUC179:MUJ179"/>
    <mergeCell ref="MUK179:MUR179"/>
    <mergeCell ref="MUS179:MUZ179"/>
    <mergeCell ref="MVA179:MVH179"/>
    <mergeCell ref="MVI179:MVP179"/>
    <mergeCell ref="MVQ179:MVX179"/>
    <mergeCell ref="NBM179:NBT179"/>
    <mergeCell ref="NBU179:NCB179"/>
    <mergeCell ref="NCC179:NCJ179"/>
    <mergeCell ref="NCK179:NCR179"/>
    <mergeCell ref="NCS179:NCZ179"/>
    <mergeCell ref="NDA179:NDH179"/>
    <mergeCell ref="NDI179:NDP179"/>
    <mergeCell ref="NDQ179:NDX179"/>
    <mergeCell ref="NDY179:NEF179"/>
    <mergeCell ref="MYS179:MYZ179"/>
    <mergeCell ref="MZA179:MZH179"/>
    <mergeCell ref="MZI179:MZP179"/>
    <mergeCell ref="MZQ179:MZX179"/>
    <mergeCell ref="MZY179:NAF179"/>
    <mergeCell ref="NAG179:NAN179"/>
    <mergeCell ref="NAO179:NAV179"/>
    <mergeCell ref="NAW179:NBD179"/>
    <mergeCell ref="NBE179:NBL179"/>
    <mergeCell ref="NHA179:NHH179"/>
    <mergeCell ref="NHI179:NHP179"/>
    <mergeCell ref="NHQ179:NHX179"/>
    <mergeCell ref="NHY179:NIF179"/>
    <mergeCell ref="NIG179:NIN179"/>
    <mergeCell ref="NIO179:NIV179"/>
    <mergeCell ref="NIW179:NJD179"/>
    <mergeCell ref="NJE179:NJL179"/>
    <mergeCell ref="NJM179:NJT179"/>
    <mergeCell ref="NEG179:NEN179"/>
    <mergeCell ref="NEO179:NEV179"/>
    <mergeCell ref="NEW179:NFD179"/>
    <mergeCell ref="NFE179:NFL179"/>
    <mergeCell ref="NFM179:NFT179"/>
    <mergeCell ref="NFU179:NGB179"/>
    <mergeCell ref="NGC179:NGJ179"/>
    <mergeCell ref="NGK179:NGR179"/>
    <mergeCell ref="NGS179:NGZ179"/>
    <mergeCell ref="NMO179:NMV179"/>
    <mergeCell ref="NMW179:NND179"/>
    <mergeCell ref="NNE179:NNL179"/>
    <mergeCell ref="NNM179:NNT179"/>
    <mergeCell ref="NNU179:NOB179"/>
    <mergeCell ref="NOC179:NOJ179"/>
    <mergeCell ref="NOK179:NOR179"/>
    <mergeCell ref="NOS179:NOZ179"/>
    <mergeCell ref="NPA179:NPH179"/>
    <mergeCell ref="NJU179:NKB179"/>
    <mergeCell ref="NKC179:NKJ179"/>
    <mergeCell ref="NKK179:NKR179"/>
    <mergeCell ref="NKS179:NKZ179"/>
    <mergeCell ref="NLA179:NLH179"/>
    <mergeCell ref="NLI179:NLP179"/>
    <mergeCell ref="NLQ179:NLX179"/>
    <mergeCell ref="NLY179:NMF179"/>
    <mergeCell ref="NMG179:NMN179"/>
    <mergeCell ref="NSC179:NSJ179"/>
    <mergeCell ref="NSK179:NSR179"/>
    <mergeCell ref="NSS179:NSZ179"/>
    <mergeCell ref="NTA179:NTH179"/>
    <mergeCell ref="NTI179:NTP179"/>
    <mergeCell ref="NTQ179:NTX179"/>
    <mergeCell ref="NTY179:NUF179"/>
    <mergeCell ref="NUG179:NUN179"/>
    <mergeCell ref="NUO179:NUV179"/>
    <mergeCell ref="NPI179:NPP179"/>
    <mergeCell ref="NPQ179:NPX179"/>
    <mergeCell ref="NPY179:NQF179"/>
    <mergeCell ref="NQG179:NQN179"/>
    <mergeCell ref="NQO179:NQV179"/>
    <mergeCell ref="NQW179:NRD179"/>
    <mergeCell ref="NRE179:NRL179"/>
    <mergeCell ref="NRM179:NRT179"/>
    <mergeCell ref="NRU179:NSB179"/>
    <mergeCell ref="NXQ179:NXX179"/>
    <mergeCell ref="NXY179:NYF179"/>
    <mergeCell ref="NYG179:NYN179"/>
    <mergeCell ref="NYO179:NYV179"/>
    <mergeCell ref="NYW179:NZD179"/>
    <mergeCell ref="NZE179:NZL179"/>
    <mergeCell ref="NZM179:NZT179"/>
    <mergeCell ref="NZU179:OAB179"/>
    <mergeCell ref="OAC179:OAJ179"/>
    <mergeCell ref="NUW179:NVD179"/>
    <mergeCell ref="NVE179:NVL179"/>
    <mergeCell ref="NVM179:NVT179"/>
    <mergeCell ref="NVU179:NWB179"/>
    <mergeCell ref="NWC179:NWJ179"/>
    <mergeCell ref="NWK179:NWR179"/>
    <mergeCell ref="NWS179:NWZ179"/>
    <mergeCell ref="NXA179:NXH179"/>
    <mergeCell ref="NXI179:NXP179"/>
    <mergeCell ref="ODE179:ODL179"/>
    <mergeCell ref="ODM179:ODT179"/>
    <mergeCell ref="ODU179:OEB179"/>
    <mergeCell ref="OEC179:OEJ179"/>
    <mergeCell ref="OEK179:OER179"/>
    <mergeCell ref="OES179:OEZ179"/>
    <mergeCell ref="OFA179:OFH179"/>
    <mergeCell ref="OFI179:OFP179"/>
    <mergeCell ref="OFQ179:OFX179"/>
    <mergeCell ref="OAK179:OAR179"/>
    <mergeCell ref="OAS179:OAZ179"/>
    <mergeCell ref="OBA179:OBH179"/>
    <mergeCell ref="OBI179:OBP179"/>
    <mergeCell ref="OBQ179:OBX179"/>
    <mergeCell ref="OBY179:OCF179"/>
    <mergeCell ref="OCG179:OCN179"/>
    <mergeCell ref="OCO179:OCV179"/>
    <mergeCell ref="OCW179:ODD179"/>
    <mergeCell ref="OIS179:OIZ179"/>
    <mergeCell ref="OJA179:OJH179"/>
    <mergeCell ref="OJI179:OJP179"/>
    <mergeCell ref="OJQ179:OJX179"/>
    <mergeCell ref="OJY179:OKF179"/>
    <mergeCell ref="OKG179:OKN179"/>
    <mergeCell ref="OKO179:OKV179"/>
    <mergeCell ref="OKW179:OLD179"/>
    <mergeCell ref="OLE179:OLL179"/>
    <mergeCell ref="OFY179:OGF179"/>
    <mergeCell ref="OGG179:OGN179"/>
    <mergeCell ref="OGO179:OGV179"/>
    <mergeCell ref="OGW179:OHD179"/>
    <mergeCell ref="OHE179:OHL179"/>
    <mergeCell ref="OHM179:OHT179"/>
    <mergeCell ref="OHU179:OIB179"/>
    <mergeCell ref="OIC179:OIJ179"/>
    <mergeCell ref="OIK179:OIR179"/>
    <mergeCell ref="OOG179:OON179"/>
    <mergeCell ref="OOO179:OOV179"/>
    <mergeCell ref="OOW179:OPD179"/>
    <mergeCell ref="OPE179:OPL179"/>
    <mergeCell ref="OPM179:OPT179"/>
    <mergeCell ref="OPU179:OQB179"/>
    <mergeCell ref="OQC179:OQJ179"/>
    <mergeCell ref="OQK179:OQR179"/>
    <mergeCell ref="OQS179:OQZ179"/>
    <mergeCell ref="OLM179:OLT179"/>
    <mergeCell ref="OLU179:OMB179"/>
    <mergeCell ref="OMC179:OMJ179"/>
    <mergeCell ref="OMK179:OMR179"/>
    <mergeCell ref="OMS179:OMZ179"/>
    <mergeCell ref="ONA179:ONH179"/>
    <mergeCell ref="ONI179:ONP179"/>
    <mergeCell ref="ONQ179:ONX179"/>
    <mergeCell ref="ONY179:OOF179"/>
    <mergeCell ref="OTU179:OUB179"/>
    <mergeCell ref="OUC179:OUJ179"/>
    <mergeCell ref="OUK179:OUR179"/>
    <mergeCell ref="OUS179:OUZ179"/>
    <mergeCell ref="OVA179:OVH179"/>
    <mergeCell ref="OVI179:OVP179"/>
    <mergeCell ref="OVQ179:OVX179"/>
    <mergeCell ref="OVY179:OWF179"/>
    <mergeCell ref="OWG179:OWN179"/>
    <mergeCell ref="ORA179:ORH179"/>
    <mergeCell ref="ORI179:ORP179"/>
    <mergeCell ref="ORQ179:ORX179"/>
    <mergeCell ref="ORY179:OSF179"/>
    <mergeCell ref="OSG179:OSN179"/>
    <mergeCell ref="OSO179:OSV179"/>
    <mergeCell ref="OSW179:OTD179"/>
    <mergeCell ref="OTE179:OTL179"/>
    <mergeCell ref="OTM179:OTT179"/>
    <mergeCell ref="OZI179:OZP179"/>
    <mergeCell ref="OZQ179:OZX179"/>
    <mergeCell ref="OZY179:PAF179"/>
    <mergeCell ref="PAG179:PAN179"/>
    <mergeCell ref="PAO179:PAV179"/>
    <mergeCell ref="PAW179:PBD179"/>
    <mergeCell ref="PBE179:PBL179"/>
    <mergeCell ref="PBM179:PBT179"/>
    <mergeCell ref="PBU179:PCB179"/>
    <mergeCell ref="OWO179:OWV179"/>
    <mergeCell ref="OWW179:OXD179"/>
    <mergeCell ref="OXE179:OXL179"/>
    <mergeCell ref="OXM179:OXT179"/>
    <mergeCell ref="OXU179:OYB179"/>
    <mergeCell ref="OYC179:OYJ179"/>
    <mergeCell ref="OYK179:OYR179"/>
    <mergeCell ref="OYS179:OYZ179"/>
    <mergeCell ref="OZA179:OZH179"/>
    <mergeCell ref="PEW179:PFD179"/>
    <mergeCell ref="PFE179:PFL179"/>
    <mergeCell ref="PFM179:PFT179"/>
    <mergeCell ref="PFU179:PGB179"/>
    <mergeCell ref="PGC179:PGJ179"/>
    <mergeCell ref="PGK179:PGR179"/>
    <mergeCell ref="PGS179:PGZ179"/>
    <mergeCell ref="PHA179:PHH179"/>
    <mergeCell ref="PHI179:PHP179"/>
    <mergeCell ref="PCC179:PCJ179"/>
    <mergeCell ref="PCK179:PCR179"/>
    <mergeCell ref="PCS179:PCZ179"/>
    <mergeCell ref="PDA179:PDH179"/>
    <mergeCell ref="PDI179:PDP179"/>
    <mergeCell ref="PDQ179:PDX179"/>
    <mergeCell ref="PDY179:PEF179"/>
    <mergeCell ref="PEG179:PEN179"/>
    <mergeCell ref="PEO179:PEV179"/>
    <mergeCell ref="PKK179:PKR179"/>
    <mergeCell ref="PKS179:PKZ179"/>
    <mergeCell ref="PLA179:PLH179"/>
    <mergeCell ref="PLI179:PLP179"/>
    <mergeCell ref="PLQ179:PLX179"/>
    <mergeCell ref="PLY179:PMF179"/>
    <mergeCell ref="PMG179:PMN179"/>
    <mergeCell ref="PMO179:PMV179"/>
    <mergeCell ref="PMW179:PND179"/>
    <mergeCell ref="PHQ179:PHX179"/>
    <mergeCell ref="PHY179:PIF179"/>
    <mergeCell ref="PIG179:PIN179"/>
    <mergeCell ref="PIO179:PIV179"/>
    <mergeCell ref="PIW179:PJD179"/>
    <mergeCell ref="PJE179:PJL179"/>
    <mergeCell ref="PJM179:PJT179"/>
    <mergeCell ref="PJU179:PKB179"/>
    <mergeCell ref="PKC179:PKJ179"/>
    <mergeCell ref="PPY179:PQF179"/>
    <mergeCell ref="PQG179:PQN179"/>
    <mergeCell ref="PQO179:PQV179"/>
    <mergeCell ref="PQW179:PRD179"/>
    <mergeCell ref="PRE179:PRL179"/>
    <mergeCell ref="PRM179:PRT179"/>
    <mergeCell ref="PRU179:PSB179"/>
    <mergeCell ref="PSC179:PSJ179"/>
    <mergeCell ref="PSK179:PSR179"/>
    <mergeCell ref="PNE179:PNL179"/>
    <mergeCell ref="PNM179:PNT179"/>
    <mergeCell ref="PNU179:POB179"/>
    <mergeCell ref="POC179:POJ179"/>
    <mergeCell ref="POK179:POR179"/>
    <mergeCell ref="POS179:POZ179"/>
    <mergeCell ref="PPA179:PPH179"/>
    <mergeCell ref="PPI179:PPP179"/>
    <mergeCell ref="PPQ179:PPX179"/>
    <mergeCell ref="PVM179:PVT179"/>
    <mergeCell ref="PVU179:PWB179"/>
    <mergeCell ref="PWC179:PWJ179"/>
    <mergeCell ref="PWK179:PWR179"/>
    <mergeCell ref="PWS179:PWZ179"/>
    <mergeCell ref="PXA179:PXH179"/>
    <mergeCell ref="PXI179:PXP179"/>
    <mergeCell ref="PXQ179:PXX179"/>
    <mergeCell ref="PXY179:PYF179"/>
    <mergeCell ref="PSS179:PSZ179"/>
    <mergeCell ref="PTA179:PTH179"/>
    <mergeCell ref="PTI179:PTP179"/>
    <mergeCell ref="PTQ179:PTX179"/>
    <mergeCell ref="PTY179:PUF179"/>
    <mergeCell ref="PUG179:PUN179"/>
    <mergeCell ref="PUO179:PUV179"/>
    <mergeCell ref="PUW179:PVD179"/>
    <mergeCell ref="PVE179:PVL179"/>
    <mergeCell ref="QBA179:QBH179"/>
    <mergeCell ref="QBI179:QBP179"/>
    <mergeCell ref="QBQ179:QBX179"/>
    <mergeCell ref="QBY179:QCF179"/>
    <mergeCell ref="QCG179:QCN179"/>
    <mergeCell ref="QCO179:QCV179"/>
    <mergeCell ref="QCW179:QDD179"/>
    <mergeCell ref="QDE179:QDL179"/>
    <mergeCell ref="QDM179:QDT179"/>
    <mergeCell ref="PYG179:PYN179"/>
    <mergeCell ref="PYO179:PYV179"/>
    <mergeCell ref="PYW179:PZD179"/>
    <mergeCell ref="PZE179:PZL179"/>
    <mergeCell ref="PZM179:PZT179"/>
    <mergeCell ref="PZU179:QAB179"/>
    <mergeCell ref="QAC179:QAJ179"/>
    <mergeCell ref="QAK179:QAR179"/>
    <mergeCell ref="QAS179:QAZ179"/>
    <mergeCell ref="QGO179:QGV179"/>
    <mergeCell ref="QGW179:QHD179"/>
    <mergeCell ref="QHE179:QHL179"/>
    <mergeCell ref="QHM179:QHT179"/>
    <mergeCell ref="QHU179:QIB179"/>
    <mergeCell ref="QIC179:QIJ179"/>
    <mergeCell ref="QIK179:QIR179"/>
    <mergeCell ref="QIS179:QIZ179"/>
    <mergeCell ref="QJA179:QJH179"/>
    <mergeCell ref="QDU179:QEB179"/>
    <mergeCell ref="QEC179:QEJ179"/>
    <mergeCell ref="QEK179:QER179"/>
    <mergeCell ref="QES179:QEZ179"/>
    <mergeCell ref="QFA179:QFH179"/>
    <mergeCell ref="QFI179:QFP179"/>
    <mergeCell ref="QFQ179:QFX179"/>
    <mergeCell ref="QFY179:QGF179"/>
    <mergeCell ref="QGG179:QGN179"/>
    <mergeCell ref="QMC179:QMJ179"/>
    <mergeCell ref="QMK179:QMR179"/>
    <mergeCell ref="QMS179:QMZ179"/>
    <mergeCell ref="QNA179:QNH179"/>
    <mergeCell ref="QNI179:QNP179"/>
    <mergeCell ref="QNQ179:QNX179"/>
    <mergeCell ref="QNY179:QOF179"/>
    <mergeCell ref="QOG179:QON179"/>
    <mergeCell ref="QOO179:QOV179"/>
    <mergeCell ref="QJI179:QJP179"/>
    <mergeCell ref="QJQ179:QJX179"/>
    <mergeCell ref="QJY179:QKF179"/>
    <mergeCell ref="QKG179:QKN179"/>
    <mergeCell ref="QKO179:QKV179"/>
    <mergeCell ref="QKW179:QLD179"/>
    <mergeCell ref="QLE179:QLL179"/>
    <mergeCell ref="QLM179:QLT179"/>
    <mergeCell ref="QLU179:QMB179"/>
    <mergeCell ref="QRQ179:QRX179"/>
    <mergeCell ref="QRY179:QSF179"/>
    <mergeCell ref="QSG179:QSN179"/>
    <mergeCell ref="QSO179:QSV179"/>
    <mergeCell ref="QSW179:QTD179"/>
    <mergeCell ref="QTE179:QTL179"/>
    <mergeCell ref="QTM179:QTT179"/>
    <mergeCell ref="QTU179:QUB179"/>
    <mergeCell ref="QUC179:QUJ179"/>
    <mergeCell ref="QOW179:QPD179"/>
    <mergeCell ref="QPE179:QPL179"/>
    <mergeCell ref="QPM179:QPT179"/>
    <mergeCell ref="QPU179:QQB179"/>
    <mergeCell ref="QQC179:QQJ179"/>
    <mergeCell ref="QQK179:QQR179"/>
    <mergeCell ref="QQS179:QQZ179"/>
    <mergeCell ref="QRA179:QRH179"/>
    <mergeCell ref="QRI179:QRP179"/>
    <mergeCell ref="QXE179:QXL179"/>
    <mergeCell ref="QXM179:QXT179"/>
    <mergeCell ref="QXU179:QYB179"/>
    <mergeCell ref="QYC179:QYJ179"/>
    <mergeCell ref="QYK179:QYR179"/>
    <mergeCell ref="QYS179:QYZ179"/>
    <mergeCell ref="QZA179:QZH179"/>
    <mergeCell ref="QZI179:QZP179"/>
    <mergeCell ref="QZQ179:QZX179"/>
    <mergeCell ref="QUK179:QUR179"/>
    <mergeCell ref="QUS179:QUZ179"/>
    <mergeCell ref="QVA179:QVH179"/>
    <mergeCell ref="QVI179:QVP179"/>
    <mergeCell ref="QVQ179:QVX179"/>
    <mergeCell ref="QVY179:QWF179"/>
    <mergeCell ref="QWG179:QWN179"/>
    <mergeCell ref="QWO179:QWV179"/>
    <mergeCell ref="QWW179:QXD179"/>
    <mergeCell ref="RCS179:RCZ179"/>
    <mergeCell ref="RDA179:RDH179"/>
    <mergeCell ref="RDI179:RDP179"/>
    <mergeCell ref="RDQ179:RDX179"/>
    <mergeCell ref="RDY179:REF179"/>
    <mergeCell ref="REG179:REN179"/>
    <mergeCell ref="REO179:REV179"/>
    <mergeCell ref="REW179:RFD179"/>
    <mergeCell ref="RFE179:RFL179"/>
    <mergeCell ref="QZY179:RAF179"/>
    <mergeCell ref="RAG179:RAN179"/>
    <mergeCell ref="RAO179:RAV179"/>
    <mergeCell ref="RAW179:RBD179"/>
    <mergeCell ref="RBE179:RBL179"/>
    <mergeCell ref="RBM179:RBT179"/>
    <mergeCell ref="RBU179:RCB179"/>
    <mergeCell ref="RCC179:RCJ179"/>
    <mergeCell ref="RCK179:RCR179"/>
    <mergeCell ref="RIG179:RIN179"/>
    <mergeCell ref="RIO179:RIV179"/>
    <mergeCell ref="RIW179:RJD179"/>
    <mergeCell ref="RJE179:RJL179"/>
    <mergeCell ref="RJM179:RJT179"/>
    <mergeCell ref="RJU179:RKB179"/>
    <mergeCell ref="RKC179:RKJ179"/>
    <mergeCell ref="RKK179:RKR179"/>
    <mergeCell ref="RKS179:RKZ179"/>
    <mergeCell ref="RFM179:RFT179"/>
    <mergeCell ref="RFU179:RGB179"/>
    <mergeCell ref="RGC179:RGJ179"/>
    <mergeCell ref="RGK179:RGR179"/>
    <mergeCell ref="RGS179:RGZ179"/>
    <mergeCell ref="RHA179:RHH179"/>
    <mergeCell ref="RHI179:RHP179"/>
    <mergeCell ref="RHQ179:RHX179"/>
    <mergeCell ref="RHY179:RIF179"/>
    <mergeCell ref="RNU179:ROB179"/>
    <mergeCell ref="ROC179:ROJ179"/>
    <mergeCell ref="ROK179:ROR179"/>
    <mergeCell ref="ROS179:ROZ179"/>
    <mergeCell ref="RPA179:RPH179"/>
    <mergeCell ref="RPI179:RPP179"/>
    <mergeCell ref="RPQ179:RPX179"/>
    <mergeCell ref="RPY179:RQF179"/>
    <mergeCell ref="RQG179:RQN179"/>
    <mergeCell ref="RLA179:RLH179"/>
    <mergeCell ref="RLI179:RLP179"/>
    <mergeCell ref="RLQ179:RLX179"/>
    <mergeCell ref="RLY179:RMF179"/>
    <mergeCell ref="RMG179:RMN179"/>
    <mergeCell ref="RMO179:RMV179"/>
    <mergeCell ref="RMW179:RND179"/>
    <mergeCell ref="RNE179:RNL179"/>
    <mergeCell ref="RNM179:RNT179"/>
    <mergeCell ref="RTI179:RTP179"/>
    <mergeCell ref="RTQ179:RTX179"/>
    <mergeCell ref="RTY179:RUF179"/>
    <mergeCell ref="RUG179:RUN179"/>
    <mergeCell ref="RUO179:RUV179"/>
    <mergeCell ref="RUW179:RVD179"/>
    <mergeCell ref="RVE179:RVL179"/>
    <mergeCell ref="RVM179:RVT179"/>
    <mergeCell ref="RVU179:RWB179"/>
    <mergeCell ref="RQO179:RQV179"/>
    <mergeCell ref="RQW179:RRD179"/>
    <mergeCell ref="RRE179:RRL179"/>
    <mergeCell ref="RRM179:RRT179"/>
    <mergeCell ref="RRU179:RSB179"/>
    <mergeCell ref="RSC179:RSJ179"/>
    <mergeCell ref="RSK179:RSR179"/>
    <mergeCell ref="RSS179:RSZ179"/>
    <mergeCell ref="RTA179:RTH179"/>
    <mergeCell ref="RYW179:RZD179"/>
    <mergeCell ref="RZE179:RZL179"/>
    <mergeCell ref="RZM179:RZT179"/>
    <mergeCell ref="RZU179:SAB179"/>
    <mergeCell ref="SAC179:SAJ179"/>
    <mergeCell ref="SAK179:SAR179"/>
    <mergeCell ref="SAS179:SAZ179"/>
    <mergeCell ref="SBA179:SBH179"/>
    <mergeCell ref="SBI179:SBP179"/>
    <mergeCell ref="RWC179:RWJ179"/>
    <mergeCell ref="RWK179:RWR179"/>
    <mergeCell ref="RWS179:RWZ179"/>
    <mergeCell ref="RXA179:RXH179"/>
    <mergeCell ref="RXI179:RXP179"/>
    <mergeCell ref="RXQ179:RXX179"/>
    <mergeCell ref="RXY179:RYF179"/>
    <mergeCell ref="RYG179:RYN179"/>
    <mergeCell ref="RYO179:RYV179"/>
    <mergeCell ref="SEK179:SER179"/>
    <mergeCell ref="SES179:SEZ179"/>
    <mergeCell ref="SFA179:SFH179"/>
    <mergeCell ref="SFI179:SFP179"/>
    <mergeCell ref="SFQ179:SFX179"/>
    <mergeCell ref="SFY179:SGF179"/>
    <mergeCell ref="SGG179:SGN179"/>
    <mergeCell ref="SGO179:SGV179"/>
    <mergeCell ref="SGW179:SHD179"/>
    <mergeCell ref="SBQ179:SBX179"/>
    <mergeCell ref="SBY179:SCF179"/>
    <mergeCell ref="SCG179:SCN179"/>
    <mergeCell ref="SCO179:SCV179"/>
    <mergeCell ref="SCW179:SDD179"/>
    <mergeCell ref="SDE179:SDL179"/>
    <mergeCell ref="SDM179:SDT179"/>
    <mergeCell ref="SDU179:SEB179"/>
    <mergeCell ref="SEC179:SEJ179"/>
    <mergeCell ref="SJY179:SKF179"/>
    <mergeCell ref="SKG179:SKN179"/>
    <mergeCell ref="SKO179:SKV179"/>
    <mergeCell ref="SKW179:SLD179"/>
    <mergeCell ref="SLE179:SLL179"/>
    <mergeCell ref="SLM179:SLT179"/>
    <mergeCell ref="SLU179:SMB179"/>
    <mergeCell ref="SMC179:SMJ179"/>
    <mergeCell ref="SMK179:SMR179"/>
    <mergeCell ref="SHE179:SHL179"/>
    <mergeCell ref="SHM179:SHT179"/>
    <mergeCell ref="SHU179:SIB179"/>
    <mergeCell ref="SIC179:SIJ179"/>
    <mergeCell ref="SIK179:SIR179"/>
    <mergeCell ref="SIS179:SIZ179"/>
    <mergeCell ref="SJA179:SJH179"/>
    <mergeCell ref="SJI179:SJP179"/>
    <mergeCell ref="SJQ179:SJX179"/>
    <mergeCell ref="SPM179:SPT179"/>
    <mergeCell ref="SPU179:SQB179"/>
    <mergeCell ref="SQC179:SQJ179"/>
    <mergeCell ref="SQK179:SQR179"/>
    <mergeCell ref="SQS179:SQZ179"/>
    <mergeCell ref="SRA179:SRH179"/>
    <mergeCell ref="SRI179:SRP179"/>
    <mergeCell ref="SRQ179:SRX179"/>
    <mergeCell ref="SRY179:SSF179"/>
    <mergeCell ref="SMS179:SMZ179"/>
    <mergeCell ref="SNA179:SNH179"/>
    <mergeCell ref="SNI179:SNP179"/>
    <mergeCell ref="SNQ179:SNX179"/>
    <mergeCell ref="SNY179:SOF179"/>
    <mergeCell ref="SOG179:SON179"/>
    <mergeCell ref="SOO179:SOV179"/>
    <mergeCell ref="SOW179:SPD179"/>
    <mergeCell ref="SPE179:SPL179"/>
    <mergeCell ref="SVA179:SVH179"/>
    <mergeCell ref="SVI179:SVP179"/>
    <mergeCell ref="SVQ179:SVX179"/>
    <mergeCell ref="SVY179:SWF179"/>
    <mergeCell ref="SWG179:SWN179"/>
    <mergeCell ref="SWO179:SWV179"/>
    <mergeCell ref="SWW179:SXD179"/>
    <mergeCell ref="SXE179:SXL179"/>
    <mergeCell ref="SXM179:SXT179"/>
    <mergeCell ref="SSG179:SSN179"/>
    <mergeCell ref="SSO179:SSV179"/>
    <mergeCell ref="SSW179:STD179"/>
    <mergeCell ref="STE179:STL179"/>
    <mergeCell ref="STM179:STT179"/>
    <mergeCell ref="STU179:SUB179"/>
    <mergeCell ref="SUC179:SUJ179"/>
    <mergeCell ref="SUK179:SUR179"/>
    <mergeCell ref="SUS179:SUZ179"/>
    <mergeCell ref="TAO179:TAV179"/>
    <mergeCell ref="TAW179:TBD179"/>
    <mergeCell ref="TBE179:TBL179"/>
    <mergeCell ref="TBM179:TBT179"/>
    <mergeCell ref="TBU179:TCB179"/>
    <mergeCell ref="TCC179:TCJ179"/>
    <mergeCell ref="TCK179:TCR179"/>
    <mergeCell ref="TCS179:TCZ179"/>
    <mergeCell ref="TDA179:TDH179"/>
    <mergeCell ref="SXU179:SYB179"/>
    <mergeCell ref="SYC179:SYJ179"/>
    <mergeCell ref="SYK179:SYR179"/>
    <mergeCell ref="SYS179:SYZ179"/>
    <mergeCell ref="SZA179:SZH179"/>
    <mergeCell ref="SZI179:SZP179"/>
    <mergeCell ref="SZQ179:SZX179"/>
    <mergeCell ref="SZY179:TAF179"/>
    <mergeCell ref="TAG179:TAN179"/>
    <mergeCell ref="TGC179:TGJ179"/>
    <mergeCell ref="TGK179:TGR179"/>
    <mergeCell ref="TGS179:TGZ179"/>
    <mergeCell ref="THA179:THH179"/>
    <mergeCell ref="THI179:THP179"/>
    <mergeCell ref="THQ179:THX179"/>
    <mergeCell ref="THY179:TIF179"/>
    <mergeCell ref="TIG179:TIN179"/>
    <mergeCell ref="TIO179:TIV179"/>
    <mergeCell ref="TDI179:TDP179"/>
    <mergeCell ref="TDQ179:TDX179"/>
    <mergeCell ref="TDY179:TEF179"/>
    <mergeCell ref="TEG179:TEN179"/>
    <mergeCell ref="TEO179:TEV179"/>
    <mergeCell ref="TEW179:TFD179"/>
    <mergeCell ref="TFE179:TFL179"/>
    <mergeCell ref="TFM179:TFT179"/>
    <mergeCell ref="TFU179:TGB179"/>
    <mergeCell ref="TLQ179:TLX179"/>
    <mergeCell ref="TLY179:TMF179"/>
    <mergeCell ref="TMG179:TMN179"/>
    <mergeCell ref="TMO179:TMV179"/>
    <mergeCell ref="TMW179:TND179"/>
    <mergeCell ref="TNE179:TNL179"/>
    <mergeCell ref="TNM179:TNT179"/>
    <mergeCell ref="TNU179:TOB179"/>
    <mergeCell ref="TOC179:TOJ179"/>
    <mergeCell ref="TIW179:TJD179"/>
    <mergeCell ref="TJE179:TJL179"/>
    <mergeCell ref="TJM179:TJT179"/>
    <mergeCell ref="TJU179:TKB179"/>
    <mergeCell ref="TKC179:TKJ179"/>
    <mergeCell ref="TKK179:TKR179"/>
    <mergeCell ref="TKS179:TKZ179"/>
    <mergeCell ref="TLA179:TLH179"/>
    <mergeCell ref="TLI179:TLP179"/>
    <mergeCell ref="TRE179:TRL179"/>
    <mergeCell ref="TRM179:TRT179"/>
    <mergeCell ref="TRU179:TSB179"/>
    <mergeCell ref="TSC179:TSJ179"/>
    <mergeCell ref="TSK179:TSR179"/>
    <mergeCell ref="TSS179:TSZ179"/>
    <mergeCell ref="TTA179:TTH179"/>
    <mergeCell ref="TTI179:TTP179"/>
    <mergeCell ref="TTQ179:TTX179"/>
    <mergeCell ref="TOK179:TOR179"/>
    <mergeCell ref="TOS179:TOZ179"/>
    <mergeCell ref="TPA179:TPH179"/>
    <mergeCell ref="TPI179:TPP179"/>
    <mergeCell ref="TPQ179:TPX179"/>
    <mergeCell ref="TPY179:TQF179"/>
    <mergeCell ref="TQG179:TQN179"/>
    <mergeCell ref="TQO179:TQV179"/>
    <mergeCell ref="TQW179:TRD179"/>
    <mergeCell ref="TWS179:TWZ179"/>
    <mergeCell ref="TXA179:TXH179"/>
    <mergeCell ref="TXI179:TXP179"/>
    <mergeCell ref="TXQ179:TXX179"/>
    <mergeCell ref="TXY179:TYF179"/>
    <mergeCell ref="TYG179:TYN179"/>
    <mergeCell ref="TYO179:TYV179"/>
    <mergeCell ref="TYW179:TZD179"/>
    <mergeCell ref="TZE179:TZL179"/>
    <mergeCell ref="TTY179:TUF179"/>
    <mergeCell ref="TUG179:TUN179"/>
    <mergeCell ref="TUO179:TUV179"/>
    <mergeCell ref="TUW179:TVD179"/>
    <mergeCell ref="TVE179:TVL179"/>
    <mergeCell ref="TVM179:TVT179"/>
    <mergeCell ref="TVU179:TWB179"/>
    <mergeCell ref="TWC179:TWJ179"/>
    <mergeCell ref="TWK179:TWR179"/>
    <mergeCell ref="UCG179:UCN179"/>
    <mergeCell ref="UCO179:UCV179"/>
    <mergeCell ref="UCW179:UDD179"/>
    <mergeCell ref="UDE179:UDL179"/>
    <mergeCell ref="UDM179:UDT179"/>
    <mergeCell ref="UDU179:UEB179"/>
    <mergeCell ref="UEC179:UEJ179"/>
    <mergeCell ref="UEK179:UER179"/>
    <mergeCell ref="UES179:UEZ179"/>
    <mergeCell ref="TZM179:TZT179"/>
    <mergeCell ref="TZU179:UAB179"/>
    <mergeCell ref="UAC179:UAJ179"/>
    <mergeCell ref="UAK179:UAR179"/>
    <mergeCell ref="UAS179:UAZ179"/>
    <mergeCell ref="UBA179:UBH179"/>
    <mergeCell ref="UBI179:UBP179"/>
    <mergeCell ref="UBQ179:UBX179"/>
    <mergeCell ref="UBY179:UCF179"/>
    <mergeCell ref="UHU179:UIB179"/>
    <mergeCell ref="UIC179:UIJ179"/>
    <mergeCell ref="UIK179:UIR179"/>
    <mergeCell ref="UIS179:UIZ179"/>
    <mergeCell ref="UJA179:UJH179"/>
    <mergeCell ref="UJI179:UJP179"/>
    <mergeCell ref="UJQ179:UJX179"/>
    <mergeCell ref="UJY179:UKF179"/>
    <mergeCell ref="UKG179:UKN179"/>
    <mergeCell ref="UFA179:UFH179"/>
    <mergeCell ref="UFI179:UFP179"/>
    <mergeCell ref="UFQ179:UFX179"/>
    <mergeCell ref="UFY179:UGF179"/>
    <mergeCell ref="UGG179:UGN179"/>
    <mergeCell ref="UGO179:UGV179"/>
    <mergeCell ref="UGW179:UHD179"/>
    <mergeCell ref="UHE179:UHL179"/>
    <mergeCell ref="UHM179:UHT179"/>
    <mergeCell ref="UNI179:UNP179"/>
    <mergeCell ref="UNQ179:UNX179"/>
    <mergeCell ref="UNY179:UOF179"/>
    <mergeCell ref="UOG179:UON179"/>
    <mergeCell ref="UOO179:UOV179"/>
    <mergeCell ref="UOW179:UPD179"/>
    <mergeCell ref="UPE179:UPL179"/>
    <mergeCell ref="UPM179:UPT179"/>
    <mergeCell ref="UPU179:UQB179"/>
    <mergeCell ref="UKO179:UKV179"/>
    <mergeCell ref="UKW179:ULD179"/>
    <mergeCell ref="ULE179:ULL179"/>
    <mergeCell ref="ULM179:ULT179"/>
    <mergeCell ref="ULU179:UMB179"/>
    <mergeCell ref="UMC179:UMJ179"/>
    <mergeCell ref="UMK179:UMR179"/>
    <mergeCell ref="UMS179:UMZ179"/>
    <mergeCell ref="UNA179:UNH179"/>
    <mergeCell ref="USW179:UTD179"/>
    <mergeCell ref="UTE179:UTL179"/>
    <mergeCell ref="UTM179:UTT179"/>
    <mergeCell ref="UTU179:UUB179"/>
    <mergeCell ref="UUC179:UUJ179"/>
    <mergeCell ref="UUK179:UUR179"/>
    <mergeCell ref="UUS179:UUZ179"/>
    <mergeCell ref="UVA179:UVH179"/>
    <mergeCell ref="UVI179:UVP179"/>
    <mergeCell ref="UQC179:UQJ179"/>
    <mergeCell ref="UQK179:UQR179"/>
    <mergeCell ref="UQS179:UQZ179"/>
    <mergeCell ref="URA179:URH179"/>
    <mergeCell ref="URI179:URP179"/>
    <mergeCell ref="URQ179:URX179"/>
    <mergeCell ref="URY179:USF179"/>
    <mergeCell ref="USG179:USN179"/>
    <mergeCell ref="USO179:USV179"/>
    <mergeCell ref="UYK179:UYR179"/>
    <mergeCell ref="UYS179:UYZ179"/>
    <mergeCell ref="UZA179:UZH179"/>
    <mergeCell ref="UZI179:UZP179"/>
    <mergeCell ref="UZQ179:UZX179"/>
    <mergeCell ref="UZY179:VAF179"/>
    <mergeCell ref="VAG179:VAN179"/>
    <mergeCell ref="VAO179:VAV179"/>
    <mergeCell ref="VAW179:VBD179"/>
    <mergeCell ref="UVQ179:UVX179"/>
    <mergeCell ref="UVY179:UWF179"/>
    <mergeCell ref="UWG179:UWN179"/>
    <mergeCell ref="UWO179:UWV179"/>
    <mergeCell ref="UWW179:UXD179"/>
    <mergeCell ref="UXE179:UXL179"/>
    <mergeCell ref="UXM179:UXT179"/>
    <mergeCell ref="UXU179:UYB179"/>
    <mergeCell ref="UYC179:UYJ179"/>
    <mergeCell ref="VDY179:VEF179"/>
    <mergeCell ref="VEG179:VEN179"/>
    <mergeCell ref="VEO179:VEV179"/>
    <mergeCell ref="VEW179:VFD179"/>
    <mergeCell ref="VFE179:VFL179"/>
    <mergeCell ref="VFM179:VFT179"/>
    <mergeCell ref="VFU179:VGB179"/>
    <mergeCell ref="VGC179:VGJ179"/>
    <mergeCell ref="VGK179:VGR179"/>
    <mergeCell ref="VBE179:VBL179"/>
    <mergeCell ref="VBM179:VBT179"/>
    <mergeCell ref="VBU179:VCB179"/>
    <mergeCell ref="VCC179:VCJ179"/>
    <mergeCell ref="VCK179:VCR179"/>
    <mergeCell ref="VCS179:VCZ179"/>
    <mergeCell ref="VDA179:VDH179"/>
    <mergeCell ref="VDI179:VDP179"/>
    <mergeCell ref="VDQ179:VDX179"/>
    <mergeCell ref="VJM179:VJT179"/>
    <mergeCell ref="VJU179:VKB179"/>
    <mergeCell ref="VKC179:VKJ179"/>
    <mergeCell ref="VKK179:VKR179"/>
    <mergeCell ref="VKS179:VKZ179"/>
    <mergeCell ref="VLA179:VLH179"/>
    <mergeCell ref="VLI179:VLP179"/>
    <mergeCell ref="VLQ179:VLX179"/>
    <mergeCell ref="VLY179:VMF179"/>
    <mergeCell ref="VGS179:VGZ179"/>
    <mergeCell ref="VHA179:VHH179"/>
    <mergeCell ref="VHI179:VHP179"/>
    <mergeCell ref="VHQ179:VHX179"/>
    <mergeCell ref="VHY179:VIF179"/>
    <mergeCell ref="VIG179:VIN179"/>
    <mergeCell ref="VIO179:VIV179"/>
    <mergeCell ref="VIW179:VJD179"/>
    <mergeCell ref="VJE179:VJL179"/>
    <mergeCell ref="VPA179:VPH179"/>
    <mergeCell ref="VPI179:VPP179"/>
    <mergeCell ref="VPQ179:VPX179"/>
    <mergeCell ref="VPY179:VQF179"/>
    <mergeCell ref="VQG179:VQN179"/>
    <mergeCell ref="VQO179:VQV179"/>
    <mergeCell ref="VQW179:VRD179"/>
    <mergeCell ref="VRE179:VRL179"/>
    <mergeCell ref="VRM179:VRT179"/>
    <mergeCell ref="VMG179:VMN179"/>
    <mergeCell ref="VMO179:VMV179"/>
    <mergeCell ref="VMW179:VND179"/>
    <mergeCell ref="VNE179:VNL179"/>
    <mergeCell ref="VNM179:VNT179"/>
    <mergeCell ref="VNU179:VOB179"/>
    <mergeCell ref="VOC179:VOJ179"/>
    <mergeCell ref="VOK179:VOR179"/>
    <mergeCell ref="VOS179:VOZ179"/>
    <mergeCell ref="VUO179:VUV179"/>
    <mergeCell ref="VUW179:VVD179"/>
    <mergeCell ref="VVE179:VVL179"/>
    <mergeCell ref="VVM179:VVT179"/>
    <mergeCell ref="VVU179:VWB179"/>
    <mergeCell ref="VWC179:VWJ179"/>
    <mergeCell ref="VWK179:VWR179"/>
    <mergeCell ref="VWS179:VWZ179"/>
    <mergeCell ref="VXA179:VXH179"/>
    <mergeCell ref="VRU179:VSB179"/>
    <mergeCell ref="VSC179:VSJ179"/>
    <mergeCell ref="VSK179:VSR179"/>
    <mergeCell ref="VSS179:VSZ179"/>
    <mergeCell ref="VTA179:VTH179"/>
    <mergeCell ref="VTI179:VTP179"/>
    <mergeCell ref="VTQ179:VTX179"/>
    <mergeCell ref="VTY179:VUF179"/>
    <mergeCell ref="VUG179:VUN179"/>
    <mergeCell ref="WAC179:WAJ179"/>
    <mergeCell ref="WAK179:WAR179"/>
    <mergeCell ref="WAS179:WAZ179"/>
    <mergeCell ref="WBA179:WBH179"/>
    <mergeCell ref="WBI179:WBP179"/>
    <mergeCell ref="WBQ179:WBX179"/>
    <mergeCell ref="WBY179:WCF179"/>
    <mergeCell ref="WCG179:WCN179"/>
    <mergeCell ref="WCO179:WCV179"/>
    <mergeCell ref="VXI179:VXP179"/>
    <mergeCell ref="VXQ179:VXX179"/>
    <mergeCell ref="VXY179:VYF179"/>
    <mergeCell ref="VYG179:VYN179"/>
    <mergeCell ref="VYO179:VYV179"/>
    <mergeCell ref="VYW179:VZD179"/>
    <mergeCell ref="VZE179:VZL179"/>
    <mergeCell ref="VZM179:VZT179"/>
    <mergeCell ref="VZU179:WAB179"/>
    <mergeCell ref="WFQ179:WFX179"/>
    <mergeCell ref="WFY179:WGF179"/>
    <mergeCell ref="WGG179:WGN179"/>
    <mergeCell ref="WGO179:WGV179"/>
    <mergeCell ref="WGW179:WHD179"/>
    <mergeCell ref="WHE179:WHL179"/>
    <mergeCell ref="WHM179:WHT179"/>
    <mergeCell ref="WHU179:WIB179"/>
    <mergeCell ref="WIC179:WIJ179"/>
    <mergeCell ref="WCW179:WDD179"/>
    <mergeCell ref="WDE179:WDL179"/>
    <mergeCell ref="WDM179:WDT179"/>
    <mergeCell ref="WDU179:WEB179"/>
    <mergeCell ref="WEC179:WEJ179"/>
    <mergeCell ref="WEK179:WER179"/>
    <mergeCell ref="WES179:WEZ179"/>
    <mergeCell ref="WFA179:WFH179"/>
    <mergeCell ref="WFI179:WFP179"/>
    <mergeCell ref="WLE179:WLL179"/>
    <mergeCell ref="WLM179:WLT179"/>
    <mergeCell ref="WLU179:WMB179"/>
    <mergeCell ref="WMC179:WMJ179"/>
    <mergeCell ref="WMK179:WMR179"/>
    <mergeCell ref="WMS179:WMZ179"/>
    <mergeCell ref="WNA179:WNH179"/>
    <mergeCell ref="WNI179:WNP179"/>
    <mergeCell ref="WNQ179:WNX179"/>
    <mergeCell ref="WIK179:WIR179"/>
    <mergeCell ref="WIS179:WIZ179"/>
    <mergeCell ref="WJA179:WJH179"/>
    <mergeCell ref="WJI179:WJP179"/>
    <mergeCell ref="WJQ179:WJX179"/>
    <mergeCell ref="WJY179:WKF179"/>
    <mergeCell ref="WKG179:WKN179"/>
    <mergeCell ref="WKO179:WKV179"/>
    <mergeCell ref="WKW179:WLD179"/>
    <mergeCell ref="WUS179:WUZ179"/>
    <mergeCell ref="WVA179:WVH179"/>
    <mergeCell ref="WVI179:WVP179"/>
    <mergeCell ref="WVQ179:WVX179"/>
    <mergeCell ref="WVY179:WWF179"/>
    <mergeCell ref="WQS179:WQZ179"/>
    <mergeCell ref="WRA179:WRH179"/>
    <mergeCell ref="WRI179:WRP179"/>
    <mergeCell ref="WRQ179:WRX179"/>
    <mergeCell ref="WRY179:WSF179"/>
    <mergeCell ref="WSG179:WSN179"/>
    <mergeCell ref="WSO179:WSV179"/>
    <mergeCell ref="WSW179:WTD179"/>
    <mergeCell ref="WTE179:WTL179"/>
    <mergeCell ref="WNY179:WOF179"/>
    <mergeCell ref="WOG179:WON179"/>
    <mergeCell ref="WOO179:WOV179"/>
    <mergeCell ref="WOW179:WPD179"/>
    <mergeCell ref="WPE179:WPL179"/>
    <mergeCell ref="WPM179:WPT179"/>
    <mergeCell ref="WPU179:WQB179"/>
    <mergeCell ref="WQC179:WQJ179"/>
    <mergeCell ref="WQK179:WQR179"/>
    <mergeCell ref="XBU179:XCB179"/>
    <mergeCell ref="XCC179:XCJ179"/>
    <mergeCell ref="XCK179:XCR179"/>
    <mergeCell ref="XCS179:XCZ179"/>
    <mergeCell ref="XDA179:XDH179"/>
    <mergeCell ref="XDI179:XDP179"/>
    <mergeCell ref="XDQ179:XDX179"/>
    <mergeCell ref="XDY179:XEF179"/>
    <mergeCell ref="XEG179:XEN179"/>
    <mergeCell ref="WZA179:WZH179"/>
    <mergeCell ref="WZI179:WZP179"/>
    <mergeCell ref="WZQ179:WZX179"/>
    <mergeCell ref="WZY179:XAF179"/>
    <mergeCell ref="XAG179:XAN179"/>
    <mergeCell ref="XAO179:XAV179"/>
    <mergeCell ref="XAW179:XBD179"/>
    <mergeCell ref="XBE179:XBL179"/>
    <mergeCell ref="XBM179:XBT179"/>
    <mergeCell ref="WWG179:WWN179"/>
    <mergeCell ref="WWO179:WWV179"/>
    <mergeCell ref="WWW179:WXD179"/>
    <mergeCell ref="WXE179:WXL179"/>
    <mergeCell ref="WXM179:WXT179"/>
    <mergeCell ref="WXU179:WYB179"/>
    <mergeCell ref="WYC179:WYJ179"/>
    <mergeCell ref="WYK179:WYR179"/>
    <mergeCell ref="WYS179:WYZ179"/>
    <mergeCell ref="WTM179:WTT179"/>
    <mergeCell ref="WTU179:WUB179"/>
    <mergeCell ref="WUC179:WUJ179"/>
    <mergeCell ref="WUK179:WUR179"/>
    <mergeCell ref="GC182:GJ182"/>
    <mergeCell ref="GK182:GR182"/>
    <mergeCell ref="GS182:GZ182"/>
    <mergeCell ref="HA182:HH182"/>
    <mergeCell ref="HI182:HP182"/>
    <mergeCell ref="HQ182:HX182"/>
    <mergeCell ref="HY182:IF182"/>
    <mergeCell ref="IG182:IN182"/>
    <mergeCell ref="IO182:IV182"/>
    <mergeCell ref="YG182:YN182"/>
    <mergeCell ref="YO182:YV182"/>
    <mergeCell ref="YW182:ZD182"/>
    <mergeCell ref="ZE182:ZL182"/>
    <mergeCell ref="TY182:UF182"/>
    <mergeCell ref="UG182:UN182"/>
    <mergeCell ref="UO182:UV182"/>
    <mergeCell ref="UW182:VD182"/>
    <mergeCell ref="VE182:VL182"/>
    <mergeCell ref="VM182:VT182"/>
    <mergeCell ref="VU182:WB182"/>
    <mergeCell ref="WC182:WJ182"/>
    <mergeCell ref="WK182:WR182"/>
    <mergeCell ref="ACG182:ACN182"/>
    <mergeCell ref="ACO182:ACV182"/>
    <mergeCell ref="ACW182:ADD182"/>
    <mergeCell ref="ADE182:ADL182"/>
    <mergeCell ref="ADM182:ADT182"/>
    <mergeCell ref="ADU182:AEB182"/>
    <mergeCell ref="AEC182:AEJ182"/>
    <mergeCell ref="AEK182:AER182"/>
    <mergeCell ref="AES182:AEZ182"/>
    <mergeCell ref="ZM182:ZT182"/>
    <mergeCell ref="ZU182:AAB182"/>
    <mergeCell ref="XEO179:XEV179"/>
    <mergeCell ref="XEW179:XFD179"/>
    <mergeCell ref="A183:H183"/>
    <mergeCell ref="Q182:X182"/>
    <mergeCell ref="Y182:AF182"/>
    <mergeCell ref="AG182:AN182"/>
    <mergeCell ref="AO182:AV182"/>
    <mergeCell ref="AW182:BD182"/>
    <mergeCell ref="BE182:BL182"/>
    <mergeCell ref="BM182:BT182"/>
    <mergeCell ref="BU182:CB182"/>
    <mergeCell ref="CC182:CJ182"/>
    <mergeCell ref="CK182:CR182"/>
    <mergeCell ref="CS182:CZ182"/>
    <mergeCell ref="DA182:DH182"/>
    <mergeCell ref="DI182:DP182"/>
    <mergeCell ref="DQ182:DX182"/>
    <mergeCell ref="DY182:EF182"/>
    <mergeCell ref="EG182:EN182"/>
    <mergeCell ref="EO182:EV182"/>
    <mergeCell ref="EW182:FD182"/>
    <mergeCell ref="FE182:FL182"/>
    <mergeCell ref="FM182:FT182"/>
    <mergeCell ref="LQ182:LX182"/>
    <mergeCell ref="LY182:MF182"/>
    <mergeCell ref="MG182:MN182"/>
    <mergeCell ref="MO182:MV182"/>
    <mergeCell ref="MW182:ND182"/>
    <mergeCell ref="NE182:NL182"/>
    <mergeCell ref="NM182:NT182"/>
    <mergeCell ref="NU182:OB182"/>
    <mergeCell ref="OC182:OJ182"/>
    <mergeCell ref="IW182:JD182"/>
    <mergeCell ref="JE182:JL182"/>
    <mergeCell ref="JM182:JT182"/>
    <mergeCell ref="JU182:KB182"/>
    <mergeCell ref="KC182:KJ182"/>
    <mergeCell ref="KK182:KR182"/>
    <mergeCell ref="KS182:KZ182"/>
    <mergeCell ref="LA182:LH182"/>
    <mergeCell ref="LI182:LP182"/>
    <mergeCell ref="RE182:RL182"/>
    <mergeCell ref="RM182:RT182"/>
    <mergeCell ref="RU182:SB182"/>
    <mergeCell ref="SC182:SJ182"/>
    <mergeCell ref="SK182:SR182"/>
    <mergeCell ref="SS182:SZ182"/>
    <mergeCell ref="TA182:TH182"/>
    <mergeCell ref="TI182:TP182"/>
    <mergeCell ref="TQ182:TX182"/>
    <mergeCell ref="OK182:OR182"/>
    <mergeCell ref="OS182:OZ182"/>
    <mergeCell ref="PA182:PH182"/>
    <mergeCell ref="PI182:PP182"/>
    <mergeCell ref="PQ182:PX182"/>
    <mergeCell ref="PY182:QF182"/>
    <mergeCell ref="QG182:QN182"/>
    <mergeCell ref="QO182:QV182"/>
    <mergeCell ref="QW182:RD182"/>
    <mergeCell ref="WS182:WZ182"/>
    <mergeCell ref="XA182:XH182"/>
    <mergeCell ref="XI182:XP182"/>
    <mergeCell ref="XQ182:XX182"/>
    <mergeCell ref="XY182:YF182"/>
    <mergeCell ref="AAC182:AAJ182"/>
    <mergeCell ref="AAK182:AAR182"/>
    <mergeCell ref="AAS182:AAZ182"/>
    <mergeCell ref="ABA182:ABH182"/>
    <mergeCell ref="ABI182:ABP182"/>
    <mergeCell ref="ABQ182:ABX182"/>
    <mergeCell ref="ABY182:ACF182"/>
    <mergeCell ref="AHU182:AIB182"/>
    <mergeCell ref="AIC182:AIJ182"/>
    <mergeCell ref="AIK182:AIR182"/>
    <mergeCell ref="AIS182:AIZ182"/>
    <mergeCell ref="AJA182:AJH182"/>
    <mergeCell ref="AJI182:AJP182"/>
    <mergeCell ref="AJQ182:AJX182"/>
    <mergeCell ref="AJY182:AKF182"/>
    <mergeCell ref="AKG182:AKN182"/>
    <mergeCell ref="AFA182:AFH182"/>
    <mergeCell ref="AFI182:AFP182"/>
    <mergeCell ref="AFQ182:AFX182"/>
    <mergeCell ref="AFY182:AGF182"/>
    <mergeCell ref="AGG182:AGN182"/>
    <mergeCell ref="AGO182:AGV182"/>
    <mergeCell ref="AGW182:AHD182"/>
    <mergeCell ref="AHE182:AHL182"/>
    <mergeCell ref="AHM182:AHT182"/>
    <mergeCell ref="ANI182:ANP182"/>
    <mergeCell ref="ANQ182:ANX182"/>
    <mergeCell ref="ANY182:AOF182"/>
    <mergeCell ref="AOG182:AON182"/>
    <mergeCell ref="AOO182:AOV182"/>
    <mergeCell ref="AOW182:APD182"/>
    <mergeCell ref="APE182:APL182"/>
    <mergeCell ref="APM182:APT182"/>
    <mergeCell ref="APU182:AQB182"/>
    <mergeCell ref="AKO182:AKV182"/>
    <mergeCell ref="AKW182:ALD182"/>
    <mergeCell ref="ALE182:ALL182"/>
    <mergeCell ref="ALM182:ALT182"/>
    <mergeCell ref="ALU182:AMB182"/>
    <mergeCell ref="AMC182:AMJ182"/>
    <mergeCell ref="AMK182:AMR182"/>
    <mergeCell ref="AMS182:AMZ182"/>
    <mergeCell ref="ANA182:ANH182"/>
    <mergeCell ref="ASW182:ATD182"/>
    <mergeCell ref="ATE182:ATL182"/>
    <mergeCell ref="ATM182:ATT182"/>
    <mergeCell ref="ATU182:AUB182"/>
    <mergeCell ref="AUC182:AUJ182"/>
    <mergeCell ref="AUK182:AUR182"/>
    <mergeCell ref="AUS182:AUZ182"/>
    <mergeCell ref="AVA182:AVH182"/>
    <mergeCell ref="AVI182:AVP182"/>
    <mergeCell ref="AQC182:AQJ182"/>
    <mergeCell ref="AQK182:AQR182"/>
    <mergeCell ref="AQS182:AQZ182"/>
    <mergeCell ref="ARA182:ARH182"/>
    <mergeCell ref="ARI182:ARP182"/>
    <mergeCell ref="ARQ182:ARX182"/>
    <mergeCell ref="ARY182:ASF182"/>
    <mergeCell ref="ASG182:ASN182"/>
    <mergeCell ref="ASO182:ASV182"/>
    <mergeCell ref="AYK182:AYR182"/>
    <mergeCell ref="AYS182:AYZ182"/>
    <mergeCell ref="AZA182:AZH182"/>
    <mergeCell ref="AZI182:AZP182"/>
    <mergeCell ref="AZQ182:AZX182"/>
    <mergeCell ref="AZY182:BAF182"/>
    <mergeCell ref="BAG182:BAN182"/>
    <mergeCell ref="BAO182:BAV182"/>
    <mergeCell ref="BAW182:BBD182"/>
    <mergeCell ref="AVQ182:AVX182"/>
    <mergeCell ref="AVY182:AWF182"/>
    <mergeCell ref="AWG182:AWN182"/>
    <mergeCell ref="AWO182:AWV182"/>
    <mergeCell ref="AWW182:AXD182"/>
    <mergeCell ref="AXE182:AXL182"/>
    <mergeCell ref="AXM182:AXT182"/>
    <mergeCell ref="AXU182:AYB182"/>
    <mergeCell ref="AYC182:AYJ182"/>
    <mergeCell ref="BDY182:BEF182"/>
    <mergeCell ref="BEG182:BEN182"/>
    <mergeCell ref="BEO182:BEV182"/>
    <mergeCell ref="BEW182:BFD182"/>
    <mergeCell ref="BFE182:BFL182"/>
    <mergeCell ref="BFM182:BFT182"/>
    <mergeCell ref="BFU182:BGB182"/>
    <mergeCell ref="BGC182:BGJ182"/>
    <mergeCell ref="BGK182:BGR182"/>
    <mergeCell ref="BBE182:BBL182"/>
    <mergeCell ref="BBM182:BBT182"/>
    <mergeCell ref="BBU182:BCB182"/>
    <mergeCell ref="BCC182:BCJ182"/>
    <mergeCell ref="BCK182:BCR182"/>
    <mergeCell ref="BCS182:BCZ182"/>
    <mergeCell ref="BDA182:BDH182"/>
    <mergeCell ref="BDI182:BDP182"/>
    <mergeCell ref="BDQ182:BDX182"/>
    <mergeCell ref="BJM182:BJT182"/>
    <mergeCell ref="BJU182:BKB182"/>
    <mergeCell ref="BKC182:BKJ182"/>
    <mergeCell ref="BKK182:BKR182"/>
    <mergeCell ref="BKS182:BKZ182"/>
    <mergeCell ref="BLA182:BLH182"/>
    <mergeCell ref="BLI182:BLP182"/>
    <mergeCell ref="BLQ182:BLX182"/>
    <mergeCell ref="BLY182:BMF182"/>
    <mergeCell ref="BGS182:BGZ182"/>
    <mergeCell ref="BHA182:BHH182"/>
    <mergeCell ref="BHI182:BHP182"/>
    <mergeCell ref="BHQ182:BHX182"/>
    <mergeCell ref="BHY182:BIF182"/>
    <mergeCell ref="BIG182:BIN182"/>
    <mergeCell ref="BIO182:BIV182"/>
    <mergeCell ref="BIW182:BJD182"/>
    <mergeCell ref="BJE182:BJL182"/>
    <mergeCell ref="BPA182:BPH182"/>
    <mergeCell ref="BPI182:BPP182"/>
    <mergeCell ref="BPQ182:BPX182"/>
    <mergeCell ref="BPY182:BQF182"/>
    <mergeCell ref="BQG182:BQN182"/>
    <mergeCell ref="BQO182:BQV182"/>
    <mergeCell ref="BQW182:BRD182"/>
    <mergeCell ref="BRE182:BRL182"/>
    <mergeCell ref="BRM182:BRT182"/>
    <mergeCell ref="BMG182:BMN182"/>
    <mergeCell ref="BMO182:BMV182"/>
    <mergeCell ref="BMW182:BND182"/>
    <mergeCell ref="BNE182:BNL182"/>
    <mergeCell ref="BNM182:BNT182"/>
    <mergeCell ref="BNU182:BOB182"/>
    <mergeCell ref="BOC182:BOJ182"/>
    <mergeCell ref="BOK182:BOR182"/>
    <mergeCell ref="BOS182:BOZ182"/>
    <mergeCell ref="BUO182:BUV182"/>
    <mergeCell ref="BUW182:BVD182"/>
    <mergeCell ref="BVE182:BVL182"/>
    <mergeCell ref="BVM182:BVT182"/>
    <mergeCell ref="BVU182:BWB182"/>
    <mergeCell ref="BWC182:BWJ182"/>
    <mergeCell ref="BWK182:BWR182"/>
    <mergeCell ref="BWS182:BWZ182"/>
    <mergeCell ref="BXA182:BXH182"/>
    <mergeCell ref="BRU182:BSB182"/>
    <mergeCell ref="BSC182:BSJ182"/>
    <mergeCell ref="BSK182:BSR182"/>
    <mergeCell ref="BSS182:BSZ182"/>
    <mergeCell ref="BTA182:BTH182"/>
    <mergeCell ref="BTI182:BTP182"/>
    <mergeCell ref="BTQ182:BTX182"/>
    <mergeCell ref="BTY182:BUF182"/>
    <mergeCell ref="BUG182:BUN182"/>
    <mergeCell ref="CAC182:CAJ182"/>
    <mergeCell ref="CAK182:CAR182"/>
    <mergeCell ref="CAS182:CAZ182"/>
    <mergeCell ref="CBA182:CBH182"/>
    <mergeCell ref="CBI182:CBP182"/>
    <mergeCell ref="CBQ182:CBX182"/>
    <mergeCell ref="CBY182:CCF182"/>
    <mergeCell ref="CCG182:CCN182"/>
    <mergeCell ref="CCO182:CCV182"/>
    <mergeCell ref="BXI182:BXP182"/>
    <mergeCell ref="BXQ182:BXX182"/>
    <mergeCell ref="BXY182:BYF182"/>
    <mergeCell ref="BYG182:BYN182"/>
    <mergeCell ref="BYO182:BYV182"/>
    <mergeCell ref="BYW182:BZD182"/>
    <mergeCell ref="BZE182:BZL182"/>
    <mergeCell ref="BZM182:BZT182"/>
    <mergeCell ref="BZU182:CAB182"/>
    <mergeCell ref="CFQ182:CFX182"/>
    <mergeCell ref="CFY182:CGF182"/>
    <mergeCell ref="CGG182:CGN182"/>
    <mergeCell ref="CGO182:CGV182"/>
    <mergeCell ref="CGW182:CHD182"/>
    <mergeCell ref="CHE182:CHL182"/>
    <mergeCell ref="CHM182:CHT182"/>
    <mergeCell ref="CHU182:CIB182"/>
    <mergeCell ref="CIC182:CIJ182"/>
    <mergeCell ref="CCW182:CDD182"/>
    <mergeCell ref="CDE182:CDL182"/>
    <mergeCell ref="CDM182:CDT182"/>
    <mergeCell ref="CDU182:CEB182"/>
    <mergeCell ref="CEC182:CEJ182"/>
    <mergeCell ref="CEK182:CER182"/>
    <mergeCell ref="CES182:CEZ182"/>
    <mergeCell ref="CFA182:CFH182"/>
    <mergeCell ref="CFI182:CFP182"/>
    <mergeCell ref="CLE182:CLL182"/>
    <mergeCell ref="CLM182:CLT182"/>
    <mergeCell ref="CLU182:CMB182"/>
    <mergeCell ref="CMC182:CMJ182"/>
    <mergeCell ref="CMK182:CMR182"/>
    <mergeCell ref="CMS182:CMZ182"/>
    <mergeCell ref="CNA182:CNH182"/>
    <mergeCell ref="CNI182:CNP182"/>
    <mergeCell ref="CNQ182:CNX182"/>
    <mergeCell ref="CIK182:CIR182"/>
    <mergeCell ref="CIS182:CIZ182"/>
    <mergeCell ref="CJA182:CJH182"/>
    <mergeCell ref="CJI182:CJP182"/>
    <mergeCell ref="CJQ182:CJX182"/>
    <mergeCell ref="CJY182:CKF182"/>
    <mergeCell ref="CKG182:CKN182"/>
    <mergeCell ref="CKO182:CKV182"/>
    <mergeCell ref="CKW182:CLD182"/>
    <mergeCell ref="CQS182:CQZ182"/>
    <mergeCell ref="CRA182:CRH182"/>
    <mergeCell ref="CRI182:CRP182"/>
    <mergeCell ref="CRQ182:CRX182"/>
    <mergeCell ref="CRY182:CSF182"/>
    <mergeCell ref="CSG182:CSN182"/>
    <mergeCell ref="CSO182:CSV182"/>
    <mergeCell ref="CSW182:CTD182"/>
    <mergeCell ref="CTE182:CTL182"/>
    <mergeCell ref="CNY182:COF182"/>
    <mergeCell ref="COG182:CON182"/>
    <mergeCell ref="COO182:COV182"/>
    <mergeCell ref="COW182:CPD182"/>
    <mergeCell ref="CPE182:CPL182"/>
    <mergeCell ref="CPM182:CPT182"/>
    <mergeCell ref="CPU182:CQB182"/>
    <mergeCell ref="CQC182:CQJ182"/>
    <mergeCell ref="CQK182:CQR182"/>
    <mergeCell ref="CWG182:CWN182"/>
    <mergeCell ref="CWO182:CWV182"/>
    <mergeCell ref="CWW182:CXD182"/>
    <mergeCell ref="CXE182:CXL182"/>
    <mergeCell ref="CXM182:CXT182"/>
    <mergeCell ref="CXU182:CYB182"/>
    <mergeCell ref="CYC182:CYJ182"/>
    <mergeCell ref="CYK182:CYR182"/>
    <mergeCell ref="CYS182:CYZ182"/>
    <mergeCell ref="CTM182:CTT182"/>
    <mergeCell ref="CTU182:CUB182"/>
    <mergeCell ref="CUC182:CUJ182"/>
    <mergeCell ref="CUK182:CUR182"/>
    <mergeCell ref="CUS182:CUZ182"/>
    <mergeCell ref="CVA182:CVH182"/>
    <mergeCell ref="CVI182:CVP182"/>
    <mergeCell ref="CVQ182:CVX182"/>
    <mergeCell ref="CVY182:CWF182"/>
    <mergeCell ref="DBU182:DCB182"/>
    <mergeCell ref="DCC182:DCJ182"/>
    <mergeCell ref="DCK182:DCR182"/>
    <mergeCell ref="DCS182:DCZ182"/>
    <mergeCell ref="DDA182:DDH182"/>
    <mergeCell ref="DDI182:DDP182"/>
    <mergeCell ref="DDQ182:DDX182"/>
    <mergeCell ref="DDY182:DEF182"/>
    <mergeCell ref="DEG182:DEN182"/>
    <mergeCell ref="CZA182:CZH182"/>
    <mergeCell ref="CZI182:CZP182"/>
    <mergeCell ref="CZQ182:CZX182"/>
    <mergeCell ref="CZY182:DAF182"/>
    <mergeCell ref="DAG182:DAN182"/>
    <mergeCell ref="DAO182:DAV182"/>
    <mergeCell ref="DAW182:DBD182"/>
    <mergeCell ref="DBE182:DBL182"/>
    <mergeCell ref="DBM182:DBT182"/>
    <mergeCell ref="DHI182:DHP182"/>
    <mergeCell ref="DHQ182:DHX182"/>
    <mergeCell ref="DHY182:DIF182"/>
    <mergeCell ref="DIG182:DIN182"/>
    <mergeCell ref="DIO182:DIV182"/>
    <mergeCell ref="DIW182:DJD182"/>
    <mergeCell ref="DJE182:DJL182"/>
    <mergeCell ref="DJM182:DJT182"/>
    <mergeCell ref="DJU182:DKB182"/>
    <mergeCell ref="DEO182:DEV182"/>
    <mergeCell ref="DEW182:DFD182"/>
    <mergeCell ref="DFE182:DFL182"/>
    <mergeCell ref="DFM182:DFT182"/>
    <mergeCell ref="DFU182:DGB182"/>
    <mergeCell ref="DGC182:DGJ182"/>
    <mergeCell ref="DGK182:DGR182"/>
    <mergeCell ref="DGS182:DGZ182"/>
    <mergeCell ref="DHA182:DHH182"/>
    <mergeCell ref="DMW182:DND182"/>
    <mergeCell ref="DNE182:DNL182"/>
    <mergeCell ref="DNM182:DNT182"/>
    <mergeCell ref="DNU182:DOB182"/>
    <mergeCell ref="DOC182:DOJ182"/>
    <mergeCell ref="DOK182:DOR182"/>
    <mergeCell ref="DOS182:DOZ182"/>
    <mergeCell ref="DPA182:DPH182"/>
    <mergeCell ref="DPI182:DPP182"/>
    <mergeCell ref="DKC182:DKJ182"/>
    <mergeCell ref="DKK182:DKR182"/>
    <mergeCell ref="DKS182:DKZ182"/>
    <mergeCell ref="DLA182:DLH182"/>
    <mergeCell ref="DLI182:DLP182"/>
    <mergeCell ref="DLQ182:DLX182"/>
    <mergeCell ref="DLY182:DMF182"/>
    <mergeCell ref="DMG182:DMN182"/>
    <mergeCell ref="DMO182:DMV182"/>
    <mergeCell ref="DSK182:DSR182"/>
    <mergeCell ref="DSS182:DSZ182"/>
    <mergeCell ref="DTA182:DTH182"/>
    <mergeCell ref="DTI182:DTP182"/>
    <mergeCell ref="DTQ182:DTX182"/>
    <mergeCell ref="DTY182:DUF182"/>
    <mergeCell ref="DUG182:DUN182"/>
    <mergeCell ref="DUO182:DUV182"/>
    <mergeCell ref="DUW182:DVD182"/>
    <mergeCell ref="DPQ182:DPX182"/>
    <mergeCell ref="DPY182:DQF182"/>
    <mergeCell ref="DQG182:DQN182"/>
    <mergeCell ref="DQO182:DQV182"/>
    <mergeCell ref="DQW182:DRD182"/>
    <mergeCell ref="DRE182:DRL182"/>
    <mergeCell ref="DRM182:DRT182"/>
    <mergeCell ref="DRU182:DSB182"/>
    <mergeCell ref="DSC182:DSJ182"/>
    <mergeCell ref="DXY182:DYF182"/>
    <mergeCell ref="DYG182:DYN182"/>
    <mergeCell ref="DYO182:DYV182"/>
    <mergeCell ref="DYW182:DZD182"/>
    <mergeCell ref="DZE182:DZL182"/>
    <mergeCell ref="DZM182:DZT182"/>
    <mergeCell ref="DZU182:EAB182"/>
    <mergeCell ref="EAC182:EAJ182"/>
    <mergeCell ref="EAK182:EAR182"/>
    <mergeCell ref="DVE182:DVL182"/>
    <mergeCell ref="DVM182:DVT182"/>
    <mergeCell ref="DVU182:DWB182"/>
    <mergeCell ref="DWC182:DWJ182"/>
    <mergeCell ref="DWK182:DWR182"/>
    <mergeCell ref="DWS182:DWZ182"/>
    <mergeCell ref="DXA182:DXH182"/>
    <mergeCell ref="DXI182:DXP182"/>
    <mergeCell ref="DXQ182:DXX182"/>
    <mergeCell ref="EDM182:EDT182"/>
    <mergeCell ref="EDU182:EEB182"/>
    <mergeCell ref="EEC182:EEJ182"/>
    <mergeCell ref="EEK182:EER182"/>
    <mergeCell ref="EES182:EEZ182"/>
    <mergeCell ref="EFA182:EFH182"/>
    <mergeCell ref="EFI182:EFP182"/>
    <mergeCell ref="EFQ182:EFX182"/>
    <mergeCell ref="EFY182:EGF182"/>
    <mergeCell ref="EAS182:EAZ182"/>
    <mergeCell ref="EBA182:EBH182"/>
    <mergeCell ref="EBI182:EBP182"/>
    <mergeCell ref="EBQ182:EBX182"/>
    <mergeCell ref="EBY182:ECF182"/>
    <mergeCell ref="ECG182:ECN182"/>
    <mergeCell ref="ECO182:ECV182"/>
    <mergeCell ref="ECW182:EDD182"/>
    <mergeCell ref="EDE182:EDL182"/>
    <mergeCell ref="EJA182:EJH182"/>
    <mergeCell ref="EJI182:EJP182"/>
    <mergeCell ref="EJQ182:EJX182"/>
    <mergeCell ref="EJY182:EKF182"/>
    <mergeCell ref="EKG182:EKN182"/>
    <mergeCell ref="EKO182:EKV182"/>
    <mergeCell ref="EKW182:ELD182"/>
    <mergeCell ref="ELE182:ELL182"/>
    <mergeCell ref="ELM182:ELT182"/>
    <mergeCell ref="EGG182:EGN182"/>
    <mergeCell ref="EGO182:EGV182"/>
    <mergeCell ref="EGW182:EHD182"/>
    <mergeCell ref="EHE182:EHL182"/>
    <mergeCell ref="EHM182:EHT182"/>
    <mergeCell ref="EHU182:EIB182"/>
    <mergeCell ref="EIC182:EIJ182"/>
    <mergeCell ref="EIK182:EIR182"/>
    <mergeCell ref="EIS182:EIZ182"/>
    <mergeCell ref="EOO182:EOV182"/>
    <mergeCell ref="EOW182:EPD182"/>
    <mergeCell ref="EPE182:EPL182"/>
    <mergeCell ref="EPM182:EPT182"/>
    <mergeCell ref="EPU182:EQB182"/>
    <mergeCell ref="EQC182:EQJ182"/>
    <mergeCell ref="EQK182:EQR182"/>
    <mergeCell ref="EQS182:EQZ182"/>
    <mergeCell ref="ERA182:ERH182"/>
    <mergeCell ref="ELU182:EMB182"/>
    <mergeCell ref="EMC182:EMJ182"/>
    <mergeCell ref="EMK182:EMR182"/>
    <mergeCell ref="EMS182:EMZ182"/>
    <mergeCell ref="ENA182:ENH182"/>
    <mergeCell ref="ENI182:ENP182"/>
    <mergeCell ref="ENQ182:ENX182"/>
    <mergeCell ref="ENY182:EOF182"/>
    <mergeCell ref="EOG182:EON182"/>
    <mergeCell ref="EUC182:EUJ182"/>
    <mergeCell ref="EUK182:EUR182"/>
    <mergeCell ref="EUS182:EUZ182"/>
    <mergeCell ref="EVA182:EVH182"/>
    <mergeCell ref="EVI182:EVP182"/>
    <mergeCell ref="EVQ182:EVX182"/>
    <mergeCell ref="EVY182:EWF182"/>
    <mergeCell ref="EWG182:EWN182"/>
    <mergeCell ref="EWO182:EWV182"/>
    <mergeCell ref="ERI182:ERP182"/>
    <mergeCell ref="ERQ182:ERX182"/>
    <mergeCell ref="ERY182:ESF182"/>
    <mergeCell ref="ESG182:ESN182"/>
    <mergeCell ref="ESO182:ESV182"/>
    <mergeCell ref="ESW182:ETD182"/>
    <mergeCell ref="ETE182:ETL182"/>
    <mergeCell ref="ETM182:ETT182"/>
    <mergeCell ref="ETU182:EUB182"/>
    <mergeCell ref="EZQ182:EZX182"/>
    <mergeCell ref="EZY182:FAF182"/>
    <mergeCell ref="FAG182:FAN182"/>
    <mergeCell ref="FAO182:FAV182"/>
    <mergeCell ref="FAW182:FBD182"/>
    <mergeCell ref="FBE182:FBL182"/>
    <mergeCell ref="FBM182:FBT182"/>
    <mergeCell ref="FBU182:FCB182"/>
    <mergeCell ref="FCC182:FCJ182"/>
    <mergeCell ref="EWW182:EXD182"/>
    <mergeCell ref="EXE182:EXL182"/>
    <mergeCell ref="EXM182:EXT182"/>
    <mergeCell ref="EXU182:EYB182"/>
    <mergeCell ref="EYC182:EYJ182"/>
    <mergeCell ref="EYK182:EYR182"/>
    <mergeCell ref="EYS182:EYZ182"/>
    <mergeCell ref="EZA182:EZH182"/>
    <mergeCell ref="EZI182:EZP182"/>
    <mergeCell ref="FFE182:FFL182"/>
    <mergeCell ref="FFM182:FFT182"/>
    <mergeCell ref="FFU182:FGB182"/>
    <mergeCell ref="FGC182:FGJ182"/>
    <mergeCell ref="FGK182:FGR182"/>
    <mergeCell ref="FGS182:FGZ182"/>
    <mergeCell ref="FHA182:FHH182"/>
    <mergeCell ref="FHI182:FHP182"/>
    <mergeCell ref="FHQ182:FHX182"/>
    <mergeCell ref="FCK182:FCR182"/>
    <mergeCell ref="FCS182:FCZ182"/>
    <mergeCell ref="FDA182:FDH182"/>
    <mergeCell ref="FDI182:FDP182"/>
    <mergeCell ref="FDQ182:FDX182"/>
    <mergeCell ref="FDY182:FEF182"/>
    <mergeCell ref="FEG182:FEN182"/>
    <mergeCell ref="FEO182:FEV182"/>
    <mergeCell ref="FEW182:FFD182"/>
    <mergeCell ref="FKS182:FKZ182"/>
    <mergeCell ref="FLA182:FLH182"/>
    <mergeCell ref="FLI182:FLP182"/>
    <mergeCell ref="FLQ182:FLX182"/>
    <mergeCell ref="FLY182:FMF182"/>
    <mergeCell ref="FMG182:FMN182"/>
    <mergeCell ref="FMO182:FMV182"/>
    <mergeCell ref="FMW182:FND182"/>
    <mergeCell ref="FNE182:FNL182"/>
    <mergeCell ref="FHY182:FIF182"/>
    <mergeCell ref="FIG182:FIN182"/>
    <mergeCell ref="FIO182:FIV182"/>
    <mergeCell ref="FIW182:FJD182"/>
    <mergeCell ref="FJE182:FJL182"/>
    <mergeCell ref="FJM182:FJT182"/>
    <mergeCell ref="FJU182:FKB182"/>
    <mergeCell ref="FKC182:FKJ182"/>
    <mergeCell ref="FKK182:FKR182"/>
    <mergeCell ref="FQG182:FQN182"/>
    <mergeCell ref="FQO182:FQV182"/>
    <mergeCell ref="FQW182:FRD182"/>
    <mergeCell ref="FRE182:FRL182"/>
    <mergeCell ref="FRM182:FRT182"/>
    <mergeCell ref="FRU182:FSB182"/>
    <mergeCell ref="FSC182:FSJ182"/>
    <mergeCell ref="FSK182:FSR182"/>
    <mergeCell ref="FSS182:FSZ182"/>
    <mergeCell ref="FNM182:FNT182"/>
    <mergeCell ref="FNU182:FOB182"/>
    <mergeCell ref="FOC182:FOJ182"/>
    <mergeCell ref="FOK182:FOR182"/>
    <mergeCell ref="FOS182:FOZ182"/>
    <mergeCell ref="FPA182:FPH182"/>
    <mergeCell ref="FPI182:FPP182"/>
    <mergeCell ref="FPQ182:FPX182"/>
    <mergeCell ref="FPY182:FQF182"/>
    <mergeCell ref="FVU182:FWB182"/>
    <mergeCell ref="FWC182:FWJ182"/>
    <mergeCell ref="FWK182:FWR182"/>
    <mergeCell ref="FWS182:FWZ182"/>
    <mergeCell ref="FXA182:FXH182"/>
    <mergeCell ref="FXI182:FXP182"/>
    <mergeCell ref="FXQ182:FXX182"/>
    <mergeCell ref="FXY182:FYF182"/>
    <mergeCell ref="FYG182:FYN182"/>
    <mergeCell ref="FTA182:FTH182"/>
    <mergeCell ref="FTI182:FTP182"/>
    <mergeCell ref="FTQ182:FTX182"/>
    <mergeCell ref="FTY182:FUF182"/>
    <mergeCell ref="FUG182:FUN182"/>
    <mergeCell ref="FUO182:FUV182"/>
    <mergeCell ref="FUW182:FVD182"/>
    <mergeCell ref="FVE182:FVL182"/>
    <mergeCell ref="FVM182:FVT182"/>
    <mergeCell ref="GBI182:GBP182"/>
    <mergeCell ref="GBQ182:GBX182"/>
    <mergeCell ref="GBY182:GCF182"/>
    <mergeCell ref="GCG182:GCN182"/>
    <mergeCell ref="GCO182:GCV182"/>
    <mergeCell ref="GCW182:GDD182"/>
    <mergeCell ref="GDE182:GDL182"/>
    <mergeCell ref="GDM182:GDT182"/>
    <mergeCell ref="GDU182:GEB182"/>
    <mergeCell ref="FYO182:FYV182"/>
    <mergeCell ref="FYW182:FZD182"/>
    <mergeCell ref="FZE182:FZL182"/>
    <mergeCell ref="FZM182:FZT182"/>
    <mergeCell ref="FZU182:GAB182"/>
    <mergeCell ref="GAC182:GAJ182"/>
    <mergeCell ref="GAK182:GAR182"/>
    <mergeCell ref="GAS182:GAZ182"/>
    <mergeCell ref="GBA182:GBH182"/>
    <mergeCell ref="GGW182:GHD182"/>
    <mergeCell ref="GHE182:GHL182"/>
    <mergeCell ref="GHM182:GHT182"/>
    <mergeCell ref="GHU182:GIB182"/>
    <mergeCell ref="GIC182:GIJ182"/>
    <mergeCell ref="GIK182:GIR182"/>
    <mergeCell ref="GIS182:GIZ182"/>
    <mergeCell ref="GJA182:GJH182"/>
    <mergeCell ref="GJI182:GJP182"/>
    <mergeCell ref="GEC182:GEJ182"/>
    <mergeCell ref="GEK182:GER182"/>
    <mergeCell ref="GES182:GEZ182"/>
    <mergeCell ref="GFA182:GFH182"/>
    <mergeCell ref="GFI182:GFP182"/>
    <mergeCell ref="GFQ182:GFX182"/>
    <mergeCell ref="GFY182:GGF182"/>
    <mergeCell ref="GGG182:GGN182"/>
    <mergeCell ref="GGO182:GGV182"/>
    <mergeCell ref="GMK182:GMR182"/>
    <mergeCell ref="GMS182:GMZ182"/>
    <mergeCell ref="GNA182:GNH182"/>
    <mergeCell ref="GNI182:GNP182"/>
    <mergeCell ref="GNQ182:GNX182"/>
    <mergeCell ref="GNY182:GOF182"/>
    <mergeCell ref="GOG182:GON182"/>
    <mergeCell ref="GOO182:GOV182"/>
    <mergeCell ref="GOW182:GPD182"/>
    <mergeCell ref="GJQ182:GJX182"/>
    <mergeCell ref="GJY182:GKF182"/>
    <mergeCell ref="GKG182:GKN182"/>
    <mergeCell ref="GKO182:GKV182"/>
    <mergeCell ref="GKW182:GLD182"/>
    <mergeCell ref="GLE182:GLL182"/>
    <mergeCell ref="GLM182:GLT182"/>
    <mergeCell ref="GLU182:GMB182"/>
    <mergeCell ref="GMC182:GMJ182"/>
    <mergeCell ref="GRY182:GSF182"/>
    <mergeCell ref="GSG182:GSN182"/>
    <mergeCell ref="GSO182:GSV182"/>
    <mergeCell ref="GSW182:GTD182"/>
    <mergeCell ref="GTE182:GTL182"/>
    <mergeCell ref="GTM182:GTT182"/>
    <mergeCell ref="GTU182:GUB182"/>
    <mergeCell ref="GUC182:GUJ182"/>
    <mergeCell ref="GUK182:GUR182"/>
    <mergeCell ref="GPE182:GPL182"/>
    <mergeCell ref="GPM182:GPT182"/>
    <mergeCell ref="GPU182:GQB182"/>
    <mergeCell ref="GQC182:GQJ182"/>
    <mergeCell ref="GQK182:GQR182"/>
    <mergeCell ref="GQS182:GQZ182"/>
    <mergeCell ref="GRA182:GRH182"/>
    <mergeCell ref="GRI182:GRP182"/>
    <mergeCell ref="GRQ182:GRX182"/>
    <mergeCell ref="GXM182:GXT182"/>
    <mergeCell ref="GXU182:GYB182"/>
    <mergeCell ref="GYC182:GYJ182"/>
    <mergeCell ref="GYK182:GYR182"/>
    <mergeCell ref="GYS182:GYZ182"/>
    <mergeCell ref="GZA182:GZH182"/>
    <mergeCell ref="GZI182:GZP182"/>
    <mergeCell ref="GZQ182:GZX182"/>
    <mergeCell ref="GZY182:HAF182"/>
    <mergeCell ref="GUS182:GUZ182"/>
    <mergeCell ref="GVA182:GVH182"/>
    <mergeCell ref="GVI182:GVP182"/>
    <mergeCell ref="GVQ182:GVX182"/>
    <mergeCell ref="GVY182:GWF182"/>
    <mergeCell ref="GWG182:GWN182"/>
    <mergeCell ref="GWO182:GWV182"/>
    <mergeCell ref="GWW182:GXD182"/>
    <mergeCell ref="GXE182:GXL182"/>
    <mergeCell ref="HDA182:HDH182"/>
    <mergeCell ref="HDI182:HDP182"/>
    <mergeCell ref="HDQ182:HDX182"/>
    <mergeCell ref="HDY182:HEF182"/>
    <mergeCell ref="HEG182:HEN182"/>
    <mergeCell ref="HEO182:HEV182"/>
    <mergeCell ref="HEW182:HFD182"/>
    <mergeCell ref="HFE182:HFL182"/>
    <mergeCell ref="HFM182:HFT182"/>
    <mergeCell ref="HAG182:HAN182"/>
    <mergeCell ref="HAO182:HAV182"/>
    <mergeCell ref="HAW182:HBD182"/>
    <mergeCell ref="HBE182:HBL182"/>
    <mergeCell ref="HBM182:HBT182"/>
    <mergeCell ref="HBU182:HCB182"/>
    <mergeCell ref="HCC182:HCJ182"/>
    <mergeCell ref="HCK182:HCR182"/>
    <mergeCell ref="HCS182:HCZ182"/>
    <mergeCell ref="HIO182:HIV182"/>
    <mergeCell ref="HIW182:HJD182"/>
    <mergeCell ref="HJE182:HJL182"/>
    <mergeCell ref="HJM182:HJT182"/>
    <mergeCell ref="HJU182:HKB182"/>
    <mergeCell ref="HKC182:HKJ182"/>
    <mergeCell ref="HKK182:HKR182"/>
    <mergeCell ref="HKS182:HKZ182"/>
    <mergeCell ref="HLA182:HLH182"/>
    <mergeCell ref="HFU182:HGB182"/>
    <mergeCell ref="HGC182:HGJ182"/>
    <mergeCell ref="HGK182:HGR182"/>
    <mergeCell ref="HGS182:HGZ182"/>
    <mergeCell ref="HHA182:HHH182"/>
    <mergeCell ref="HHI182:HHP182"/>
    <mergeCell ref="HHQ182:HHX182"/>
    <mergeCell ref="HHY182:HIF182"/>
    <mergeCell ref="HIG182:HIN182"/>
    <mergeCell ref="HOC182:HOJ182"/>
    <mergeCell ref="HOK182:HOR182"/>
    <mergeCell ref="HOS182:HOZ182"/>
    <mergeCell ref="HPA182:HPH182"/>
    <mergeCell ref="HPI182:HPP182"/>
    <mergeCell ref="HPQ182:HPX182"/>
    <mergeCell ref="HPY182:HQF182"/>
    <mergeCell ref="HQG182:HQN182"/>
    <mergeCell ref="HQO182:HQV182"/>
    <mergeCell ref="HLI182:HLP182"/>
    <mergeCell ref="HLQ182:HLX182"/>
    <mergeCell ref="HLY182:HMF182"/>
    <mergeCell ref="HMG182:HMN182"/>
    <mergeCell ref="HMO182:HMV182"/>
    <mergeCell ref="HMW182:HND182"/>
    <mergeCell ref="HNE182:HNL182"/>
    <mergeCell ref="HNM182:HNT182"/>
    <mergeCell ref="HNU182:HOB182"/>
    <mergeCell ref="HTQ182:HTX182"/>
    <mergeCell ref="HTY182:HUF182"/>
    <mergeCell ref="HUG182:HUN182"/>
    <mergeCell ref="HUO182:HUV182"/>
    <mergeCell ref="HUW182:HVD182"/>
    <mergeCell ref="HVE182:HVL182"/>
    <mergeCell ref="HVM182:HVT182"/>
    <mergeCell ref="HVU182:HWB182"/>
    <mergeCell ref="HWC182:HWJ182"/>
    <mergeCell ref="HQW182:HRD182"/>
    <mergeCell ref="HRE182:HRL182"/>
    <mergeCell ref="HRM182:HRT182"/>
    <mergeCell ref="HRU182:HSB182"/>
    <mergeCell ref="HSC182:HSJ182"/>
    <mergeCell ref="HSK182:HSR182"/>
    <mergeCell ref="HSS182:HSZ182"/>
    <mergeCell ref="HTA182:HTH182"/>
    <mergeCell ref="HTI182:HTP182"/>
    <mergeCell ref="HZE182:HZL182"/>
    <mergeCell ref="HZM182:HZT182"/>
    <mergeCell ref="HZU182:IAB182"/>
    <mergeCell ref="IAC182:IAJ182"/>
    <mergeCell ref="IAK182:IAR182"/>
    <mergeCell ref="IAS182:IAZ182"/>
    <mergeCell ref="IBA182:IBH182"/>
    <mergeCell ref="IBI182:IBP182"/>
    <mergeCell ref="IBQ182:IBX182"/>
    <mergeCell ref="HWK182:HWR182"/>
    <mergeCell ref="HWS182:HWZ182"/>
    <mergeCell ref="HXA182:HXH182"/>
    <mergeCell ref="HXI182:HXP182"/>
    <mergeCell ref="HXQ182:HXX182"/>
    <mergeCell ref="HXY182:HYF182"/>
    <mergeCell ref="HYG182:HYN182"/>
    <mergeCell ref="HYO182:HYV182"/>
    <mergeCell ref="HYW182:HZD182"/>
    <mergeCell ref="IES182:IEZ182"/>
    <mergeCell ref="IFA182:IFH182"/>
    <mergeCell ref="IFI182:IFP182"/>
    <mergeCell ref="IFQ182:IFX182"/>
    <mergeCell ref="IFY182:IGF182"/>
    <mergeCell ref="IGG182:IGN182"/>
    <mergeCell ref="IGO182:IGV182"/>
    <mergeCell ref="IGW182:IHD182"/>
    <mergeCell ref="IHE182:IHL182"/>
    <mergeCell ref="IBY182:ICF182"/>
    <mergeCell ref="ICG182:ICN182"/>
    <mergeCell ref="ICO182:ICV182"/>
    <mergeCell ref="ICW182:IDD182"/>
    <mergeCell ref="IDE182:IDL182"/>
    <mergeCell ref="IDM182:IDT182"/>
    <mergeCell ref="IDU182:IEB182"/>
    <mergeCell ref="IEC182:IEJ182"/>
    <mergeCell ref="IEK182:IER182"/>
    <mergeCell ref="IKG182:IKN182"/>
    <mergeCell ref="IKO182:IKV182"/>
    <mergeCell ref="IKW182:ILD182"/>
    <mergeCell ref="ILE182:ILL182"/>
    <mergeCell ref="ILM182:ILT182"/>
    <mergeCell ref="ILU182:IMB182"/>
    <mergeCell ref="IMC182:IMJ182"/>
    <mergeCell ref="IMK182:IMR182"/>
    <mergeCell ref="IMS182:IMZ182"/>
    <mergeCell ref="IHM182:IHT182"/>
    <mergeCell ref="IHU182:IIB182"/>
    <mergeCell ref="IIC182:IIJ182"/>
    <mergeCell ref="IIK182:IIR182"/>
    <mergeCell ref="IIS182:IIZ182"/>
    <mergeCell ref="IJA182:IJH182"/>
    <mergeCell ref="IJI182:IJP182"/>
    <mergeCell ref="IJQ182:IJX182"/>
    <mergeCell ref="IJY182:IKF182"/>
    <mergeCell ref="IPU182:IQB182"/>
    <mergeCell ref="IQC182:IQJ182"/>
    <mergeCell ref="IQK182:IQR182"/>
    <mergeCell ref="IQS182:IQZ182"/>
    <mergeCell ref="IRA182:IRH182"/>
    <mergeCell ref="IRI182:IRP182"/>
    <mergeCell ref="IRQ182:IRX182"/>
    <mergeCell ref="IRY182:ISF182"/>
    <mergeCell ref="ISG182:ISN182"/>
    <mergeCell ref="INA182:INH182"/>
    <mergeCell ref="INI182:INP182"/>
    <mergeCell ref="INQ182:INX182"/>
    <mergeCell ref="INY182:IOF182"/>
    <mergeCell ref="IOG182:ION182"/>
    <mergeCell ref="IOO182:IOV182"/>
    <mergeCell ref="IOW182:IPD182"/>
    <mergeCell ref="IPE182:IPL182"/>
    <mergeCell ref="IPM182:IPT182"/>
    <mergeCell ref="IVI182:IVP182"/>
    <mergeCell ref="IVQ182:IVX182"/>
    <mergeCell ref="IVY182:IWF182"/>
    <mergeCell ref="IWG182:IWN182"/>
    <mergeCell ref="IWO182:IWV182"/>
    <mergeCell ref="IWW182:IXD182"/>
    <mergeCell ref="IXE182:IXL182"/>
    <mergeCell ref="IXM182:IXT182"/>
    <mergeCell ref="IXU182:IYB182"/>
    <mergeCell ref="ISO182:ISV182"/>
    <mergeCell ref="ISW182:ITD182"/>
    <mergeCell ref="ITE182:ITL182"/>
    <mergeCell ref="ITM182:ITT182"/>
    <mergeCell ref="ITU182:IUB182"/>
    <mergeCell ref="IUC182:IUJ182"/>
    <mergeCell ref="IUK182:IUR182"/>
    <mergeCell ref="IUS182:IUZ182"/>
    <mergeCell ref="IVA182:IVH182"/>
    <mergeCell ref="JAW182:JBD182"/>
    <mergeCell ref="JBE182:JBL182"/>
    <mergeCell ref="JBM182:JBT182"/>
    <mergeCell ref="JBU182:JCB182"/>
    <mergeCell ref="JCC182:JCJ182"/>
    <mergeCell ref="JCK182:JCR182"/>
    <mergeCell ref="JCS182:JCZ182"/>
    <mergeCell ref="JDA182:JDH182"/>
    <mergeCell ref="JDI182:JDP182"/>
    <mergeCell ref="IYC182:IYJ182"/>
    <mergeCell ref="IYK182:IYR182"/>
    <mergeCell ref="IYS182:IYZ182"/>
    <mergeCell ref="IZA182:IZH182"/>
    <mergeCell ref="IZI182:IZP182"/>
    <mergeCell ref="IZQ182:IZX182"/>
    <mergeCell ref="IZY182:JAF182"/>
    <mergeCell ref="JAG182:JAN182"/>
    <mergeCell ref="JAO182:JAV182"/>
    <mergeCell ref="JGK182:JGR182"/>
    <mergeCell ref="JGS182:JGZ182"/>
    <mergeCell ref="JHA182:JHH182"/>
    <mergeCell ref="JHI182:JHP182"/>
    <mergeCell ref="JHQ182:JHX182"/>
    <mergeCell ref="JHY182:JIF182"/>
    <mergeCell ref="JIG182:JIN182"/>
    <mergeCell ref="JIO182:JIV182"/>
    <mergeCell ref="JIW182:JJD182"/>
    <mergeCell ref="JDQ182:JDX182"/>
    <mergeCell ref="JDY182:JEF182"/>
    <mergeCell ref="JEG182:JEN182"/>
    <mergeCell ref="JEO182:JEV182"/>
    <mergeCell ref="JEW182:JFD182"/>
    <mergeCell ref="JFE182:JFL182"/>
    <mergeCell ref="JFM182:JFT182"/>
    <mergeCell ref="JFU182:JGB182"/>
    <mergeCell ref="JGC182:JGJ182"/>
    <mergeCell ref="JLY182:JMF182"/>
    <mergeCell ref="JMG182:JMN182"/>
    <mergeCell ref="JMO182:JMV182"/>
    <mergeCell ref="JMW182:JND182"/>
    <mergeCell ref="JNE182:JNL182"/>
    <mergeCell ref="JNM182:JNT182"/>
    <mergeCell ref="JNU182:JOB182"/>
    <mergeCell ref="JOC182:JOJ182"/>
    <mergeCell ref="JOK182:JOR182"/>
    <mergeCell ref="JJE182:JJL182"/>
    <mergeCell ref="JJM182:JJT182"/>
    <mergeCell ref="JJU182:JKB182"/>
    <mergeCell ref="JKC182:JKJ182"/>
    <mergeCell ref="JKK182:JKR182"/>
    <mergeCell ref="JKS182:JKZ182"/>
    <mergeCell ref="JLA182:JLH182"/>
    <mergeCell ref="JLI182:JLP182"/>
    <mergeCell ref="JLQ182:JLX182"/>
    <mergeCell ref="JRM182:JRT182"/>
    <mergeCell ref="JRU182:JSB182"/>
    <mergeCell ref="JSC182:JSJ182"/>
    <mergeCell ref="JSK182:JSR182"/>
    <mergeCell ref="JSS182:JSZ182"/>
    <mergeCell ref="JTA182:JTH182"/>
    <mergeCell ref="JTI182:JTP182"/>
    <mergeCell ref="JTQ182:JTX182"/>
    <mergeCell ref="JTY182:JUF182"/>
    <mergeCell ref="JOS182:JOZ182"/>
    <mergeCell ref="JPA182:JPH182"/>
    <mergeCell ref="JPI182:JPP182"/>
    <mergeCell ref="JPQ182:JPX182"/>
    <mergeCell ref="JPY182:JQF182"/>
    <mergeCell ref="JQG182:JQN182"/>
    <mergeCell ref="JQO182:JQV182"/>
    <mergeCell ref="JQW182:JRD182"/>
    <mergeCell ref="JRE182:JRL182"/>
    <mergeCell ref="JXA182:JXH182"/>
    <mergeCell ref="JXI182:JXP182"/>
    <mergeCell ref="JXQ182:JXX182"/>
    <mergeCell ref="JXY182:JYF182"/>
    <mergeCell ref="JYG182:JYN182"/>
    <mergeCell ref="JYO182:JYV182"/>
    <mergeCell ref="JYW182:JZD182"/>
    <mergeCell ref="JZE182:JZL182"/>
    <mergeCell ref="JZM182:JZT182"/>
    <mergeCell ref="JUG182:JUN182"/>
    <mergeCell ref="JUO182:JUV182"/>
    <mergeCell ref="JUW182:JVD182"/>
    <mergeCell ref="JVE182:JVL182"/>
    <mergeCell ref="JVM182:JVT182"/>
    <mergeCell ref="JVU182:JWB182"/>
    <mergeCell ref="JWC182:JWJ182"/>
    <mergeCell ref="JWK182:JWR182"/>
    <mergeCell ref="JWS182:JWZ182"/>
    <mergeCell ref="KCO182:KCV182"/>
    <mergeCell ref="KCW182:KDD182"/>
    <mergeCell ref="KDE182:KDL182"/>
    <mergeCell ref="KDM182:KDT182"/>
    <mergeCell ref="KDU182:KEB182"/>
    <mergeCell ref="KEC182:KEJ182"/>
    <mergeCell ref="KEK182:KER182"/>
    <mergeCell ref="KES182:KEZ182"/>
    <mergeCell ref="KFA182:KFH182"/>
    <mergeCell ref="JZU182:KAB182"/>
    <mergeCell ref="KAC182:KAJ182"/>
    <mergeCell ref="KAK182:KAR182"/>
    <mergeCell ref="KAS182:KAZ182"/>
    <mergeCell ref="KBA182:KBH182"/>
    <mergeCell ref="KBI182:KBP182"/>
    <mergeCell ref="KBQ182:KBX182"/>
    <mergeCell ref="KBY182:KCF182"/>
    <mergeCell ref="KCG182:KCN182"/>
    <mergeCell ref="KIC182:KIJ182"/>
    <mergeCell ref="KIK182:KIR182"/>
    <mergeCell ref="KIS182:KIZ182"/>
    <mergeCell ref="KJA182:KJH182"/>
    <mergeCell ref="KJI182:KJP182"/>
    <mergeCell ref="KJQ182:KJX182"/>
    <mergeCell ref="KJY182:KKF182"/>
    <mergeCell ref="KKG182:KKN182"/>
    <mergeCell ref="KKO182:KKV182"/>
    <mergeCell ref="KFI182:KFP182"/>
    <mergeCell ref="KFQ182:KFX182"/>
    <mergeCell ref="KFY182:KGF182"/>
    <mergeCell ref="KGG182:KGN182"/>
    <mergeCell ref="KGO182:KGV182"/>
    <mergeCell ref="KGW182:KHD182"/>
    <mergeCell ref="KHE182:KHL182"/>
    <mergeCell ref="KHM182:KHT182"/>
    <mergeCell ref="KHU182:KIB182"/>
    <mergeCell ref="KNQ182:KNX182"/>
    <mergeCell ref="KNY182:KOF182"/>
    <mergeCell ref="KOG182:KON182"/>
    <mergeCell ref="KOO182:KOV182"/>
    <mergeCell ref="KOW182:KPD182"/>
    <mergeCell ref="KPE182:KPL182"/>
    <mergeCell ref="KPM182:KPT182"/>
    <mergeCell ref="KPU182:KQB182"/>
    <mergeCell ref="KQC182:KQJ182"/>
    <mergeCell ref="KKW182:KLD182"/>
    <mergeCell ref="KLE182:KLL182"/>
    <mergeCell ref="KLM182:KLT182"/>
    <mergeCell ref="KLU182:KMB182"/>
    <mergeCell ref="KMC182:KMJ182"/>
    <mergeCell ref="KMK182:KMR182"/>
    <mergeCell ref="KMS182:KMZ182"/>
    <mergeCell ref="KNA182:KNH182"/>
    <mergeCell ref="KNI182:KNP182"/>
    <mergeCell ref="KTE182:KTL182"/>
    <mergeCell ref="KTM182:KTT182"/>
    <mergeCell ref="KTU182:KUB182"/>
    <mergeCell ref="KUC182:KUJ182"/>
    <mergeCell ref="KUK182:KUR182"/>
    <mergeCell ref="KUS182:KUZ182"/>
    <mergeCell ref="KVA182:KVH182"/>
    <mergeCell ref="KVI182:KVP182"/>
    <mergeCell ref="KVQ182:KVX182"/>
    <mergeCell ref="KQK182:KQR182"/>
    <mergeCell ref="KQS182:KQZ182"/>
    <mergeCell ref="KRA182:KRH182"/>
    <mergeCell ref="KRI182:KRP182"/>
    <mergeCell ref="KRQ182:KRX182"/>
    <mergeCell ref="KRY182:KSF182"/>
    <mergeCell ref="KSG182:KSN182"/>
    <mergeCell ref="KSO182:KSV182"/>
    <mergeCell ref="KSW182:KTD182"/>
    <mergeCell ref="KYS182:KYZ182"/>
    <mergeCell ref="KZA182:KZH182"/>
    <mergeCell ref="KZI182:KZP182"/>
    <mergeCell ref="KZQ182:KZX182"/>
    <mergeCell ref="KZY182:LAF182"/>
    <mergeCell ref="LAG182:LAN182"/>
    <mergeCell ref="LAO182:LAV182"/>
    <mergeCell ref="LAW182:LBD182"/>
    <mergeCell ref="LBE182:LBL182"/>
    <mergeCell ref="KVY182:KWF182"/>
    <mergeCell ref="KWG182:KWN182"/>
    <mergeCell ref="KWO182:KWV182"/>
    <mergeCell ref="KWW182:KXD182"/>
    <mergeCell ref="KXE182:KXL182"/>
    <mergeCell ref="KXM182:KXT182"/>
    <mergeCell ref="KXU182:KYB182"/>
    <mergeCell ref="KYC182:KYJ182"/>
    <mergeCell ref="KYK182:KYR182"/>
    <mergeCell ref="LEG182:LEN182"/>
    <mergeCell ref="LEO182:LEV182"/>
    <mergeCell ref="LEW182:LFD182"/>
    <mergeCell ref="LFE182:LFL182"/>
    <mergeCell ref="LFM182:LFT182"/>
    <mergeCell ref="LFU182:LGB182"/>
    <mergeCell ref="LGC182:LGJ182"/>
    <mergeCell ref="LGK182:LGR182"/>
    <mergeCell ref="LGS182:LGZ182"/>
    <mergeCell ref="LBM182:LBT182"/>
    <mergeCell ref="LBU182:LCB182"/>
    <mergeCell ref="LCC182:LCJ182"/>
    <mergeCell ref="LCK182:LCR182"/>
    <mergeCell ref="LCS182:LCZ182"/>
    <mergeCell ref="LDA182:LDH182"/>
    <mergeCell ref="LDI182:LDP182"/>
    <mergeCell ref="LDQ182:LDX182"/>
    <mergeCell ref="LDY182:LEF182"/>
    <mergeCell ref="LJU182:LKB182"/>
    <mergeCell ref="LKC182:LKJ182"/>
    <mergeCell ref="LKK182:LKR182"/>
    <mergeCell ref="LKS182:LKZ182"/>
    <mergeCell ref="LLA182:LLH182"/>
    <mergeCell ref="LLI182:LLP182"/>
    <mergeCell ref="LLQ182:LLX182"/>
    <mergeCell ref="LLY182:LMF182"/>
    <mergeCell ref="LMG182:LMN182"/>
    <mergeCell ref="LHA182:LHH182"/>
    <mergeCell ref="LHI182:LHP182"/>
    <mergeCell ref="LHQ182:LHX182"/>
    <mergeCell ref="LHY182:LIF182"/>
    <mergeCell ref="LIG182:LIN182"/>
    <mergeCell ref="LIO182:LIV182"/>
    <mergeCell ref="LIW182:LJD182"/>
    <mergeCell ref="LJE182:LJL182"/>
    <mergeCell ref="LJM182:LJT182"/>
    <mergeCell ref="LPI182:LPP182"/>
    <mergeCell ref="LPQ182:LPX182"/>
    <mergeCell ref="LPY182:LQF182"/>
    <mergeCell ref="LQG182:LQN182"/>
    <mergeCell ref="LQO182:LQV182"/>
    <mergeCell ref="LQW182:LRD182"/>
    <mergeCell ref="LRE182:LRL182"/>
    <mergeCell ref="LRM182:LRT182"/>
    <mergeCell ref="LRU182:LSB182"/>
    <mergeCell ref="LMO182:LMV182"/>
    <mergeCell ref="LMW182:LND182"/>
    <mergeCell ref="LNE182:LNL182"/>
    <mergeCell ref="LNM182:LNT182"/>
    <mergeCell ref="LNU182:LOB182"/>
    <mergeCell ref="LOC182:LOJ182"/>
    <mergeCell ref="LOK182:LOR182"/>
    <mergeCell ref="LOS182:LOZ182"/>
    <mergeCell ref="LPA182:LPH182"/>
    <mergeCell ref="LUW182:LVD182"/>
    <mergeCell ref="LVE182:LVL182"/>
    <mergeCell ref="LVM182:LVT182"/>
    <mergeCell ref="LVU182:LWB182"/>
    <mergeCell ref="LWC182:LWJ182"/>
    <mergeCell ref="LWK182:LWR182"/>
    <mergeCell ref="LWS182:LWZ182"/>
    <mergeCell ref="LXA182:LXH182"/>
    <mergeCell ref="LXI182:LXP182"/>
    <mergeCell ref="LSC182:LSJ182"/>
    <mergeCell ref="LSK182:LSR182"/>
    <mergeCell ref="LSS182:LSZ182"/>
    <mergeCell ref="LTA182:LTH182"/>
    <mergeCell ref="LTI182:LTP182"/>
    <mergeCell ref="LTQ182:LTX182"/>
    <mergeCell ref="LTY182:LUF182"/>
    <mergeCell ref="LUG182:LUN182"/>
    <mergeCell ref="LUO182:LUV182"/>
    <mergeCell ref="MAK182:MAR182"/>
    <mergeCell ref="MAS182:MAZ182"/>
    <mergeCell ref="MBA182:MBH182"/>
    <mergeCell ref="MBI182:MBP182"/>
    <mergeCell ref="MBQ182:MBX182"/>
    <mergeCell ref="MBY182:MCF182"/>
    <mergeCell ref="MCG182:MCN182"/>
    <mergeCell ref="MCO182:MCV182"/>
    <mergeCell ref="MCW182:MDD182"/>
    <mergeCell ref="LXQ182:LXX182"/>
    <mergeCell ref="LXY182:LYF182"/>
    <mergeCell ref="LYG182:LYN182"/>
    <mergeCell ref="LYO182:LYV182"/>
    <mergeCell ref="LYW182:LZD182"/>
    <mergeCell ref="LZE182:LZL182"/>
    <mergeCell ref="LZM182:LZT182"/>
    <mergeCell ref="LZU182:MAB182"/>
    <mergeCell ref="MAC182:MAJ182"/>
    <mergeCell ref="MFY182:MGF182"/>
    <mergeCell ref="MGG182:MGN182"/>
    <mergeCell ref="MGO182:MGV182"/>
    <mergeCell ref="MGW182:MHD182"/>
    <mergeCell ref="MHE182:MHL182"/>
    <mergeCell ref="MHM182:MHT182"/>
    <mergeCell ref="MHU182:MIB182"/>
    <mergeCell ref="MIC182:MIJ182"/>
    <mergeCell ref="MIK182:MIR182"/>
    <mergeCell ref="MDE182:MDL182"/>
    <mergeCell ref="MDM182:MDT182"/>
    <mergeCell ref="MDU182:MEB182"/>
    <mergeCell ref="MEC182:MEJ182"/>
    <mergeCell ref="MEK182:MER182"/>
    <mergeCell ref="MES182:MEZ182"/>
    <mergeCell ref="MFA182:MFH182"/>
    <mergeCell ref="MFI182:MFP182"/>
    <mergeCell ref="MFQ182:MFX182"/>
    <mergeCell ref="MLM182:MLT182"/>
    <mergeCell ref="MLU182:MMB182"/>
    <mergeCell ref="MMC182:MMJ182"/>
    <mergeCell ref="MMK182:MMR182"/>
    <mergeCell ref="MMS182:MMZ182"/>
    <mergeCell ref="MNA182:MNH182"/>
    <mergeCell ref="MNI182:MNP182"/>
    <mergeCell ref="MNQ182:MNX182"/>
    <mergeCell ref="MNY182:MOF182"/>
    <mergeCell ref="MIS182:MIZ182"/>
    <mergeCell ref="MJA182:MJH182"/>
    <mergeCell ref="MJI182:MJP182"/>
    <mergeCell ref="MJQ182:MJX182"/>
    <mergeCell ref="MJY182:MKF182"/>
    <mergeCell ref="MKG182:MKN182"/>
    <mergeCell ref="MKO182:MKV182"/>
    <mergeCell ref="MKW182:MLD182"/>
    <mergeCell ref="MLE182:MLL182"/>
    <mergeCell ref="MRA182:MRH182"/>
    <mergeCell ref="MRI182:MRP182"/>
    <mergeCell ref="MRQ182:MRX182"/>
    <mergeCell ref="MRY182:MSF182"/>
    <mergeCell ref="MSG182:MSN182"/>
    <mergeCell ref="MSO182:MSV182"/>
    <mergeCell ref="MSW182:MTD182"/>
    <mergeCell ref="MTE182:MTL182"/>
    <mergeCell ref="MTM182:MTT182"/>
    <mergeCell ref="MOG182:MON182"/>
    <mergeCell ref="MOO182:MOV182"/>
    <mergeCell ref="MOW182:MPD182"/>
    <mergeCell ref="MPE182:MPL182"/>
    <mergeCell ref="MPM182:MPT182"/>
    <mergeCell ref="MPU182:MQB182"/>
    <mergeCell ref="MQC182:MQJ182"/>
    <mergeCell ref="MQK182:MQR182"/>
    <mergeCell ref="MQS182:MQZ182"/>
    <mergeCell ref="MWO182:MWV182"/>
    <mergeCell ref="MWW182:MXD182"/>
    <mergeCell ref="MXE182:MXL182"/>
    <mergeCell ref="MXM182:MXT182"/>
    <mergeCell ref="MXU182:MYB182"/>
    <mergeCell ref="MYC182:MYJ182"/>
    <mergeCell ref="MYK182:MYR182"/>
    <mergeCell ref="MYS182:MYZ182"/>
    <mergeCell ref="MZA182:MZH182"/>
    <mergeCell ref="MTU182:MUB182"/>
    <mergeCell ref="MUC182:MUJ182"/>
    <mergeCell ref="MUK182:MUR182"/>
    <mergeCell ref="MUS182:MUZ182"/>
    <mergeCell ref="MVA182:MVH182"/>
    <mergeCell ref="MVI182:MVP182"/>
    <mergeCell ref="MVQ182:MVX182"/>
    <mergeCell ref="MVY182:MWF182"/>
    <mergeCell ref="MWG182:MWN182"/>
    <mergeCell ref="NCC182:NCJ182"/>
    <mergeCell ref="NCK182:NCR182"/>
    <mergeCell ref="NCS182:NCZ182"/>
    <mergeCell ref="NDA182:NDH182"/>
    <mergeCell ref="NDI182:NDP182"/>
    <mergeCell ref="NDQ182:NDX182"/>
    <mergeCell ref="NDY182:NEF182"/>
    <mergeCell ref="NEG182:NEN182"/>
    <mergeCell ref="NEO182:NEV182"/>
    <mergeCell ref="MZI182:MZP182"/>
    <mergeCell ref="MZQ182:MZX182"/>
    <mergeCell ref="MZY182:NAF182"/>
    <mergeCell ref="NAG182:NAN182"/>
    <mergeCell ref="NAO182:NAV182"/>
    <mergeCell ref="NAW182:NBD182"/>
    <mergeCell ref="NBE182:NBL182"/>
    <mergeCell ref="NBM182:NBT182"/>
    <mergeCell ref="NBU182:NCB182"/>
    <mergeCell ref="NHQ182:NHX182"/>
    <mergeCell ref="NHY182:NIF182"/>
    <mergeCell ref="NIG182:NIN182"/>
    <mergeCell ref="NIO182:NIV182"/>
    <mergeCell ref="NIW182:NJD182"/>
    <mergeCell ref="NJE182:NJL182"/>
    <mergeCell ref="NJM182:NJT182"/>
    <mergeCell ref="NJU182:NKB182"/>
    <mergeCell ref="NKC182:NKJ182"/>
    <mergeCell ref="NEW182:NFD182"/>
    <mergeCell ref="NFE182:NFL182"/>
    <mergeCell ref="NFM182:NFT182"/>
    <mergeCell ref="NFU182:NGB182"/>
    <mergeCell ref="NGC182:NGJ182"/>
    <mergeCell ref="NGK182:NGR182"/>
    <mergeCell ref="NGS182:NGZ182"/>
    <mergeCell ref="NHA182:NHH182"/>
    <mergeCell ref="NHI182:NHP182"/>
    <mergeCell ref="NNE182:NNL182"/>
    <mergeCell ref="NNM182:NNT182"/>
    <mergeCell ref="NNU182:NOB182"/>
    <mergeCell ref="NOC182:NOJ182"/>
    <mergeCell ref="NOK182:NOR182"/>
    <mergeCell ref="NOS182:NOZ182"/>
    <mergeCell ref="NPA182:NPH182"/>
    <mergeCell ref="NPI182:NPP182"/>
    <mergeCell ref="NPQ182:NPX182"/>
    <mergeCell ref="NKK182:NKR182"/>
    <mergeCell ref="NKS182:NKZ182"/>
    <mergeCell ref="NLA182:NLH182"/>
    <mergeCell ref="NLI182:NLP182"/>
    <mergeCell ref="NLQ182:NLX182"/>
    <mergeCell ref="NLY182:NMF182"/>
    <mergeCell ref="NMG182:NMN182"/>
    <mergeCell ref="NMO182:NMV182"/>
    <mergeCell ref="NMW182:NND182"/>
    <mergeCell ref="NSS182:NSZ182"/>
    <mergeCell ref="NTA182:NTH182"/>
    <mergeCell ref="NTI182:NTP182"/>
    <mergeCell ref="NTQ182:NTX182"/>
    <mergeCell ref="NTY182:NUF182"/>
    <mergeCell ref="NUG182:NUN182"/>
    <mergeCell ref="NUO182:NUV182"/>
    <mergeCell ref="NUW182:NVD182"/>
    <mergeCell ref="NVE182:NVL182"/>
    <mergeCell ref="NPY182:NQF182"/>
    <mergeCell ref="NQG182:NQN182"/>
    <mergeCell ref="NQO182:NQV182"/>
    <mergeCell ref="NQW182:NRD182"/>
    <mergeCell ref="NRE182:NRL182"/>
    <mergeCell ref="NRM182:NRT182"/>
    <mergeCell ref="NRU182:NSB182"/>
    <mergeCell ref="NSC182:NSJ182"/>
    <mergeCell ref="NSK182:NSR182"/>
    <mergeCell ref="NYG182:NYN182"/>
    <mergeCell ref="NYO182:NYV182"/>
    <mergeCell ref="NYW182:NZD182"/>
    <mergeCell ref="NZE182:NZL182"/>
    <mergeCell ref="NZM182:NZT182"/>
    <mergeCell ref="NZU182:OAB182"/>
    <mergeCell ref="OAC182:OAJ182"/>
    <mergeCell ref="OAK182:OAR182"/>
    <mergeCell ref="OAS182:OAZ182"/>
    <mergeCell ref="NVM182:NVT182"/>
    <mergeCell ref="NVU182:NWB182"/>
    <mergeCell ref="NWC182:NWJ182"/>
    <mergeCell ref="NWK182:NWR182"/>
    <mergeCell ref="NWS182:NWZ182"/>
    <mergeCell ref="NXA182:NXH182"/>
    <mergeCell ref="NXI182:NXP182"/>
    <mergeCell ref="NXQ182:NXX182"/>
    <mergeCell ref="NXY182:NYF182"/>
    <mergeCell ref="ODU182:OEB182"/>
    <mergeCell ref="OEC182:OEJ182"/>
    <mergeCell ref="OEK182:OER182"/>
    <mergeCell ref="OES182:OEZ182"/>
    <mergeCell ref="OFA182:OFH182"/>
    <mergeCell ref="OFI182:OFP182"/>
    <mergeCell ref="OFQ182:OFX182"/>
    <mergeCell ref="OFY182:OGF182"/>
    <mergeCell ref="OGG182:OGN182"/>
    <mergeCell ref="OBA182:OBH182"/>
    <mergeCell ref="OBI182:OBP182"/>
    <mergeCell ref="OBQ182:OBX182"/>
    <mergeCell ref="OBY182:OCF182"/>
    <mergeCell ref="OCG182:OCN182"/>
    <mergeCell ref="OCO182:OCV182"/>
    <mergeCell ref="OCW182:ODD182"/>
    <mergeCell ref="ODE182:ODL182"/>
    <mergeCell ref="ODM182:ODT182"/>
    <mergeCell ref="OJI182:OJP182"/>
    <mergeCell ref="OJQ182:OJX182"/>
    <mergeCell ref="OJY182:OKF182"/>
    <mergeCell ref="OKG182:OKN182"/>
    <mergeCell ref="OKO182:OKV182"/>
    <mergeCell ref="OKW182:OLD182"/>
    <mergeCell ref="OLE182:OLL182"/>
    <mergeCell ref="OLM182:OLT182"/>
    <mergeCell ref="OLU182:OMB182"/>
    <mergeCell ref="OGO182:OGV182"/>
    <mergeCell ref="OGW182:OHD182"/>
    <mergeCell ref="OHE182:OHL182"/>
    <mergeCell ref="OHM182:OHT182"/>
    <mergeCell ref="OHU182:OIB182"/>
    <mergeCell ref="OIC182:OIJ182"/>
    <mergeCell ref="OIK182:OIR182"/>
    <mergeCell ref="OIS182:OIZ182"/>
    <mergeCell ref="OJA182:OJH182"/>
    <mergeCell ref="OOW182:OPD182"/>
    <mergeCell ref="OPE182:OPL182"/>
    <mergeCell ref="OPM182:OPT182"/>
    <mergeCell ref="OPU182:OQB182"/>
    <mergeCell ref="OQC182:OQJ182"/>
    <mergeCell ref="OQK182:OQR182"/>
    <mergeCell ref="OQS182:OQZ182"/>
    <mergeCell ref="ORA182:ORH182"/>
    <mergeCell ref="ORI182:ORP182"/>
    <mergeCell ref="OMC182:OMJ182"/>
    <mergeCell ref="OMK182:OMR182"/>
    <mergeCell ref="OMS182:OMZ182"/>
    <mergeCell ref="ONA182:ONH182"/>
    <mergeCell ref="ONI182:ONP182"/>
    <mergeCell ref="ONQ182:ONX182"/>
    <mergeCell ref="ONY182:OOF182"/>
    <mergeCell ref="OOG182:OON182"/>
    <mergeCell ref="OOO182:OOV182"/>
    <mergeCell ref="OUK182:OUR182"/>
    <mergeCell ref="OUS182:OUZ182"/>
    <mergeCell ref="OVA182:OVH182"/>
    <mergeCell ref="OVI182:OVP182"/>
    <mergeCell ref="OVQ182:OVX182"/>
    <mergeCell ref="OVY182:OWF182"/>
    <mergeCell ref="OWG182:OWN182"/>
    <mergeCell ref="OWO182:OWV182"/>
    <mergeCell ref="OWW182:OXD182"/>
    <mergeCell ref="ORQ182:ORX182"/>
    <mergeCell ref="ORY182:OSF182"/>
    <mergeCell ref="OSG182:OSN182"/>
    <mergeCell ref="OSO182:OSV182"/>
    <mergeCell ref="OSW182:OTD182"/>
    <mergeCell ref="OTE182:OTL182"/>
    <mergeCell ref="OTM182:OTT182"/>
    <mergeCell ref="OTU182:OUB182"/>
    <mergeCell ref="OUC182:OUJ182"/>
    <mergeCell ref="OZY182:PAF182"/>
    <mergeCell ref="PAG182:PAN182"/>
    <mergeCell ref="PAO182:PAV182"/>
    <mergeCell ref="PAW182:PBD182"/>
    <mergeCell ref="PBE182:PBL182"/>
    <mergeCell ref="PBM182:PBT182"/>
    <mergeCell ref="PBU182:PCB182"/>
    <mergeCell ref="PCC182:PCJ182"/>
    <mergeCell ref="PCK182:PCR182"/>
    <mergeCell ref="OXE182:OXL182"/>
    <mergeCell ref="OXM182:OXT182"/>
    <mergeCell ref="OXU182:OYB182"/>
    <mergeCell ref="OYC182:OYJ182"/>
    <mergeCell ref="OYK182:OYR182"/>
    <mergeCell ref="OYS182:OYZ182"/>
    <mergeCell ref="OZA182:OZH182"/>
    <mergeCell ref="OZI182:OZP182"/>
    <mergeCell ref="OZQ182:OZX182"/>
    <mergeCell ref="PFM182:PFT182"/>
    <mergeCell ref="PFU182:PGB182"/>
    <mergeCell ref="PGC182:PGJ182"/>
    <mergeCell ref="PGK182:PGR182"/>
    <mergeCell ref="PGS182:PGZ182"/>
    <mergeCell ref="PHA182:PHH182"/>
    <mergeCell ref="PHI182:PHP182"/>
    <mergeCell ref="PHQ182:PHX182"/>
    <mergeCell ref="PHY182:PIF182"/>
    <mergeCell ref="PCS182:PCZ182"/>
    <mergeCell ref="PDA182:PDH182"/>
    <mergeCell ref="PDI182:PDP182"/>
    <mergeCell ref="PDQ182:PDX182"/>
    <mergeCell ref="PDY182:PEF182"/>
    <mergeCell ref="PEG182:PEN182"/>
    <mergeCell ref="PEO182:PEV182"/>
    <mergeCell ref="PEW182:PFD182"/>
    <mergeCell ref="PFE182:PFL182"/>
    <mergeCell ref="PLA182:PLH182"/>
    <mergeCell ref="PLI182:PLP182"/>
    <mergeCell ref="PLQ182:PLX182"/>
    <mergeCell ref="PLY182:PMF182"/>
    <mergeCell ref="PMG182:PMN182"/>
    <mergeCell ref="PMO182:PMV182"/>
    <mergeCell ref="PMW182:PND182"/>
    <mergeCell ref="PNE182:PNL182"/>
    <mergeCell ref="PNM182:PNT182"/>
    <mergeCell ref="PIG182:PIN182"/>
    <mergeCell ref="PIO182:PIV182"/>
    <mergeCell ref="PIW182:PJD182"/>
    <mergeCell ref="PJE182:PJL182"/>
    <mergeCell ref="PJM182:PJT182"/>
    <mergeCell ref="PJU182:PKB182"/>
    <mergeCell ref="PKC182:PKJ182"/>
    <mergeCell ref="PKK182:PKR182"/>
    <mergeCell ref="PKS182:PKZ182"/>
    <mergeCell ref="PQO182:PQV182"/>
    <mergeCell ref="PQW182:PRD182"/>
    <mergeCell ref="PRE182:PRL182"/>
    <mergeCell ref="PRM182:PRT182"/>
    <mergeCell ref="PRU182:PSB182"/>
    <mergeCell ref="PSC182:PSJ182"/>
    <mergeCell ref="PSK182:PSR182"/>
    <mergeCell ref="PSS182:PSZ182"/>
    <mergeCell ref="PTA182:PTH182"/>
    <mergeCell ref="PNU182:POB182"/>
    <mergeCell ref="POC182:POJ182"/>
    <mergeCell ref="POK182:POR182"/>
    <mergeCell ref="POS182:POZ182"/>
    <mergeCell ref="PPA182:PPH182"/>
    <mergeCell ref="PPI182:PPP182"/>
    <mergeCell ref="PPQ182:PPX182"/>
    <mergeCell ref="PPY182:PQF182"/>
    <mergeCell ref="PQG182:PQN182"/>
    <mergeCell ref="PWC182:PWJ182"/>
    <mergeCell ref="PWK182:PWR182"/>
    <mergeCell ref="PWS182:PWZ182"/>
    <mergeCell ref="PXA182:PXH182"/>
    <mergeCell ref="PXI182:PXP182"/>
    <mergeCell ref="PXQ182:PXX182"/>
    <mergeCell ref="PXY182:PYF182"/>
    <mergeCell ref="PYG182:PYN182"/>
    <mergeCell ref="PYO182:PYV182"/>
    <mergeCell ref="PTI182:PTP182"/>
    <mergeCell ref="PTQ182:PTX182"/>
    <mergeCell ref="PTY182:PUF182"/>
    <mergeCell ref="PUG182:PUN182"/>
    <mergeCell ref="PUO182:PUV182"/>
    <mergeCell ref="PUW182:PVD182"/>
    <mergeCell ref="PVE182:PVL182"/>
    <mergeCell ref="PVM182:PVT182"/>
    <mergeCell ref="PVU182:PWB182"/>
    <mergeCell ref="QBQ182:QBX182"/>
    <mergeCell ref="QBY182:QCF182"/>
    <mergeCell ref="QCG182:QCN182"/>
    <mergeCell ref="QCO182:QCV182"/>
    <mergeCell ref="QCW182:QDD182"/>
    <mergeCell ref="QDE182:QDL182"/>
    <mergeCell ref="QDM182:QDT182"/>
    <mergeCell ref="QDU182:QEB182"/>
    <mergeCell ref="QEC182:QEJ182"/>
    <mergeCell ref="PYW182:PZD182"/>
    <mergeCell ref="PZE182:PZL182"/>
    <mergeCell ref="PZM182:PZT182"/>
    <mergeCell ref="PZU182:QAB182"/>
    <mergeCell ref="QAC182:QAJ182"/>
    <mergeCell ref="QAK182:QAR182"/>
    <mergeCell ref="QAS182:QAZ182"/>
    <mergeCell ref="QBA182:QBH182"/>
    <mergeCell ref="QBI182:QBP182"/>
    <mergeCell ref="QHE182:QHL182"/>
    <mergeCell ref="QHM182:QHT182"/>
    <mergeCell ref="QHU182:QIB182"/>
    <mergeCell ref="QIC182:QIJ182"/>
    <mergeCell ref="QIK182:QIR182"/>
    <mergeCell ref="QIS182:QIZ182"/>
    <mergeCell ref="QJA182:QJH182"/>
    <mergeCell ref="QJI182:QJP182"/>
    <mergeCell ref="QJQ182:QJX182"/>
    <mergeCell ref="QEK182:QER182"/>
    <mergeCell ref="QES182:QEZ182"/>
    <mergeCell ref="QFA182:QFH182"/>
    <mergeCell ref="QFI182:QFP182"/>
    <mergeCell ref="QFQ182:QFX182"/>
    <mergeCell ref="QFY182:QGF182"/>
    <mergeCell ref="QGG182:QGN182"/>
    <mergeCell ref="QGO182:QGV182"/>
    <mergeCell ref="QGW182:QHD182"/>
    <mergeCell ref="QMS182:QMZ182"/>
    <mergeCell ref="QNA182:QNH182"/>
    <mergeCell ref="QNI182:QNP182"/>
    <mergeCell ref="QNQ182:QNX182"/>
    <mergeCell ref="QNY182:QOF182"/>
    <mergeCell ref="QOG182:QON182"/>
    <mergeCell ref="QOO182:QOV182"/>
    <mergeCell ref="QOW182:QPD182"/>
    <mergeCell ref="QPE182:QPL182"/>
    <mergeCell ref="QJY182:QKF182"/>
    <mergeCell ref="QKG182:QKN182"/>
    <mergeCell ref="QKO182:QKV182"/>
    <mergeCell ref="QKW182:QLD182"/>
    <mergeCell ref="QLE182:QLL182"/>
    <mergeCell ref="QLM182:QLT182"/>
    <mergeCell ref="QLU182:QMB182"/>
    <mergeCell ref="QMC182:QMJ182"/>
    <mergeCell ref="QMK182:QMR182"/>
    <mergeCell ref="QSG182:QSN182"/>
    <mergeCell ref="QSO182:QSV182"/>
    <mergeCell ref="QSW182:QTD182"/>
    <mergeCell ref="QTE182:QTL182"/>
    <mergeCell ref="QTM182:QTT182"/>
    <mergeCell ref="QTU182:QUB182"/>
    <mergeCell ref="QUC182:QUJ182"/>
    <mergeCell ref="QUK182:QUR182"/>
    <mergeCell ref="QUS182:QUZ182"/>
    <mergeCell ref="QPM182:QPT182"/>
    <mergeCell ref="QPU182:QQB182"/>
    <mergeCell ref="QQC182:QQJ182"/>
    <mergeCell ref="QQK182:QQR182"/>
    <mergeCell ref="QQS182:QQZ182"/>
    <mergeCell ref="QRA182:QRH182"/>
    <mergeCell ref="QRI182:QRP182"/>
    <mergeCell ref="QRQ182:QRX182"/>
    <mergeCell ref="QRY182:QSF182"/>
    <mergeCell ref="QXU182:QYB182"/>
    <mergeCell ref="QYC182:QYJ182"/>
    <mergeCell ref="QYK182:QYR182"/>
    <mergeCell ref="QYS182:QYZ182"/>
    <mergeCell ref="QZA182:QZH182"/>
    <mergeCell ref="QZI182:QZP182"/>
    <mergeCell ref="QZQ182:QZX182"/>
    <mergeCell ref="QZY182:RAF182"/>
    <mergeCell ref="RAG182:RAN182"/>
    <mergeCell ref="QVA182:QVH182"/>
    <mergeCell ref="QVI182:QVP182"/>
    <mergeCell ref="QVQ182:QVX182"/>
    <mergeCell ref="QVY182:QWF182"/>
    <mergeCell ref="QWG182:QWN182"/>
    <mergeCell ref="QWO182:QWV182"/>
    <mergeCell ref="QWW182:QXD182"/>
    <mergeCell ref="QXE182:QXL182"/>
    <mergeCell ref="QXM182:QXT182"/>
    <mergeCell ref="RDI182:RDP182"/>
    <mergeCell ref="RDQ182:RDX182"/>
    <mergeCell ref="RDY182:REF182"/>
    <mergeCell ref="REG182:REN182"/>
    <mergeCell ref="REO182:REV182"/>
    <mergeCell ref="REW182:RFD182"/>
    <mergeCell ref="RFE182:RFL182"/>
    <mergeCell ref="RFM182:RFT182"/>
    <mergeCell ref="RFU182:RGB182"/>
    <mergeCell ref="RAO182:RAV182"/>
    <mergeCell ref="RAW182:RBD182"/>
    <mergeCell ref="RBE182:RBL182"/>
    <mergeCell ref="RBM182:RBT182"/>
    <mergeCell ref="RBU182:RCB182"/>
    <mergeCell ref="RCC182:RCJ182"/>
    <mergeCell ref="RCK182:RCR182"/>
    <mergeCell ref="RCS182:RCZ182"/>
    <mergeCell ref="RDA182:RDH182"/>
    <mergeCell ref="RIW182:RJD182"/>
    <mergeCell ref="RJE182:RJL182"/>
    <mergeCell ref="RJM182:RJT182"/>
    <mergeCell ref="RJU182:RKB182"/>
    <mergeCell ref="RKC182:RKJ182"/>
    <mergeCell ref="RKK182:RKR182"/>
    <mergeCell ref="RKS182:RKZ182"/>
    <mergeCell ref="RLA182:RLH182"/>
    <mergeCell ref="RLI182:RLP182"/>
    <mergeCell ref="RGC182:RGJ182"/>
    <mergeCell ref="RGK182:RGR182"/>
    <mergeCell ref="RGS182:RGZ182"/>
    <mergeCell ref="RHA182:RHH182"/>
    <mergeCell ref="RHI182:RHP182"/>
    <mergeCell ref="RHQ182:RHX182"/>
    <mergeCell ref="RHY182:RIF182"/>
    <mergeCell ref="RIG182:RIN182"/>
    <mergeCell ref="RIO182:RIV182"/>
    <mergeCell ref="ROK182:ROR182"/>
    <mergeCell ref="ROS182:ROZ182"/>
    <mergeCell ref="RPA182:RPH182"/>
    <mergeCell ref="RPI182:RPP182"/>
    <mergeCell ref="RPQ182:RPX182"/>
    <mergeCell ref="RPY182:RQF182"/>
    <mergeCell ref="RQG182:RQN182"/>
    <mergeCell ref="RQO182:RQV182"/>
    <mergeCell ref="RQW182:RRD182"/>
    <mergeCell ref="RLQ182:RLX182"/>
    <mergeCell ref="RLY182:RMF182"/>
    <mergeCell ref="RMG182:RMN182"/>
    <mergeCell ref="RMO182:RMV182"/>
    <mergeCell ref="RMW182:RND182"/>
    <mergeCell ref="RNE182:RNL182"/>
    <mergeCell ref="RNM182:RNT182"/>
    <mergeCell ref="RNU182:ROB182"/>
    <mergeCell ref="ROC182:ROJ182"/>
    <mergeCell ref="RTY182:RUF182"/>
    <mergeCell ref="RUG182:RUN182"/>
    <mergeCell ref="RUO182:RUV182"/>
    <mergeCell ref="RUW182:RVD182"/>
    <mergeCell ref="RVE182:RVL182"/>
    <mergeCell ref="RVM182:RVT182"/>
    <mergeCell ref="RVU182:RWB182"/>
    <mergeCell ref="RWC182:RWJ182"/>
    <mergeCell ref="RWK182:RWR182"/>
    <mergeCell ref="RRE182:RRL182"/>
    <mergeCell ref="RRM182:RRT182"/>
    <mergeCell ref="RRU182:RSB182"/>
    <mergeCell ref="RSC182:RSJ182"/>
    <mergeCell ref="RSK182:RSR182"/>
    <mergeCell ref="RSS182:RSZ182"/>
    <mergeCell ref="RTA182:RTH182"/>
    <mergeCell ref="RTI182:RTP182"/>
    <mergeCell ref="RTQ182:RTX182"/>
    <mergeCell ref="RZM182:RZT182"/>
    <mergeCell ref="RZU182:SAB182"/>
    <mergeCell ref="SAC182:SAJ182"/>
    <mergeCell ref="SAK182:SAR182"/>
    <mergeCell ref="SAS182:SAZ182"/>
    <mergeCell ref="SBA182:SBH182"/>
    <mergeCell ref="SBI182:SBP182"/>
    <mergeCell ref="SBQ182:SBX182"/>
    <mergeCell ref="SBY182:SCF182"/>
    <mergeCell ref="RWS182:RWZ182"/>
    <mergeCell ref="RXA182:RXH182"/>
    <mergeCell ref="RXI182:RXP182"/>
    <mergeCell ref="RXQ182:RXX182"/>
    <mergeCell ref="RXY182:RYF182"/>
    <mergeCell ref="RYG182:RYN182"/>
    <mergeCell ref="RYO182:RYV182"/>
    <mergeCell ref="RYW182:RZD182"/>
    <mergeCell ref="RZE182:RZL182"/>
    <mergeCell ref="SFA182:SFH182"/>
    <mergeCell ref="SFI182:SFP182"/>
    <mergeCell ref="SFQ182:SFX182"/>
    <mergeCell ref="SFY182:SGF182"/>
    <mergeCell ref="SGG182:SGN182"/>
    <mergeCell ref="SGO182:SGV182"/>
    <mergeCell ref="SGW182:SHD182"/>
    <mergeCell ref="SHE182:SHL182"/>
    <mergeCell ref="SHM182:SHT182"/>
    <mergeCell ref="SCG182:SCN182"/>
    <mergeCell ref="SCO182:SCV182"/>
    <mergeCell ref="SCW182:SDD182"/>
    <mergeCell ref="SDE182:SDL182"/>
    <mergeCell ref="SDM182:SDT182"/>
    <mergeCell ref="SDU182:SEB182"/>
    <mergeCell ref="SEC182:SEJ182"/>
    <mergeCell ref="SEK182:SER182"/>
    <mergeCell ref="SES182:SEZ182"/>
    <mergeCell ref="SKO182:SKV182"/>
    <mergeCell ref="SKW182:SLD182"/>
    <mergeCell ref="SLE182:SLL182"/>
    <mergeCell ref="SLM182:SLT182"/>
    <mergeCell ref="SLU182:SMB182"/>
    <mergeCell ref="SMC182:SMJ182"/>
    <mergeCell ref="SMK182:SMR182"/>
    <mergeCell ref="SMS182:SMZ182"/>
    <mergeCell ref="SNA182:SNH182"/>
    <mergeCell ref="SHU182:SIB182"/>
    <mergeCell ref="SIC182:SIJ182"/>
    <mergeCell ref="SIK182:SIR182"/>
    <mergeCell ref="SIS182:SIZ182"/>
    <mergeCell ref="SJA182:SJH182"/>
    <mergeCell ref="SJI182:SJP182"/>
    <mergeCell ref="SJQ182:SJX182"/>
    <mergeCell ref="SJY182:SKF182"/>
    <mergeCell ref="SKG182:SKN182"/>
    <mergeCell ref="SQC182:SQJ182"/>
    <mergeCell ref="SQK182:SQR182"/>
    <mergeCell ref="SQS182:SQZ182"/>
    <mergeCell ref="SRA182:SRH182"/>
    <mergeCell ref="SRI182:SRP182"/>
    <mergeCell ref="SRQ182:SRX182"/>
    <mergeCell ref="SRY182:SSF182"/>
    <mergeCell ref="SSG182:SSN182"/>
    <mergeCell ref="SSO182:SSV182"/>
    <mergeCell ref="SNI182:SNP182"/>
    <mergeCell ref="SNQ182:SNX182"/>
    <mergeCell ref="SNY182:SOF182"/>
    <mergeCell ref="SOG182:SON182"/>
    <mergeCell ref="SOO182:SOV182"/>
    <mergeCell ref="SOW182:SPD182"/>
    <mergeCell ref="SPE182:SPL182"/>
    <mergeCell ref="SPM182:SPT182"/>
    <mergeCell ref="SPU182:SQB182"/>
    <mergeCell ref="SVQ182:SVX182"/>
    <mergeCell ref="SVY182:SWF182"/>
    <mergeCell ref="SWG182:SWN182"/>
    <mergeCell ref="SWO182:SWV182"/>
    <mergeCell ref="SWW182:SXD182"/>
    <mergeCell ref="SXE182:SXL182"/>
    <mergeCell ref="SXM182:SXT182"/>
    <mergeCell ref="SXU182:SYB182"/>
    <mergeCell ref="SYC182:SYJ182"/>
    <mergeCell ref="SSW182:STD182"/>
    <mergeCell ref="STE182:STL182"/>
    <mergeCell ref="STM182:STT182"/>
    <mergeCell ref="STU182:SUB182"/>
    <mergeCell ref="SUC182:SUJ182"/>
    <mergeCell ref="SUK182:SUR182"/>
    <mergeCell ref="SUS182:SUZ182"/>
    <mergeCell ref="SVA182:SVH182"/>
    <mergeCell ref="SVI182:SVP182"/>
    <mergeCell ref="TBE182:TBL182"/>
    <mergeCell ref="TBM182:TBT182"/>
    <mergeCell ref="TBU182:TCB182"/>
    <mergeCell ref="TCC182:TCJ182"/>
    <mergeCell ref="TCK182:TCR182"/>
    <mergeCell ref="TCS182:TCZ182"/>
    <mergeCell ref="TDA182:TDH182"/>
    <mergeCell ref="TDI182:TDP182"/>
    <mergeCell ref="TDQ182:TDX182"/>
    <mergeCell ref="SYK182:SYR182"/>
    <mergeCell ref="SYS182:SYZ182"/>
    <mergeCell ref="SZA182:SZH182"/>
    <mergeCell ref="SZI182:SZP182"/>
    <mergeCell ref="SZQ182:SZX182"/>
    <mergeCell ref="SZY182:TAF182"/>
    <mergeCell ref="TAG182:TAN182"/>
    <mergeCell ref="TAO182:TAV182"/>
    <mergeCell ref="TAW182:TBD182"/>
    <mergeCell ref="TGS182:TGZ182"/>
    <mergeCell ref="THA182:THH182"/>
    <mergeCell ref="THI182:THP182"/>
    <mergeCell ref="THQ182:THX182"/>
    <mergeCell ref="THY182:TIF182"/>
    <mergeCell ref="TIG182:TIN182"/>
    <mergeCell ref="TIO182:TIV182"/>
    <mergeCell ref="TIW182:TJD182"/>
    <mergeCell ref="TJE182:TJL182"/>
    <mergeCell ref="TDY182:TEF182"/>
    <mergeCell ref="TEG182:TEN182"/>
    <mergeCell ref="TEO182:TEV182"/>
    <mergeCell ref="TEW182:TFD182"/>
    <mergeCell ref="TFE182:TFL182"/>
    <mergeCell ref="TFM182:TFT182"/>
    <mergeCell ref="TFU182:TGB182"/>
    <mergeCell ref="TGC182:TGJ182"/>
    <mergeCell ref="TGK182:TGR182"/>
    <mergeCell ref="TMG182:TMN182"/>
    <mergeCell ref="TMO182:TMV182"/>
    <mergeCell ref="TMW182:TND182"/>
    <mergeCell ref="TNE182:TNL182"/>
    <mergeCell ref="TNM182:TNT182"/>
    <mergeCell ref="TNU182:TOB182"/>
    <mergeCell ref="TOC182:TOJ182"/>
    <mergeCell ref="TOK182:TOR182"/>
    <mergeCell ref="TOS182:TOZ182"/>
    <mergeCell ref="TJM182:TJT182"/>
    <mergeCell ref="TJU182:TKB182"/>
    <mergeCell ref="TKC182:TKJ182"/>
    <mergeCell ref="TKK182:TKR182"/>
    <mergeCell ref="TKS182:TKZ182"/>
    <mergeCell ref="TLA182:TLH182"/>
    <mergeCell ref="TLI182:TLP182"/>
    <mergeCell ref="TLQ182:TLX182"/>
    <mergeCell ref="TLY182:TMF182"/>
    <mergeCell ref="TRU182:TSB182"/>
    <mergeCell ref="TSC182:TSJ182"/>
    <mergeCell ref="TSK182:TSR182"/>
    <mergeCell ref="TSS182:TSZ182"/>
    <mergeCell ref="TTA182:TTH182"/>
    <mergeCell ref="TTI182:TTP182"/>
    <mergeCell ref="TTQ182:TTX182"/>
    <mergeCell ref="TTY182:TUF182"/>
    <mergeCell ref="TUG182:TUN182"/>
    <mergeCell ref="TPA182:TPH182"/>
    <mergeCell ref="TPI182:TPP182"/>
    <mergeCell ref="TPQ182:TPX182"/>
    <mergeCell ref="TPY182:TQF182"/>
    <mergeCell ref="TQG182:TQN182"/>
    <mergeCell ref="TQO182:TQV182"/>
    <mergeCell ref="TQW182:TRD182"/>
    <mergeCell ref="TRE182:TRL182"/>
    <mergeCell ref="TRM182:TRT182"/>
    <mergeCell ref="TXI182:TXP182"/>
    <mergeCell ref="TXQ182:TXX182"/>
    <mergeCell ref="TXY182:TYF182"/>
    <mergeCell ref="TYG182:TYN182"/>
    <mergeCell ref="TYO182:TYV182"/>
    <mergeCell ref="TYW182:TZD182"/>
    <mergeCell ref="TZE182:TZL182"/>
    <mergeCell ref="TZM182:TZT182"/>
    <mergeCell ref="TZU182:UAB182"/>
    <mergeCell ref="TUO182:TUV182"/>
    <mergeCell ref="TUW182:TVD182"/>
    <mergeCell ref="TVE182:TVL182"/>
    <mergeCell ref="TVM182:TVT182"/>
    <mergeCell ref="TVU182:TWB182"/>
    <mergeCell ref="TWC182:TWJ182"/>
    <mergeCell ref="TWK182:TWR182"/>
    <mergeCell ref="TWS182:TWZ182"/>
    <mergeCell ref="TXA182:TXH182"/>
    <mergeCell ref="UCW182:UDD182"/>
    <mergeCell ref="UDE182:UDL182"/>
    <mergeCell ref="UDM182:UDT182"/>
    <mergeCell ref="UDU182:UEB182"/>
    <mergeCell ref="UEC182:UEJ182"/>
    <mergeCell ref="UEK182:UER182"/>
    <mergeCell ref="UES182:UEZ182"/>
    <mergeCell ref="UFA182:UFH182"/>
    <mergeCell ref="UFI182:UFP182"/>
    <mergeCell ref="UAC182:UAJ182"/>
    <mergeCell ref="UAK182:UAR182"/>
    <mergeCell ref="UAS182:UAZ182"/>
    <mergeCell ref="UBA182:UBH182"/>
    <mergeCell ref="UBI182:UBP182"/>
    <mergeCell ref="UBQ182:UBX182"/>
    <mergeCell ref="UBY182:UCF182"/>
    <mergeCell ref="UCG182:UCN182"/>
    <mergeCell ref="UCO182:UCV182"/>
    <mergeCell ref="UIK182:UIR182"/>
    <mergeCell ref="UIS182:UIZ182"/>
    <mergeCell ref="UJA182:UJH182"/>
    <mergeCell ref="UJI182:UJP182"/>
    <mergeCell ref="UJQ182:UJX182"/>
    <mergeCell ref="UJY182:UKF182"/>
    <mergeCell ref="UKG182:UKN182"/>
    <mergeCell ref="UKO182:UKV182"/>
    <mergeCell ref="UKW182:ULD182"/>
    <mergeCell ref="UFQ182:UFX182"/>
    <mergeCell ref="UFY182:UGF182"/>
    <mergeCell ref="UGG182:UGN182"/>
    <mergeCell ref="UGO182:UGV182"/>
    <mergeCell ref="UGW182:UHD182"/>
    <mergeCell ref="UHE182:UHL182"/>
    <mergeCell ref="UHM182:UHT182"/>
    <mergeCell ref="UHU182:UIB182"/>
    <mergeCell ref="UIC182:UIJ182"/>
    <mergeCell ref="UNY182:UOF182"/>
    <mergeCell ref="UOG182:UON182"/>
    <mergeCell ref="UOO182:UOV182"/>
    <mergeCell ref="UOW182:UPD182"/>
    <mergeCell ref="UPE182:UPL182"/>
    <mergeCell ref="UPM182:UPT182"/>
    <mergeCell ref="UPU182:UQB182"/>
    <mergeCell ref="UQC182:UQJ182"/>
    <mergeCell ref="UQK182:UQR182"/>
    <mergeCell ref="ULE182:ULL182"/>
    <mergeCell ref="ULM182:ULT182"/>
    <mergeCell ref="ULU182:UMB182"/>
    <mergeCell ref="UMC182:UMJ182"/>
    <mergeCell ref="UMK182:UMR182"/>
    <mergeCell ref="UMS182:UMZ182"/>
    <mergeCell ref="UNA182:UNH182"/>
    <mergeCell ref="UNI182:UNP182"/>
    <mergeCell ref="UNQ182:UNX182"/>
    <mergeCell ref="UTM182:UTT182"/>
    <mergeCell ref="UTU182:UUB182"/>
    <mergeCell ref="UUC182:UUJ182"/>
    <mergeCell ref="UUK182:UUR182"/>
    <mergeCell ref="UUS182:UUZ182"/>
    <mergeCell ref="UVA182:UVH182"/>
    <mergeCell ref="UVI182:UVP182"/>
    <mergeCell ref="UVQ182:UVX182"/>
    <mergeCell ref="UVY182:UWF182"/>
    <mergeCell ref="UQS182:UQZ182"/>
    <mergeCell ref="URA182:URH182"/>
    <mergeCell ref="URI182:URP182"/>
    <mergeCell ref="URQ182:URX182"/>
    <mergeCell ref="URY182:USF182"/>
    <mergeCell ref="USG182:USN182"/>
    <mergeCell ref="USO182:USV182"/>
    <mergeCell ref="USW182:UTD182"/>
    <mergeCell ref="UTE182:UTL182"/>
    <mergeCell ref="UZA182:UZH182"/>
    <mergeCell ref="UZI182:UZP182"/>
    <mergeCell ref="UZQ182:UZX182"/>
    <mergeCell ref="UZY182:VAF182"/>
    <mergeCell ref="VAG182:VAN182"/>
    <mergeCell ref="VAO182:VAV182"/>
    <mergeCell ref="VAW182:VBD182"/>
    <mergeCell ref="VBE182:VBL182"/>
    <mergeCell ref="VBM182:VBT182"/>
    <mergeCell ref="UWG182:UWN182"/>
    <mergeCell ref="UWO182:UWV182"/>
    <mergeCell ref="UWW182:UXD182"/>
    <mergeCell ref="UXE182:UXL182"/>
    <mergeCell ref="UXM182:UXT182"/>
    <mergeCell ref="UXU182:UYB182"/>
    <mergeCell ref="UYC182:UYJ182"/>
    <mergeCell ref="UYK182:UYR182"/>
    <mergeCell ref="UYS182:UYZ182"/>
    <mergeCell ref="VEO182:VEV182"/>
    <mergeCell ref="VEW182:VFD182"/>
    <mergeCell ref="VFE182:VFL182"/>
    <mergeCell ref="VFM182:VFT182"/>
    <mergeCell ref="VFU182:VGB182"/>
    <mergeCell ref="VGC182:VGJ182"/>
    <mergeCell ref="VGK182:VGR182"/>
    <mergeCell ref="VGS182:VGZ182"/>
    <mergeCell ref="VHA182:VHH182"/>
    <mergeCell ref="VBU182:VCB182"/>
    <mergeCell ref="VCC182:VCJ182"/>
    <mergeCell ref="VCK182:VCR182"/>
    <mergeCell ref="VCS182:VCZ182"/>
    <mergeCell ref="VDA182:VDH182"/>
    <mergeCell ref="VDI182:VDP182"/>
    <mergeCell ref="VDQ182:VDX182"/>
    <mergeCell ref="VDY182:VEF182"/>
    <mergeCell ref="VEG182:VEN182"/>
    <mergeCell ref="VKC182:VKJ182"/>
    <mergeCell ref="VKK182:VKR182"/>
    <mergeCell ref="VKS182:VKZ182"/>
    <mergeCell ref="VLA182:VLH182"/>
    <mergeCell ref="VLI182:VLP182"/>
    <mergeCell ref="VLQ182:VLX182"/>
    <mergeCell ref="VLY182:VMF182"/>
    <mergeCell ref="VMG182:VMN182"/>
    <mergeCell ref="VMO182:VMV182"/>
    <mergeCell ref="VHI182:VHP182"/>
    <mergeCell ref="VHQ182:VHX182"/>
    <mergeCell ref="VHY182:VIF182"/>
    <mergeCell ref="VIG182:VIN182"/>
    <mergeCell ref="VIO182:VIV182"/>
    <mergeCell ref="VIW182:VJD182"/>
    <mergeCell ref="VJE182:VJL182"/>
    <mergeCell ref="VJM182:VJT182"/>
    <mergeCell ref="VJU182:VKB182"/>
    <mergeCell ref="VPQ182:VPX182"/>
    <mergeCell ref="VPY182:VQF182"/>
    <mergeCell ref="VQG182:VQN182"/>
    <mergeCell ref="VQO182:VQV182"/>
    <mergeCell ref="VQW182:VRD182"/>
    <mergeCell ref="VRE182:VRL182"/>
    <mergeCell ref="VRM182:VRT182"/>
    <mergeCell ref="VRU182:VSB182"/>
    <mergeCell ref="VSC182:VSJ182"/>
    <mergeCell ref="VMW182:VND182"/>
    <mergeCell ref="VNE182:VNL182"/>
    <mergeCell ref="VNM182:VNT182"/>
    <mergeCell ref="VNU182:VOB182"/>
    <mergeCell ref="VOC182:VOJ182"/>
    <mergeCell ref="VOK182:VOR182"/>
    <mergeCell ref="VOS182:VOZ182"/>
    <mergeCell ref="VPA182:VPH182"/>
    <mergeCell ref="VPI182:VPP182"/>
    <mergeCell ref="VVE182:VVL182"/>
    <mergeCell ref="VVM182:VVT182"/>
    <mergeCell ref="VVU182:VWB182"/>
    <mergeCell ref="VWC182:VWJ182"/>
    <mergeCell ref="VWK182:VWR182"/>
    <mergeCell ref="VWS182:VWZ182"/>
    <mergeCell ref="VXA182:VXH182"/>
    <mergeCell ref="VXI182:VXP182"/>
    <mergeCell ref="VXQ182:VXX182"/>
    <mergeCell ref="VSK182:VSR182"/>
    <mergeCell ref="VSS182:VSZ182"/>
    <mergeCell ref="VTA182:VTH182"/>
    <mergeCell ref="VTI182:VTP182"/>
    <mergeCell ref="VTQ182:VTX182"/>
    <mergeCell ref="VTY182:VUF182"/>
    <mergeCell ref="VUG182:VUN182"/>
    <mergeCell ref="VUO182:VUV182"/>
    <mergeCell ref="VUW182:VVD182"/>
    <mergeCell ref="WAS182:WAZ182"/>
    <mergeCell ref="WBA182:WBH182"/>
    <mergeCell ref="WBI182:WBP182"/>
    <mergeCell ref="WBQ182:WBX182"/>
    <mergeCell ref="WBY182:WCF182"/>
    <mergeCell ref="WCG182:WCN182"/>
    <mergeCell ref="WCO182:WCV182"/>
    <mergeCell ref="WCW182:WDD182"/>
    <mergeCell ref="WDE182:WDL182"/>
    <mergeCell ref="VXY182:VYF182"/>
    <mergeCell ref="VYG182:VYN182"/>
    <mergeCell ref="VYO182:VYV182"/>
    <mergeCell ref="VYW182:VZD182"/>
    <mergeCell ref="VZE182:VZL182"/>
    <mergeCell ref="VZM182:VZT182"/>
    <mergeCell ref="VZU182:WAB182"/>
    <mergeCell ref="WAC182:WAJ182"/>
    <mergeCell ref="WAK182:WAR182"/>
    <mergeCell ref="WGG182:WGN182"/>
    <mergeCell ref="WGO182:WGV182"/>
    <mergeCell ref="WGW182:WHD182"/>
    <mergeCell ref="WHE182:WHL182"/>
    <mergeCell ref="WHM182:WHT182"/>
    <mergeCell ref="WHU182:WIB182"/>
    <mergeCell ref="WIC182:WIJ182"/>
    <mergeCell ref="WIK182:WIR182"/>
    <mergeCell ref="WIS182:WIZ182"/>
    <mergeCell ref="WDM182:WDT182"/>
    <mergeCell ref="WDU182:WEB182"/>
    <mergeCell ref="WEC182:WEJ182"/>
    <mergeCell ref="WEK182:WER182"/>
    <mergeCell ref="WES182:WEZ182"/>
    <mergeCell ref="WFA182:WFH182"/>
    <mergeCell ref="WFI182:WFP182"/>
    <mergeCell ref="WFQ182:WFX182"/>
    <mergeCell ref="WFY182:WGF182"/>
    <mergeCell ref="WLU182:WMB182"/>
    <mergeCell ref="WMC182:WMJ182"/>
    <mergeCell ref="WMK182:WMR182"/>
    <mergeCell ref="WMS182:WMZ182"/>
    <mergeCell ref="WNA182:WNH182"/>
    <mergeCell ref="WNI182:WNP182"/>
    <mergeCell ref="WNQ182:WNX182"/>
    <mergeCell ref="WNY182:WOF182"/>
    <mergeCell ref="WOG182:WON182"/>
    <mergeCell ref="WJA182:WJH182"/>
    <mergeCell ref="WJI182:WJP182"/>
    <mergeCell ref="WJQ182:WJX182"/>
    <mergeCell ref="WJY182:WKF182"/>
    <mergeCell ref="WKG182:WKN182"/>
    <mergeCell ref="WKO182:WKV182"/>
    <mergeCell ref="WKW182:WLD182"/>
    <mergeCell ref="WLE182:WLL182"/>
    <mergeCell ref="WLM182:WLT182"/>
    <mergeCell ref="WRI182:WRP182"/>
    <mergeCell ref="WRQ182:WRX182"/>
    <mergeCell ref="WRY182:WSF182"/>
    <mergeCell ref="WSG182:WSN182"/>
    <mergeCell ref="WSO182:WSV182"/>
    <mergeCell ref="WSW182:WTD182"/>
    <mergeCell ref="WTE182:WTL182"/>
    <mergeCell ref="WTM182:WTT182"/>
    <mergeCell ref="WTU182:WUB182"/>
    <mergeCell ref="WOO182:WOV182"/>
    <mergeCell ref="WOW182:WPD182"/>
    <mergeCell ref="WPE182:WPL182"/>
    <mergeCell ref="WPM182:WPT182"/>
    <mergeCell ref="WPU182:WQB182"/>
    <mergeCell ref="WQC182:WQJ182"/>
    <mergeCell ref="WQK182:WQR182"/>
    <mergeCell ref="WQS182:WQZ182"/>
    <mergeCell ref="WRA182:WRH182"/>
    <mergeCell ref="WWW182:WXD182"/>
    <mergeCell ref="WXE182:WXL182"/>
    <mergeCell ref="WXM182:WXT182"/>
    <mergeCell ref="WXU182:WYB182"/>
    <mergeCell ref="WYC182:WYJ182"/>
    <mergeCell ref="WYK182:WYR182"/>
    <mergeCell ref="WYS182:WYZ182"/>
    <mergeCell ref="WZA182:WZH182"/>
    <mergeCell ref="WZI182:WZP182"/>
    <mergeCell ref="WUC182:WUJ182"/>
    <mergeCell ref="WUK182:WUR182"/>
    <mergeCell ref="WUS182:WUZ182"/>
    <mergeCell ref="WVA182:WVH182"/>
    <mergeCell ref="WVI182:WVP182"/>
    <mergeCell ref="WVQ182:WVX182"/>
    <mergeCell ref="WVY182:WWF182"/>
    <mergeCell ref="WWG182:WWN182"/>
    <mergeCell ref="WWO182:WWV182"/>
    <mergeCell ref="XCK182:XCR182"/>
    <mergeCell ref="XCS182:XCZ182"/>
    <mergeCell ref="XDA182:XDH182"/>
    <mergeCell ref="XDI182:XDP182"/>
    <mergeCell ref="XDQ182:XDX182"/>
    <mergeCell ref="XDY182:XEF182"/>
    <mergeCell ref="XEG182:XEN182"/>
    <mergeCell ref="XEO182:XEV182"/>
    <mergeCell ref="XEW182:XFD182"/>
    <mergeCell ref="WZQ182:WZX182"/>
    <mergeCell ref="WZY182:XAF182"/>
    <mergeCell ref="XAG182:XAN182"/>
    <mergeCell ref="XAO182:XAV182"/>
    <mergeCell ref="XAW182:XBD182"/>
    <mergeCell ref="XBE182:XBL182"/>
    <mergeCell ref="XBM182:XBT182"/>
    <mergeCell ref="XBU182:XCB182"/>
    <mergeCell ref="XCC182:XCJ182"/>
    <mergeCell ref="DQ195:DX195"/>
    <mergeCell ref="DY195:EF195"/>
    <mergeCell ref="A195:B195"/>
    <mergeCell ref="L194:M194"/>
    <mergeCell ref="A196:H196"/>
    <mergeCell ref="Q195:X195"/>
    <mergeCell ref="Y195:AF195"/>
    <mergeCell ref="AG195:AN195"/>
    <mergeCell ref="AO195:AV195"/>
    <mergeCell ref="AW195:BD195"/>
    <mergeCell ref="BE195:BL195"/>
    <mergeCell ref="HA195:HH195"/>
    <mergeCell ref="HI195:HP195"/>
    <mergeCell ref="HQ195:HX195"/>
    <mergeCell ref="HY195:IF195"/>
    <mergeCell ref="IG195:IN195"/>
    <mergeCell ref="IO195:IV195"/>
    <mergeCell ref="IW195:JD195"/>
    <mergeCell ref="JE195:JL195"/>
    <mergeCell ref="JM195:JT195"/>
    <mergeCell ref="EG195:EN195"/>
    <mergeCell ref="EO195:EV195"/>
    <mergeCell ref="EW195:FD195"/>
    <mergeCell ref="FE195:FL195"/>
    <mergeCell ref="FM195:FT195"/>
    <mergeCell ref="FU195:GB195"/>
    <mergeCell ref="GC195:GJ195"/>
    <mergeCell ref="GK195:GR195"/>
    <mergeCell ref="GS195:GZ195"/>
    <mergeCell ref="MO195:MV195"/>
    <mergeCell ref="MW195:ND195"/>
    <mergeCell ref="NE195:NL195"/>
    <mergeCell ref="NM195:NT195"/>
    <mergeCell ref="NU195:OB195"/>
    <mergeCell ref="OC195:OJ195"/>
    <mergeCell ref="OK195:OR195"/>
    <mergeCell ref="OS195:OZ195"/>
    <mergeCell ref="PA195:PH195"/>
    <mergeCell ref="JU195:KB195"/>
    <mergeCell ref="KC195:KJ195"/>
    <mergeCell ref="KK195:KR195"/>
    <mergeCell ref="KS195:KZ195"/>
    <mergeCell ref="LA195:LH195"/>
    <mergeCell ref="LI195:LP195"/>
    <mergeCell ref="LQ195:LX195"/>
    <mergeCell ref="LY195:MF195"/>
    <mergeCell ref="SC195:SJ195"/>
    <mergeCell ref="SK195:SR195"/>
    <mergeCell ref="SS195:SZ195"/>
    <mergeCell ref="TA195:TH195"/>
    <mergeCell ref="TI195:TP195"/>
    <mergeCell ref="TQ195:TX195"/>
    <mergeCell ref="TY195:UF195"/>
    <mergeCell ref="UG195:UN195"/>
    <mergeCell ref="UO195:UV195"/>
    <mergeCell ref="PI195:PP195"/>
    <mergeCell ref="PQ195:PX195"/>
    <mergeCell ref="PY195:QF195"/>
    <mergeCell ref="QG195:QN195"/>
    <mergeCell ref="QO195:QV195"/>
    <mergeCell ref="QW195:RD195"/>
    <mergeCell ref="RE195:RL195"/>
    <mergeCell ref="RM195:RT195"/>
    <mergeCell ref="RU195:SB195"/>
    <mergeCell ref="XQ195:XX195"/>
    <mergeCell ref="XY195:YF195"/>
    <mergeCell ref="YG195:YN195"/>
    <mergeCell ref="YO195:YV195"/>
    <mergeCell ref="YW195:ZD195"/>
    <mergeCell ref="ZE195:ZL195"/>
    <mergeCell ref="ZM195:ZT195"/>
    <mergeCell ref="ZU195:AAB195"/>
    <mergeCell ref="AAC195:AAJ195"/>
    <mergeCell ref="UW195:VD195"/>
    <mergeCell ref="VE195:VL195"/>
    <mergeCell ref="VM195:VT195"/>
    <mergeCell ref="VU195:WB195"/>
    <mergeCell ref="WC195:WJ195"/>
    <mergeCell ref="WK195:WR195"/>
    <mergeCell ref="WS195:WZ195"/>
    <mergeCell ref="XA195:XH195"/>
    <mergeCell ref="XI195:XP195"/>
    <mergeCell ref="ADE195:ADL195"/>
    <mergeCell ref="ADM195:ADT195"/>
    <mergeCell ref="ADU195:AEB195"/>
    <mergeCell ref="AEC195:AEJ195"/>
    <mergeCell ref="AEK195:AER195"/>
    <mergeCell ref="AES195:AEZ195"/>
    <mergeCell ref="AFA195:AFH195"/>
    <mergeCell ref="AFI195:AFP195"/>
    <mergeCell ref="AFQ195:AFX195"/>
    <mergeCell ref="AAK195:AAR195"/>
    <mergeCell ref="AAS195:AAZ195"/>
    <mergeCell ref="ABA195:ABH195"/>
    <mergeCell ref="ABI195:ABP195"/>
    <mergeCell ref="ABQ195:ABX195"/>
    <mergeCell ref="ABY195:ACF195"/>
    <mergeCell ref="ACG195:ACN195"/>
    <mergeCell ref="ACO195:ACV195"/>
    <mergeCell ref="ACW195:ADD195"/>
    <mergeCell ref="AIS195:AIZ195"/>
    <mergeCell ref="AJA195:AJH195"/>
    <mergeCell ref="AJI195:AJP195"/>
    <mergeCell ref="AJQ195:AJX195"/>
    <mergeCell ref="AJY195:AKF195"/>
    <mergeCell ref="AKG195:AKN195"/>
    <mergeCell ref="AKO195:AKV195"/>
    <mergeCell ref="AKW195:ALD195"/>
    <mergeCell ref="ALE195:ALL195"/>
    <mergeCell ref="AFY195:AGF195"/>
    <mergeCell ref="AGG195:AGN195"/>
    <mergeCell ref="AGO195:AGV195"/>
    <mergeCell ref="AGW195:AHD195"/>
    <mergeCell ref="AHE195:AHL195"/>
    <mergeCell ref="AHM195:AHT195"/>
    <mergeCell ref="AHU195:AIB195"/>
    <mergeCell ref="AIC195:AIJ195"/>
    <mergeCell ref="AIK195:AIR195"/>
    <mergeCell ref="AOG195:AON195"/>
    <mergeCell ref="AOO195:AOV195"/>
    <mergeCell ref="AOW195:APD195"/>
    <mergeCell ref="APE195:APL195"/>
    <mergeCell ref="APM195:APT195"/>
    <mergeCell ref="APU195:AQB195"/>
    <mergeCell ref="AQC195:AQJ195"/>
    <mergeCell ref="AQK195:AQR195"/>
    <mergeCell ref="AQS195:AQZ195"/>
    <mergeCell ref="ALM195:ALT195"/>
    <mergeCell ref="ALU195:AMB195"/>
    <mergeCell ref="AMC195:AMJ195"/>
    <mergeCell ref="AMK195:AMR195"/>
    <mergeCell ref="AMS195:AMZ195"/>
    <mergeCell ref="ANA195:ANH195"/>
    <mergeCell ref="ANI195:ANP195"/>
    <mergeCell ref="ANQ195:ANX195"/>
    <mergeCell ref="ANY195:AOF195"/>
    <mergeCell ref="ATU195:AUB195"/>
    <mergeCell ref="AUC195:AUJ195"/>
    <mergeCell ref="AUK195:AUR195"/>
    <mergeCell ref="AUS195:AUZ195"/>
    <mergeCell ref="AVA195:AVH195"/>
    <mergeCell ref="AVI195:AVP195"/>
    <mergeCell ref="AVQ195:AVX195"/>
    <mergeCell ref="AVY195:AWF195"/>
    <mergeCell ref="AWG195:AWN195"/>
    <mergeCell ref="ARA195:ARH195"/>
    <mergeCell ref="ARI195:ARP195"/>
    <mergeCell ref="ARQ195:ARX195"/>
    <mergeCell ref="ARY195:ASF195"/>
    <mergeCell ref="ASG195:ASN195"/>
    <mergeCell ref="ASO195:ASV195"/>
    <mergeCell ref="ASW195:ATD195"/>
    <mergeCell ref="ATE195:ATL195"/>
    <mergeCell ref="ATM195:ATT195"/>
    <mergeCell ref="AZI195:AZP195"/>
    <mergeCell ref="AZQ195:AZX195"/>
    <mergeCell ref="AZY195:BAF195"/>
    <mergeCell ref="BAG195:BAN195"/>
    <mergeCell ref="BAO195:BAV195"/>
    <mergeCell ref="BAW195:BBD195"/>
    <mergeCell ref="BBE195:BBL195"/>
    <mergeCell ref="BBM195:BBT195"/>
    <mergeCell ref="BBU195:BCB195"/>
    <mergeCell ref="AWO195:AWV195"/>
    <mergeCell ref="AWW195:AXD195"/>
    <mergeCell ref="AXE195:AXL195"/>
    <mergeCell ref="AXM195:AXT195"/>
    <mergeCell ref="AXU195:AYB195"/>
    <mergeCell ref="AYC195:AYJ195"/>
    <mergeCell ref="AYK195:AYR195"/>
    <mergeCell ref="AYS195:AYZ195"/>
    <mergeCell ref="AZA195:AZH195"/>
    <mergeCell ref="BEW195:BFD195"/>
    <mergeCell ref="BFE195:BFL195"/>
    <mergeCell ref="BFM195:BFT195"/>
    <mergeCell ref="BFU195:BGB195"/>
    <mergeCell ref="BGC195:BGJ195"/>
    <mergeCell ref="BGK195:BGR195"/>
    <mergeCell ref="BGS195:BGZ195"/>
    <mergeCell ref="BHA195:BHH195"/>
    <mergeCell ref="BHI195:BHP195"/>
    <mergeCell ref="BCC195:BCJ195"/>
    <mergeCell ref="BCK195:BCR195"/>
    <mergeCell ref="BCS195:BCZ195"/>
    <mergeCell ref="BDA195:BDH195"/>
    <mergeCell ref="BDI195:BDP195"/>
    <mergeCell ref="BDQ195:BDX195"/>
    <mergeCell ref="BDY195:BEF195"/>
    <mergeCell ref="BEG195:BEN195"/>
    <mergeCell ref="BEO195:BEV195"/>
    <mergeCell ref="BKK195:BKR195"/>
    <mergeCell ref="BKS195:BKZ195"/>
    <mergeCell ref="BLA195:BLH195"/>
    <mergeCell ref="BLI195:BLP195"/>
    <mergeCell ref="BLQ195:BLX195"/>
    <mergeCell ref="BLY195:BMF195"/>
    <mergeCell ref="BMG195:BMN195"/>
    <mergeCell ref="BMO195:BMV195"/>
    <mergeCell ref="BMW195:BND195"/>
    <mergeCell ref="BHQ195:BHX195"/>
    <mergeCell ref="BHY195:BIF195"/>
    <mergeCell ref="BIG195:BIN195"/>
    <mergeCell ref="BIO195:BIV195"/>
    <mergeCell ref="BIW195:BJD195"/>
    <mergeCell ref="BJE195:BJL195"/>
    <mergeCell ref="BJM195:BJT195"/>
    <mergeCell ref="BJU195:BKB195"/>
    <mergeCell ref="BKC195:BKJ195"/>
    <mergeCell ref="BPY195:BQF195"/>
    <mergeCell ref="BQG195:BQN195"/>
    <mergeCell ref="BQO195:BQV195"/>
    <mergeCell ref="BQW195:BRD195"/>
    <mergeCell ref="BRE195:BRL195"/>
    <mergeCell ref="BRM195:BRT195"/>
    <mergeCell ref="BRU195:BSB195"/>
    <mergeCell ref="BSC195:BSJ195"/>
    <mergeCell ref="BSK195:BSR195"/>
    <mergeCell ref="BNE195:BNL195"/>
    <mergeCell ref="BNM195:BNT195"/>
    <mergeCell ref="BNU195:BOB195"/>
    <mergeCell ref="BOC195:BOJ195"/>
    <mergeCell ref="BOK195:BOR195"/>
    <mergeCell ref="BOS195:BOZ195"/>
    <mergeCell ref="BPA195:BPH195"/>
    <mergeCell ref="BPI195:BPP195"/>
    <mergeCell ref="BPQ195:BPX195"/>
    <mergeCell ref="BVM195:BVT195"/>
    <mergeCell ref="BVU195:BWB195"/>
    <mergeCell ref="BWC195:BWJ195"/>
    <mergeCell ref="BWK195:BWR195"/>
    <mergeCell ref="BWS195:BWZ195"/>
    <mergeCell ref="BXA195:BXH195"/>
    <mergeCell ref="BXI195:BXP195"/>
    <mergeCell ref="BXQ195:BXX195"/>
    <mergeCell ref="BXY195:BYF195"/>
    <mergeCell ref="BSS195:BSZ195"/>
    <mergeCell ref="BTA195:BTH195"/>
    <mergeCell ref="BTI195:BTP195"/>
    <mergeCell ref="BTQ195:BTX195"/>
    <mergeCell ref="BTY195:BUF195"/>
    <mergeCell ref="BUG195:BUN195"/>
    <mergeCell ref="BUO195:BUV195"/>
    <mergeCell ref="BUW195:BVD195"/>
    <mergeCell ref="BVE195:BVL195"/>
    <mergeCell ref="CBA195:CBH195"/>
    <mergeCell ref="CBI195:CBP195"/>
    <mergeCell ref="CBQ195:CBX195"/>
    <mergeCell ref="CBY195:CCF195"/>
    <mergeCell ref="CCG195:CCN195"/>
    <mergeCell ref="CCO195:CCV195"/>
    <mergeCell ref="CCW195:CDD195"/>
    <mergeCell ref="CDE195:CDL195"/>
    <mergeCell ref="CDM195:CDT195"/>
    <mergeCell ref="BYG195:BYN195"/>
    <mergeCell ref="BYO195:BYV195"/>
    <mergeCell ref="BYW195:BZD195"/>
    <mergeCell ref="BZE195:BZL195"/>
    <mergeCell ref="BZM195:BZT195"/>
    <mergeCell ref="BZU195:CAB195"/>
    <mergeCell ref="CAC195:CAJ195"/>
    <mergeCell ref="CAK195:CAR195"/>
    <mergeCell ref="CAS195:CAZ195"/>
    <mergeCell ref="CGO195:CGV195"/>
    <mergeCell ref="CGW195:CHD195"/>
    <mergeCell ref="CHE195:CHL195"/>
    <mergeCell ref="CHM195:CHT195"/>
    <mergeCell ref="CHU195:CIB195"/>
    <mergeCell ref="CIC195:CIJ195"/>
    <mergeCell ref="CIK195:CIR195"/>
    <mergeCell ref="CIS195:CIZ195"/>
    <mergeCell ref="CJA195:CJH195"/>
    <mergeCell ref="CDU195:CEB195"/>
    <mergeCell ref="CEC195:CEJ195"/>
    <mergeCell ref="CEK195:CER195"/>
    <mergeCell ref="CES195:CEZ195"/>
    <mergeCell ref="CFA195:CFH195"/>
    <mergeCell ref="CFI195:CFP195"/>
    <mergeCell ref="CFQ195:CFX195"/>
    <mergeCell ref="CFY195:CGF195"/>
    <mergeCell ref="CGG195:CGN195"/>
    <mergeCell ref="CMC195:CMJ195"/>
    <mergeCell ref="CMK195:CMR195"/>
    <mergeCell ref="CMS195:CMZ195"/>
    <mergeCell ref="CNA195:CNH195"/>
    <mergeCell ref="CNI195:CNP195"/>
    <mergeCell ref="CNQ195:CNX195"/>
    <mergeCell ref="CNY195:COF195"/>
    <mergeCell ref="COG195:CON195"/>
    <mergeCell ref="COO195:COV195"/>
    <mergeCell ref="CJI195:CJP195"/>
    <mergeCell ref="CJQ195:CJX195"/>
    <mergeCell ref="CJY195:CKF195"/>
    <mergeCell ref="CKG195:CKN195"/>
    <mergeCell ref="CKO195:CKV195"/>
    <mergeCell ref="CKW195:CLD195"/>
    <mergeCell ref="CLE195:CLL195"/>
    <mergeCell ref="CLM195:CLT195"/>
    <mergeCell ref="CLU195:CMB195"/>
    <mergeCell ref="CRQ195:CRX195"/>
    <mergeCell ref="CRY195:CSF195"/>
    <mergeCell ref="CSG195:CSN195"/>
    <mergeCell ref="CSO195:CSV195"/>
    <mergeCell ref="CSW195:CTD195"/>
    <mergeCell ref="CTE195:CTL195"/>
    <mergeCell ref="CTM195:CTT195"/>
    <mergeCell ref="CTU195:CUB195"/>
    <mergeCell ref="CUC195:CUJ195"/>
    <mergeCell ref="COW195:CPD195"/>
    <mergeCell ref="CPE195:CPL195"/>
    <mergeCell ref="CPM195:CPT195"/>
    <mergeCell ref="CPU195:CQB195"/>
    <mergeCell ref="CQC195:CQJ195"/>
    <mergeCell ref="CQK195:CQR195"/>
    <mergeCell ref="CQS195:CQZ195"/>
    <mergeCell ref="CRA195:CRH195"/>
    <mergeCell ref="CRI195:CRP195"/>
    <mergeCell ref="CXE195:CXL195"/>
    <mergeCell ref="CXM195:CXT195"/>
    <mergeCell ref="CXU195:CYB195"/>
    <mergeCell ref="CYC195:CYJ195"/>
    <mergeCell ref="CYK195:CYR195"/>
    <mergeCell ref="CYS195:CYZ195"/>
    <mergeCell ref="CZA195:CZH195"/>
    <mergeCell ref="CZI195:CZP195"/>
    <mergeCell ref="CZQ195:CZX195"/>
    <mergeCell ref="CUK195:CUR195"/>
    <mergeCell ref="CUS195:CUZ195"/>
    <mergeCell ref="CVA195:CVH195"/>
    <mergeCell ref="CVI195:CVP195"/>
    <mergeCell ref="CVQ195:CVX195"/>
    <mergeCell ref="CVY195:CWF195"/>
    <mergeCell ref="CWG195:CWN195"/>
    <mergeCell ref="CWO195:CWV195"/>
    <mergeCell ref="CWW195:CXD195"/>
    <mergeCell ref="DCS195:DCZ195"/>
    <mergeCell ref="DDA195:DDH195"/>
    <mergeCell ref="DDI195:DDP195"/>
    <mergeCell ref="DDQ195:DDX195"/>
    <mergeCell ref="DDY195:DEF195"/>
    <mergeCell ref="DEG195:DEN195"/>
    <mergeCell ref="DEO195:DEV195"/>
    <mergeCell ref="DEW195:DFD195"/>
    <mergeCell ref="DFE195:DFL195"/>
    <mergeCell ref="CZY195:DAF195"/>
    <mergeCell ref="DAG195:DAN195"/>
    <mergeCell ref="DAO195:DAV195"/>
    <mergeCell ref="DAW195:DBD195"/>
    <mergeCell ref="DBE195:DBL195"/>
    <mergeCell ref="DBM195:DBT195"/>
    <mergeCell ref="DBU195:DCB195"/>
    <mergeCell ref="DCC195:DCJ195"/>
    <mergeCell ref="DCK195:DCR195"/>
    <mergeCell ref="DIG195:DIN195"/>
    <mergeCell ref="DIO195:DIV195"/>
    <mergeCell ref="DIW195:DJD195"/>
    <mergeCell ref="DJE195:DJL195"/>
    <mergeCell ref="DJM195:DJT195"/>
    <mergeCell ref="DJU195:DKB195"/>
    <mergeCell ref="DKC195:DKJ195"/>
    <mergeCell ref="DKK195:DKR195"/>
    <mergeCell ref="DKS195:DKZ195"/>
    <mergeCell ref="DFM195:DFT195"/>
    <mergeCell ref="DFU195:DGB195"/>
    <mergeCell ref="DGC195:DGJ195"/>
    <mergeCell ref="DGK195:DGR195"/>
    <mergeCell ref="DGS195:DGZ195"/>
    <mergeCell ref="DHA195:DHH195"/>
    <mergeCell ref="DHI195:DHP195"/>
    <mergeCell ref="DHQ195:DHX195"/>
    <mergeCell ref="DHY195:DIF195"/>
    <mergeCell ref="DNU195:DOB195"/>
    <mergeCell ref="DOC195:DOJ195"/>
    <mergeCell ref="DOK195:DOR195"/>
    <mergeCell ref="DOS195:DOZ195"/>
    <mergeCell ref="DPA195:DPH195"/>
    <mergeCell ref="DPI195:DPP195"/>
    <mergeCell ref="DPQ195:DPX195"/>
    <mergeCell ref="DPY195:DQF195"/>
    <mergeCell ref="DQG195:DQN195"/>
    <mergeCell ref="DLA195:DLH195"/>
    <mergeCell ref="DLI195:DLP195"/>
    <mergeCell ref="DLQ195:DLX195"/>
    <mergeCell ref="DLY195:DMF195"/>
    <mergeCell ref="DMG195:DMN195"/>
    <mergeCell ref="DMO195:DMV195"/>
    <mergeCell ref="DMW195:DND195"/>
    <mergeCell ref="DNE195:DNL195"/>
    <mergeCell ref="DNM195:DNT195"/>
    <mergeCell ref="DTI195:DTP195"/>
    <mergeCell ref="DTQ195:DTX195"/>
    <mergeCell ref="DTY195:DUF195"/>
    <mergeCell ref="DUG195:DUN195"/>
    <mergeCell ref="DUO195:DUV195"/>
    <mergeCell ref="DUW195:DVD195"/>
    <mergeCell ref="DVE195:DVL195"/>
    <mergeCell ref="DVM195:DVT195"/>
    <mergeCell ref="DVU195:DWB195"/>
    <mergeCell ref="DQO195:DQV195"/>
    <mergeCell ref="DQW195:DRD195"/>
    <mergeCell ref="DRE195:DRL195"/>
    <mergeCell ref="DRM195:DRT195"/>
    <mergeCell ref="DRU195:DSB195"/>
    <mergeCell ref="DSC195:DSJ195"/>
    <mergeCell ref="DSK195:DSR195"/>
    <mergeCell ref="DSS195:DSZ195"/>
    <mergeCell ref="DTA195:DTH195"/>
    <mergeCell ref="DYW195:DZD195"/>
    <mergeCell ref="DZE195:DZL195"/>
    <mergeCell ref="DZM195:DZT195"/>
    <mergeCell ref="DZU195:EAB195"/>
    <mergeCell ref="EAC195:EAJ195"/>
    <mergeCell ref="EAK195:EAR195"/>
    <mergeCell ref="EAS195:EAZ195"/>
    <mergeCell ref="EBA195:EBH195"/>
    <mergeCell ref="EBI195:EBP195"/>
    <mergeCell ref="DWC195:DWJ195"/>
    <mergeCell ref="DWK195:DWR195"/>
    <mergeCell ref="DWS195:DWZ195"/>
    <mergeCell ref="DXA195:DXH195"/>
    <mergeCell ref="DXI195:DXP195"/>
    <mergeCell ref="DXQ195:DXX195"/>
    <mergeCell ref="DXY195:DYF195"/>
    <mergeCell ref="DYG195:DYN195"/>
    <mergeCell ref="DYO195:DYV195"/>
    <mergeCell ref="EEK195:EER195"/>
    <mergeCell ref="EES195:EEZ195"/>
    <mergeCell ref="EFA195:EFH195"/>
    <mergeCell ref="EFI195:EFP195"/>
    <mergeCell ref="EFQ195:EFX195"/>
    <mergeCell ref="EFY195:EGF195"/>
    <mergeCell ref="EGG195:EGN195"/>
    <mergeCell ref="EGO195:EGV195"/>
    <mergeCell ref="EGW195:EHD195"/>
    <mergeCell ref="EBQ195:EBX195"/>
    <mergeCell ref="EBY195:ECF195"/>
    <mergeCell ref="ECG195:ECN195"/>
    <mergeCell ref="ECO195:ECV195"/>
    <mergeCell ref="ECW195:EDD195"/>
    <mergeCell ref="EDE195:EDL195"/>
    <mergeCell ref="EDM195:EDT195"/>
    <mergeCell ref="EDU195:EEB195"/>
    <mergeCell ref="EEC195:EEJ195"/>
    <mergeCell ref="EJY195:EKF195"/>
    <mergeCell ref="EKG195:EKN195"/>
    <mergeCell ref="EKO195:EKV195"/>
    <mergeCell ref="EKW195:ELD195"/>
    <mergeCell ref="ELE195:ELL195"/>
    <mergeCell ref="ELM195:ELT195"/>
    <mergeCell ref="ELU195:EMB195"/>
    <mergeCell ref="EMC195:EMJ195"/>
    <mergeCell ref="EMK195:EMR195"/>
    <mergeCell ref="EHE195:EHL195"/>
    <mergeCell ref="EHM195:EHT195"/>
    <mergeCell ref="EHU195:EIB195"/>
    <mergeCell ref="EIC195:EIJ195"/>
    <mergeCell ref="EIK195:EIR195"/>
    <mergeCell ref="EIS195:EIZ195"/>
    <mergeCell ref="EJA195:EJH195"/>
    <mergeCell ref="EJI195:EJP195"/>
    <mergeCell ref="EJQ195:EJX195"/>
    <mergeCell ref="EPM195:EPT195"/>
    <mergeCell ref="EPU195:EQB195"/>
    <mergeCell ref="EQC195:EQJ195"/>
    <mergeCell ref="EQK195:EQR195"/>
    <mergeCell ref="EQS195:EQZ195"/>
    <mergeCell ref="ERA195:ERH195"/>
    <mergeCell ref="ERI195:ERP195"/>
    <mergeCell ref="ERQ195:ERX195"/>
    <mergeCell ref="ERY195:ESF195"/>
    <mergeCell ref="EMS195:EMZ195"/>
    <mergeCell ref="ENA195:ENH195"/>
    <mergeCell ref="ENI195:ENP195"/>
    <mergeCell ref="ENQ195:ENX195"/>
    <mergeCell ref="ENY195:EOF195"/>
    <mergeCell ref="EOG195:EON195"/>
    <mergeCell ref="EOO195:EOV195"/>
    <mergeCell ref="EOW195:EPD195"/>
    <mergeCell ref="EPE195:EPL195"/>
    <mergeCell ref="EVA195:EVH195"/>
    <mergeCell ref="EVI195:EVP195"/>
    <mergeCell ref="EVQ195:EVX195"/>
    <mergeCell ref="EVY195:EWF195"/>
    <mergeCell ref="EWG195:EWN195"/>
    <mergeCell ref="EWO195:EWV195"/>
    <mergeCell ref="EWW195:EXD195"/>
    <mergeCell ref="EXE195:EXL195"/>
    <mergeCell ref="EXM195:EXT195"/>
    <mergeCell ref="ESG195:ESN195"/>
    <mergeCell ref="ESO195:ESV195"/>
    <mergeCell ref="ESW195:ETD195"/>
    <mergeCell ref="ETE195:ETL195"/>
    <mergeCell ref="ETM195:ETT195"/>
    <mergeCell ref="ETU195:EUB195"/>
    <mergeCell ref="EUC195:EUJ195"/>
    <mergeCell ref="EUK195:EUR195"/>
    <mergeCell ref="EUS195:EUZ195"/>
    <mergeCell ref="FAO195:FAV195"/>
    <mergeCell ref="FAW195:FBD195"/>
    <mergeCell ref="FBE195:FBL195"/>
    <mergeCell ref="FBM195:FBT195"/>
    <mergeCell ref="FBU195:FCB195"/>
    <mergeCell ref="FCC195:FCJ195"/>
    <mergeCell ref="FCK195:FCR195"/>
    <mergeCell ref="FCS195:FCZ195"/>
    <mergeCell ref="FDA195:FDH195"/>
    <mergeCell ref="EXU195:EYB195"/>
    <mergeCell ref="EYC195:EYJ195"/>
    <mergeCell ref="EYK195:EYR195"/>
    <mergeCell ref="EYS195:EYZ195"/>
    <mergeCell ref="EZA195:EZH195"/>
    <mergeCell ref="EZI195:EZP195"/>
    <mergeCell ref="EZQ195:EZX195"/>
    <mergeCell ref="EZY195:FAF195"/>
    <mergeCell ref="FAG195:FAN195"/>
    <mergeCell ref="FGC195:FGJ195"/>
    <mergeCell ref="FGK195:FGR195"/>
    <mergeCell ref="FGS195:FGZ195"/>
    <mergeCell ref="FHA195:FHH195"/>
    <mergeCell ref="FHI195:FHP195"/>
    <mergeCell ref="FHQ195:FHX195"/>
    <mergeCell ref="FHY195:FIF195"/>
    <mergeCell ref="FIG195:FIN195"/>
    <mergeCell ref="FIO195:FIV195"/>
    <mergeCell ref="FDI195:FDP195"/>
    <mergeCell ref="FDQ195:FDX195"/>
    <mergeCell ref="FDY195:FEF195"/>
    <mergeCell ref="FEG195:FEN195"/>
    <mergeCell ref="FEO195:FEV195"/>
    <mergeCell ref="FEW195:FFD195"/>
    <mergeCell ref="FFE195:FFL195"/>
    <mergeCell ref="FFM195:FFT195"/>
    <mergeCell ref="FFU195:FGB195"/>
    <mergeCell ref="FLQ195:FLX195"/>
    <mergeCell ref="FLY195:FMF195"/>
    <mergeCell ref="FMG195:FMN195"/>
    <mergeCell ref="FMO195:FMV195"/>
    <mergeCell ref="FMW195:FND195"/>
    <mergeCell ref="FNE195:FNL195"/>
    <mergeCell ref="FNM195:FNT195"/>
    <mergeCell ref="FNU195:FOB195"/>
    <mergeCell ref="FOC195:FOJ195"/>
    <mergeCell ref="FIW195:FJD195"/>
    <mergeCell ref="FJE195:FJL195"/>
    <mergeCell ref="FJM195:FJT195"/>
    <mergeCell ref="FJU195:FKB195"/>
    <mergeCell ref="FKC195:FKJ195"/>
    <mergeCell ref="FKK195:FKR195"/>
    <mergeCell ref="FKS195:FKZ195"/>
    <mergeCell ref="FLA195:FLH195"/>
    <mergeCell ref="FLI195:FLP195"/>
    <mergeCell ref="FRE195:FRL195"/>
    <mergeCell ref="FRM195:FRT195"/>
    <mergeCell ref="FRU195:FSB195"/>
    <mergeCell ref="FSC195:FSJ195"/>
    <mergeCell ref="FSK195:FSR195"/>
    <mergeCell ref="FSS195:FSZ195"/>
    <mergeCell ref="FTA195:FTH195"/>
    <mergeCell ref="FTI195:FTP195"/>
    <mergeCell ref="FTQ195:FTX195"/>
    <mergeCell ref="FOK195:FOR195"/>
    <mergeCell ref="FOS195:FOZ195"/>
    <mergeCell ref="FPA195:FPH195"/>
    <mergeCell ref="FPI195:FPP195"/>
    <mergeCell ref="FPQ195:FPX195"/>
    <mergeCell ref="FPY195:FQF195"/>
    <mergeCell ref="FQG195:FQN195"/>
    <mergeCell ref="FQO195:FQV195"/>
    <mergeCell ref="FQW195:FRD195"/>
    <mergeCell ref="FWS195:FWZ195"/>
    <mergeCell ref="FXA195:FXH195"/>
    <mergeCell ref="FXI195:FXP195"/>
    <mergeCell ref="FXQ195:FXX195"/>
    <mergeCell ref="FXY195:FYF195"/>
    <mergeCell ref="FYG195:FYN195"/>
    <mergeCell ref="FYO195:FYV195"/>
    <mergeCell ref="FYW195:FZD195"/>
    <mergeCell ref="FZE195:FZL195"/>
    <mergeCell ref="FTY195:FUF195"/>
    <mergeCell ref="FUG195:FUN195"/>
    <mergeCell ref="FUO195:FUV195"/>
    <mergeCell ref="FUW195:FVD195"/>
    <mergeCell ref="FVE195:FVL195"/>
    <mergeCell ref="FVM195:FVT195"/>
    <mergeCell ref="FVU195:FWB195"/>
    <mergeCell ref="FWC195:FWJ195"/>
    <mergeCell ref="FWK195:FWR195"/>
    <mergeCell ref="GCG195:GCN195"/>
    <mergeCell ref="GCO195:GCV195"/>
    <mergeCell ref="GCW195:GDD195"/>
    <mergeCell ref="GDE195:GDL195"/>
    <mergeCell ref="GDM195:GDT195"/>
    <mergeCell ref="GDU195:GEB195"/>
    <mergeCell ref="GEC195:GEJ195"/>
    <mergeCell ref="GEK195:GER195"/>
    <mergeCell ref="GES195:GEZ195"/>
    <mergeCell ref="FZM195:FZT195"/>
    <mergeCell ref="FZU195:GAB195"/>
    <mergeCell ref="GAC195:GAJ195"/>
    <mergeCell ref="GAK195:GAR195"/>
    <mergeCell ref="GAS195:GAZ195"/>
    <mergeCell ref="GBA195:GBH195"/>
    <mergeCell ref="GBI195:GBP195"/>
    <mergeCell ref="GBQ195:GBX195"/>
    <mergeCell ref="GBY195:GCF195"/>
    <mergeCell ref="GHU195:GIB195"/>
    <mergeCell ref="GIC195:GIJ195"/>
    <mergeCell ref="GIK195:GIR195"/>
    <mergeCell ref="GIS195:GIZ195"/>
    <mergeCell ref="GJA195:GJH195"/>
    <mergeCell ref="GJI195:GJP195"/>
    <mergeCell ref="GJQ195:GJX195"/>
    <mergeCell ref="GJY195:GKF195"/>
    <mergeCell ref="GKG195:GKN195"/>
    <mergeCell ref="GFA195:GFH195"/>
    <mergeCell ref="GFI195:GFP195"/>
    <mergeCell ref="GFQ195:GFX195"/>
    <mergeCell ref="GFY195:GGF195"/>
    <mergeCell ref="GGG195:GGN195"/>
    <mergeCell ref="GGO195:GGV195"/>
    <mergeCell ref="GGW195:GHD195"/>
    <mergeCell ref="GHE195:GHL195"/>
    <mergeCell ref="GHM195:GHT195"/>
    <mergeCell ref="GNI195:GNP195"/>
    <mergeCell ref="GNQ195:GNX195"/>
    <mergeCell ref="GNY195:GOF195"/>
    <mergeCell ref="GOG195:GON195"/>
    <mergeCell ref="GOO195:GOV195"/>
    <mergeCell ref="GOW195:GPD195"/>
    <mergeCell ref="GPE195:GPL195"/>
    <mergeCell ref="GPM195:GPT195"/>
    <mergeCell ref="GPU195:GQB195"/>
    <mergeCell ref="GKO195:GKV195"/>
    <mergeCell ref="GKW195:GLD195"/>
    <mergeCell ref="GLE195:GLL195"/>
    <mergeCell ref="GLM195:GLT195"/>
    <mergeCell ref="GLU195:GMB195"/>
    <mergeCell ref="GMC195:GMJ195"/>
    <mergeCell ref="GMK195:GMR195"/>
    <mergeCell ref="GMS195:GMZ195"/>
    <mergeCell ref="GNA195:GNH195"/>
    <mergeCell ref="GSW195:GTD195"/>
    <mergeCell ref="GTE195:GTL195"/>
    <mergeCell ref="GTM195:GTT195"/>
    <mergeCell ref="GTU195:GUB195"/>
    <mergeCell ref="GUC195:GUJ195"/>
    <mergeCell ref="GUK195:GUR195"/>
    <mergeCell ref="GUS195:GUZ195"/>
    <mergeCell ref="GVA195:GVH195"/>
    <mergeCell ref="GVI195:GVP195"/>
    <mergeCell ref="GQC195:GQJ195"/>
    <mergeCell ref="GQK195:GQR195"/>
    <mergeCell ref="GQS195:GQZ195"/>
    <mergeCell ref="GRA195:GRH195"/>
    <mergeCell ref="GRI195:GRP195"/>
    <mergeCell ref="GRQ195:GRX195"/>
    <mergeCell ref="GRY195:GSF195"/>
    <mergeCell ref="GSG195:GSN195"/>
    <mergeCell ref="GSO195:GSV195"/>
    <mergeCell ref="GYK195:GYR195"/>
    <mergeCell ref="GYS195:GYZ195"/>
    <mergeCell ref="GZA195:GZH195"/>
    <mergeCell ref="GZI195:GZP195"/>
    <mergeCell ref="GZQ195:GZX195"/>
    <mergeCell ref="GZY195:HAF195"/>
    <mergeCell ref="HAG195:HAN195"/>
    <mergeCell ref="HAO195:HAV195"/>
    <mergeCell ref="HAW195:HBD195"/>
    <mergeCell ref="GVQ195:GVX195"/>
    <mergeCell ref="GVY195:GWF195"/>
    <mergeCell ref="GWG195:GWN195"/>
    <mergeCell ref="GWO195:GWV195"/>
    <mergeCell ref="GWW195:GXD195"/>
    <mergeCell ref="GXE195:GXL195"/>
    <mergeCell ref="GXM195:GXT195"/>
    <mergeCell ref="GXU195:GYB195"/>
    <mergeCell ref="GYC195:GYJ195"/>
    <mergeCell ref="HDY195:HEF195"/>
    <mergeCell ref="HEG195:HEN195"/>
    <mergeCell ref="HEO195:HEV195"/>
    <mergeCell ref="HEW195:HFD195"/>
    <mergeCell ref="HFE195:HFL195"/>
    <mergeCell ref="HFM195:HFT195"/>
    <mergeCell ref="HFU195:HGB195"/>
    <mergeCell ref="HGC195:HGJ195"/>
    <mergeCell ref="HGK195:HGR195"/>
    <mergeCell ref="HBE195:HBL195"/>
    <mergeCell ref="HBM195:HBT195"/>
    <mergeCell ref="HBU195:HCB195"/>
    <mergeCell ref="HCC195:HCJ195"/>
    <mergeCell ref="HCK195:HCR195"/>
    <mergeCell ref="HCS195:HCZ195"/>
    <mergeCell ref="HDA195:HDH195"/>
    <mergeCell ref="HDI195:HDP195"/>
    <mergeCell ref="HDQ195:HDX195"/>
    <mergeCell ref="HJM195:HJT195"/>
    <mergeCell ref="HJU195:HKB195"/>
    <mergeCell ref="HKC195:HKJ195"/>
    <mergeCell ref="HKK195:HKR195"/>
    <mergeCell ref="HKS195:HKZ195"/>
    <mergeCell ref="HLA195:HLH195"/>
    <mergeCell ref="HLI195:HLP195"/>
    <mergeCell ref="HLQ195:HLX195"/>
    <mergeCell ref="HLY195:HMF195"/>
    <mergeCell ref="HGS195:HGZ195"/>
    <mergeCell ref="HHA195:HHH195"/>
    <mergeCell ref="HHI195:HHP195"/>
    <mergeCell ref="HHQ195:HHX195"/>
    <mergeCell ref="HHY195:HIF195"/>
    <mergeCell ref="HIG195:HIN195"/>
    <mergeCell ref="HIO195:HIV195"/>
    <mergeCell ref="HIW195:HJD195"/>
    <mergeCell ref="HJE195:HJL195"/>
    <mergeCell ref="HPA195:HPH195"/>
    <mergeCell ref="HPI195:HPP195"/>
    <mergeCell ref="HPQ195:HPX195"/>
    <mergeCell ref="HPY195:HQF195"/>
    <mergeCell ref="HQG195:HQN195"/>
    <mergeCell ref="HQO195:HQV195"/>
    <mergeCell ref="HQW195:HRD195"/>
    <mergeCell ref="HRE195:HRL195"/>
    <mergeCell ref="HRM195:HRT195"/>
    <mergeCell ref="HMG195:HMN195"/>
    <mergeCell ref="HMO195:HMV195"/>
    <mergeCell ref="HMW195:HND195"/>
    <mergeCell ref="HNE195:HNL195"/>
    <mergeCell ref="HNM195:HNT195"/>
    <mergeCell ref="HNU195:HOB195"/>
    <mergeCell ref="HOC195:HOJ195"/>
    <mergeCell ref="HOK195:HOR195"/>
    <mergeCell ref="HOS195:HOZ195"/>
    <mergeCell ref="HUO195:HUV195"/>
    <mergeCell ref="HUW195:HVD195"/>
    <mergeCell ref="HVE195:HVL195"/>
    <mergeCell ref="HVM195:HVT195"/>
    <mergeCell ref="HVU195:HWB195"/>
    <mergeCell ref="HWC195:HWJ195"/>
    <mergeCell ref="HWK195:HWR195"/>
    <mergeCell ref="HWS195:HWZ195"/>
    <mergeCell ref="HXA195:HXH195"/>
    <mergeCell ref="HRU195:HSB195"/>
    <mergeCell ref="HSC195:HSJ195"/>
    <mergeCell ref="HSK195:HSR195"/>
    <mergeCell ref="HSS195:HSZ195"/>
    <mergeCell ref="HTA195:HTH195"/>
    <mergeCell ref="HTI195:HTP195"/>
    <mergeCell ref="HTQ195:HTX195"/>
    <mergeCell ref="HTY195:HUF195"/>
    <mergeCell ref="HUG195:HUN195"/>
    <mergeCell ref="IAC195:IAJ195"/>
    <mergeCell ref="IAK195:IAR195"/>
    <mergeCell ref="IAS195:IAZ195"/>
    <mergeCell ref="IBA195:IBH195"/>
    <mergeCell ref="IBI195:IBP195"/>
    <mergeCell ref="IBQ195:IBX195"/>
    <mergeCell ref="IBY195:ICF195"/>
    <mergeCell ref="ICG195:ICN195"/>
    <mergeCell ref="ICO195:ICV195"/>
    <mergeCell ref="HXI195:HXP195"/>
    <mergeCell ref="HXQ195:HXX195"/>
    <mergeCell ref="HXY195:HYF195"/>
    <mergeCell ref="HYG195:HYN195"/>
    <mergeCell ref="HYO195:HYV195"/>
    <mergeCell ref="HYW195:HZD195"/>
    <mergeCell ref="HZE195:HZL195"/>
    <mergeCell ref="HZM195:HZT195"/>
    <mergeCell ref="HZU195:IAB195"/>
    <mergeCell ref="IFQ195:IFX195"/>
    <mergeCell ref="IFY195:IGF195"/>
    <mergeCell ref="IGG195:IGN195"/>
    <mergeCell ref="IGO195:IGV195"/>
    <mergeCell ref="IGW195:IHD195"/>
    <mergeCell ref="IHE195:IHL195"/>
    <mergeCell ref="IHM195:IHT195"/>
    <mergeCell ref="IHU195:IIB195"/>
    <mergeCell ref="IIC195:IIJ195"/>
    <mergeCell ref="ICW195:IDD195"/>
    <mergeCell ref="IDE195:IDL195"/>
    <mergeCell ref="IDM195:IDT195"/>
    <mergeCell ref="IDU195:IEB195"/>
    <mergeCell ref="IEC195:IEJ195"/>
    <mergeCell ref="IEK195:IER195"/>
    <mergeCell ref="IES195:IEZ195"/>
    <mergeCell ref="IFA195:IFH195"/>
    <mergeCell ref="IFI195:IFP195"/>
    <mergeCell ref="ILE195:ILL195"/>
    <mergeCell ref="ILM195:ILT195"/>
    <mergeCell ref="ILU195:IMB195"/>
    <mergeCell ref="IMC195:IMJ195"/>
    <mergeCell ref="IMK195:IMR195"/>
    <mergeCell ref="IMS195:IMZ195"/>
    <mergeCell ref="INA195:INH195"/>
    <mergeCell ref="INI195:INP195"/>
    <mergeCell ref="INQ195:INX195"/>
    <mergeCell ref="IIK195:IIR195"/>
    <mergeCell ref="IIS195:IIZ195"/>
    <mergeCell ref="IJA195:IJH195"/>
    <mergeCell ref="IJI195:IJP195"/>
    <mergeCell ref="IJQ195:IJX195"/>
    <mergeCell ref="IJY195:IKF195"/>
    <mergeCell ref="IKG195:IKN195"/>
    <mergeCell ref="IKO195:IKV195"/>
    <mergeCell ref="IKW195:ILD195"/>
    <mergeCell ref="IQS195:IQZ195"/>
    <mergeCell ref="IRA195:IRH195"/>
    <mergeCell ref="IRI195:IRP195"/>
    <mergeCell ref="IRQ195:IRX195"/>
    <mergeCell ref="IRY195:ISF195"/>
    <mergeCell ref="ISG195:ISN195"/>
    <mergeCell ref="ISO195:ISV195"/>
    <mergeCell ref="ISW195:ITD195"/>
    <mergeCell ref="ITE195:ITL195"/>
    <mergeCell ref="INY195:IOF195"/>
    <mergeCell ref="IOG195:ION195"/>
    <mergeCell ref="IOO195:IOV195"/>
    <mergeCell ref="IOW195:IPD195"/>
    <mergeCell ref="IPE195:IPL195"/>
    <mergeCell ref="IPM195:IPT195"/>
    <mergeCell ref="IPU195:IQB195"/>
    <mergeCell ref="IQC195:IQJ195"/>
    <mergeCell ref="IQK195:IQR195"/>
    <mergeCell ref="IWG195:IWN195"/>
    <mergeCell ref="IWO195:IWV195"/>
    <mergeCell ref="IWW195:IXD195"/>
    <mergeCell ref="IXE195:IXL195"/>
    <mergeCell ref="IXM195:IXT195"/>
    <mergeCell ref="IXU195:IYB195"/>
    <mergeCell ref="IYC195:IYJ195"/>
    <mergeCell ref="IYK195:IYR195"/>
    <mergeCell ref="IYS195:IYZ195"/>
    <mergeCell ref="ITM195:ITT195"/>
    <mergeCell ref="ITU195:IUB195"/>
    <mergeCell ref="IUC195:IUJ195"/>
    <mergeCell ref="IUK195:IUR195"/>
    <mergeCell ref="IUS195:IUZ195"/>
    <mergeCell ref="IVA195:IVH195"/>
    <mergeCell ref="IVI195:IVP195"/>
    <mergeCell ref="IVQ195:IVX195"/>
    <mergeCell ref="IVY195:IWF195"/>
    <mergeCell ref="JBU195:JCB195"/>
    <mergeCell ref="JCC195:JCJ195"/>
    <mergeCell ref="JCK195:JCR195"/>
    <mergeCell ref="JCS195:JCZ195"/>
    <mergeCell ref="JDA195:JDH195"/>
    <mergeCell ref="JDI195:JDP195"/>
    <mergeCell ref="JDQ195:JDX195"/>
    <mergeCell ref="JDY195:JEF195"/>
    <mergeCell ref="JEG195:JEN195"/>
    <mergeCell ref="IZA195:IZH195"/>
    <mergeCell ref="IZI195:IZP195"/>
    <mergeCell ref="IZQ195:IZX195"/>
    <mergeCell ref="IZY195:JAF195"/>
    <mergeCell ref="JAG195:JAN195"/>
    <mergeCell ref="JAO195:JAV195"/>
    <mergeCell ref="JAW195:JBD195"/>
    <mergeCell ref="JBE195:JBL195"/>
    <mergeCell ref="JBM195:JBT195"/>
    <mergeCell ref="JHI195:JHP195"/>
    <mergeCell ref="JHQ195:JHX195"/>
    <mergeCell ref="JHY195:JIF195"/>
    <mergeCell ref="JIG195:JIN195"/>
    <mergeCell ref="JIO195:JIV195"/>
    <mergeCell ref="JIW195:JJD195"/>
    <mergeCell ref="JJE195:JJL195"/>
    <mergeCell ref="JJM195:JJT195"/>
    <mergeCell ref="JJU195:JKB195"/>
    <mergeCell ref="JEO195:JEV195"/>
    <mergeCell ref="JEW195:JFD195"/>
    <mergeCell ref="JFE195:JFL195"/>
    <mergeCell ref="JFM195:JFT195"/>
    <mergeCell ref="JFU195:JGB195"/>
    <mergeCell ref="JGC195:JGJ195"/>
    <mergeCell ref="JGK195:JGR195"/>
    <mergeCell ref="JGS195:JGZ195"/>
    <mergeCell ref="JHA195:JHH195"/>
    <mergeCell ref="JMW195:JND195"/>
    <mergeCell ref="JNE195:JNL195"/>
    <mergeCell ref="JNM195:JNT195"/>
    <mergeCell ref="JNU195:JOB195"/>
    <mergeCell ref="JOC195:JOJ195"/>
    <mergeCell ref="JOK195:JOR195"/>
    <mergeCell ref="JOS195:JOZ195"/>
    <mergeCell ref="JPA195:JPH195"/>
    <mergeCell ref="JPI195:JPP195"/>
    <mergeCell ref="JKC195:JKJ195"/>
    <mergeCell ref="JKK195:JKR195"/>
    <mergeCell ref="JKS195:JKZ195"/>
    <mergeCell ref="JLA195:JLH195"/>
    <mergeCell ref="JLI195:JLP195"/>
    <mergeCell ref="JLQ195:JLX195"/>
    <mergeCell ref="JLY195:JMF195"/>
    <mergeCell ref="JMG195:JMN195"/>
    <mergeCell ref="JMO195:JMV195"/>
    <mergeCell ref="JSK195:JSR195"/>
    <mergeCell ref="JSS195:JSZ195"/>
    <mergeCell ref="JTA195:JTH195"/>
    <mergeCell ref="JTI195:JTP195"/>
    <mergeCell ref="JTQ195:JTX195"/>
    <mergeCell ref="JTY195:JUF195"/>
    <mergeCell ref="JUG195:JUN195"/>
    <mergeCell ref="JUO195:JUV195"/>
    <mergeCell ref="JUW195:JVD195"/>
    <mergeCell ref="JPQ195:JPX195"/>
    <mergeCell ref="JPY195:JQF195"/>
    <mergeCell ref="JQG195:JQN195"/>
    <mergeCell ref="JQO195:JQV195"/>
    <mergeCell ref="JQW195:JRD195"/>
    <mergeCell ref="JRE195:JRL195"/>
    <mergeCell ref="JRM195:JRT195"/>
    <mergeCell ref="JRU195:JSB195"/>
    <mergeCell ref="JSC195:JSJ195"/>
    <mergeCell ref="JXY195:JYF195"/>
    <mergeCell ref="JYG195:JYN195"/>
    <mergeCell ref="JYO195:JYV195"/>
    <mergeCell ref="JYW195:JZD195"/>
    <mergeCell ref="JZE195:JZL195"/>
    <mergeCell ref="JZM195:JZT195"/>
    <mergeCell ref="JZU195:KAB195"/>
    <mergeCell ref="KAC195:KAJ195"/>
    <mergeCell ref="KAK195:KAR195"/>
    <mergeCell ref="JVE195:JVL195"/>
    <mergeCell ref="JVM195:JVT195"/>
    <mergeCell ref="JVU195:JWB195"/>
    <mergeCell ref="JWC195:JWJ195"/>
    <mergeCell ref="JWK195:JWR195"/>
    <mergeCell ref="JWS195:JWZ195"/>
    <mergeCell ref="JXA195:JXH195"/>
    <mergeCell ref="JXI195:JXP195"/>
    <mergeCell ref="JXQ195:JXX195"/>
    <mergeCell ref="KDM195:KDT195"/>
    <mergeCell ref="KDU195:KEB195"/>
    <mergeCell ref="KEC195:KEJ195"/>
    <mergeCell ref="KEK195:KER195"/>
    <mergeCell ref="KES195:KEZ195"/>
    <mergeCell ref="KFA195:KFH195"/>
    <mergeCell ref="KFI195:KFP195"/>
    <mergeCell ref="KFQ195:KFX195"/>
    <mergeCell ref="KFY195:KGF195"/>
    <mergeCell ref="KAS195:KAZ195"/>
    <mergeCell ref="KBA195:KBH195"/>
    <mergeCell ref="KBI195:KBP195"/>
    <mergeCell ref="KBQ195:KBX195"/>
    <mergeCell ref="KBY195:KCF195"/>
    <mergeCell ref="KCG195:KCN195"/>
    <mergeCell ref="KCO195:KCV195"/>
    <mergeCell ref="KCW195:KDD195"/>
    <mergeCell ref="KDE195:KDL195"/>
    <mergeCell ref="KJA195:KJH195"/>
    <mergeCell ref="KJI195:KJP195"/>
    <mergeCell ref="KJQ195:KJX195"/>
    <mergeCell ref="KJY195:KKF195"/>
    <mergeCell ref="KKG195:KKN195"/>
    <mergeCell ref="KKO195:KKV195"/>
    <mergeCell ref="KKW195:KLD195"/>
    <mergeCell ref="KLE195:KLL195"/>
    <mergeCell ref="KLM195:KLT195"/>
    <mergeCell ref="KGG195:KGN195"/>
    <mergeCell ref="KGO195:KGV195"/>
    <mergeCell ref="KGW195:KHD195"/>
    <mergeCell ref="KHE195:KHL195"/>
    <mergeCell ref="KHM195:KHT195"/>
    <mergeCell ref="KHU195:KIB195"/>
    <mergeCell ref="KIC195:KIJ195"/>
    <mergeCell ref="KIK195:KIR195"/>
    <mergeCell ref="KIS195:KIZ195"/>
    <mergeCell ref="KOO195:KOV195"/>
    <mergeCell ref="KOW195:KPD195"/>
    <mergeCell ref="KPE195:KPL195"/>
    <mergeCell ref="KPM195:KPT195"/>
    <mergeCell ref="KPU195:KQB195"/>
    <mergeCell ref="KQC195:KQJ195"/>
    <mergeCell ref="KQK195:KQR195"/>
    <mergeCell ref="KQS195:KQZ195"/>
    <mergeCell ref="KRA195:KRH195"/>
    <mergeCell ref="KLU195:KMB195"/>
    <mergeCell ref="KMC195:KMJ195"/>
    <mergeCell ref="KMK195:KMR195"/>
    <mergeCell ref="KMS195:KMZ195"/>
    <mergeCell ref="KNA195:KNH195"/>
    <mergeCell ref="KNI195:KNP195"/>
    <mergeCell ref="KNQ195:KNX195"/>
    <mergeCell ref="KNY195:KOF195"/>
    <mergeCell ref="KOG195:KON195"/>
    <mergeCell ref="KUC195:KUJ195"/>
    <mergeCell ref="KUK195:KUR195"/>
    <mergeCell ref="KUS195:KUZ195"/>
    <mergeCell ref="KVA195:KVH195"/>
    <mergeCell ref="KVI195:KVP195"/>
    <mergeCell ref="KVQ195:KVX195"/>
    <mergeCell ref="KVY195:KWF195"/>
    <mergeCell ref="KWG195:KWN195"/>
    <mergeCell ref="KWO195:KWV195"/>
    <mergeCell ref="KRI195:KRP195"/>
    <mergeCell ref="KRQ195:KRX195"/>
    <mergeCell ref="KRY195:KSF195"/>
    <mergeCell ref="KSG195:KSN195"/>
    <mergeCell ref="KSO195:KSV195"/>
    <mergeCell ref="KSW195:KTD195"/>
    <mergeCell ref="KTE195:KTL195"/>
    <mergeCell ref="KTM195:KTT195"/>
    <mergeCell ref="KTU195:KUB195"/>
    <mergeCell ref="KZQ195:KZX195"/>
    <mergeCell ref="KZY195:LAF195"/>
    <mergeCell ref="LAG195:LAN195"/>
    <mergeCell ref="LAO195:LAV195"/>
    <mergeCell ref="LAW195:LBD195"/>
    <mergeCell ref="LBE195:LBL195"/>
    <mergeCell ref="LBM195:LBT195"/>
    <mergeCell ref="LBU195:LCB195"/>
    <mergeCell ref="LCC195:LCJ195"/>
    <mergeCell ref="KWW195:KXD195"/>
    <mergeCell ref="KXE195:KXL195"/>
    <mergeCell ref="KXM195:KXT195"/>
    <mergeCell ref="KXU195:KYB195"/>
    <mergeCell ref="KYC195:KYJ195"/>
    <mergeCell ref="KYK195:KYR195"/>
    <mergeCell ref="KYS195:KYZ195"/>
    <mergeCell ref="KZA195:KZH195"/>
    <mergeCell ref="KZI195:KZP195"/>
    <mergeCell ref="LFE195:LFL195"/>
    <mergeCell ref="LFM195:LFT195"/>
    <mergeCell ref="LFU195:LGB195"/>
    <mergeCell ref="LGC195:LGJ195"/>
    <mergeCell ref="LGK195:LGR195"/>
    <mergeCell ref="LGS195:LGZ195"/>
    <mergeCell ref="LHA195:LHH195"/>
    <mergeCell ref="LHI195:LHP195"/>
    <mergeCell ref="LHQ195:LHX195"/>
    <mergeCell ref="LCK195:LCR195"/>
    <mergeCell ref="LCS195:LCZ195"/>
    <mergeCell ref="LDA195:LDH195"/>
    <mergeCell ref="LDI195:LDP195"/>
    <mergeCell ref="LDQ195:LDX195"/>
    <mergeCell ref="LDY195:LEF195"/>
    <mergeCell ref="LEG195:LEN195"/>
    <mergeCell ref="LEO195:LEV195"/>
    <mergeCell ref="LEW195:LFD195"/>
    <mergeCell ref="LKS195:LKZ195"/>
    <mergeCell ref="LLA195:LLH195"/>
    <mergeCell ref="LLI195:LLP195"/>
    <mergeCell ref="LLQ195:LLX195"/>
    <mergeCell ref="LLY195:LMF195"/>
    <mergeCell ref="LMG195:LMN195"/>
    <mergeCell ref="LMO195:LMV195"/>
    <mergeCell ref="LMW195:LND195"/>
    <mergeCell ref="LNE195:LNL195"/>
    <mergeCell ref="LHY195:LIF195"/>
    <mergeCell ref="LIG195:LIN195"/>
    <mergeCell ref="LIO195:LIV195"/>
    <mergeCell ref="LIW195:LJD195"/>
    <mergeCell ref="LJE195:LJL195"/>
    <mergeCell ref="LJM195:LJT195"/>
    <mergeCell ref="LJU195:LKB195"/>
    <mergeCell ref="LKC195:LKJ195"/>
    <mergeCell ref="LKK195:LKR195"/>
    <mergeCell ref="LQG195:LQN195"/>
    <mergeCell ref="LQO195:LQV195"/>
    <mergeCell ref="LQW195:LRD195"/>
    <mergeCell ref="LRE195:LRL195"/>
    <mergeCell ref="LRM195:LRT195"/>
    <mergeCell ref="LRU195:LSB195"/>
    <mergeCell ref="LSC195:LSJ195"/>
    <mergeCell ref="LSK195:LSR195"/>
    <mergeCell ref="LSS195:LSZ195"/>
    <mergeCell ref="LNM195:LNT195"/>
    <mergeCell ref="LNU195:LOB195"/>
    <mergeCell ref="LOC195:LOJ195"/>
    <mergeCell ref="LOK195:LOR195"/>
    <mergeCell ref="LOS195:LOZ195"/>
    <mergeCell ref="LPA195:LPH195"/>
    <mergeCell ref="LPI195:LPP195"/>
    <mergeCell ref="LPQ195:LPX195"/>
    <mergeCell ref="LPY195:LQF195"/>
    <mergeCell ref="LVU195:LWB195"/>
    <mergeCell ref="LWC195:LWJ195"/>
    <mergeCell ref="LWK195:LWR195"/>
    <mergeCell ref="LWS195:LWZ195"/>
    <mergeCell ref="LXA195:LXH195"/>
    <mergeCell ref="LXI195:LXP195"/>
    <mergeCell ref="LXQ195:LXX195"/>
    <mergeCell ref="LXY195:LYF195"/>
    <mergeCell ref="LYG195:LYN195"/>
    <mergeCell ref="LTA195:LTH195"/>
    <mergeCell ref="LTI195:LTP195"/>
    <mergeCell ref="LTQ195:LTX195"/>
    <mergeCell ref="LTY195:LUF195"/>
    <mergeCell ref="LUG195:LUN195"/>
    <mergeCell ref="LUO195:LUV195"/>
    <mergeCell ref="LUW195:LVD195"/>
    <mergeCell ref="LVE195:LVL195"/>
    <mergeCell ref="LVM195:LVT195"/>
    <mergeCell ref="MBI195:MBP195"/>
    <mergeCell ref="MBQ195:MBX195"/>
    <mergeCell ref="MBY195:MCF195"/>
    <mergeCell ref="MCG195:MCN195"/>
    <mergeCell ref="MCO195:MCV195"/>
    <mergeCell ref="MCW195:MDD195"/>
    <mergeCell ref="MDE195:MDL195"/>
    <mergeCell ref="MDM195:MDT195"/>
    <mergeCell ref="MDU195:MEB195"/>
    <mergeCell ref="LYO195:LYV195"/>
    <mergeCell ref="LYW195:LZD195"/>
    <mergeCell ref="LZE195:LZL195"/>
    <mergeCell ref="LZM195:LZT195"/>
    <mergeCell ref="LZU195:MAB195"/>
    <mergeCell ref="MAC195:MAJ195"/>
    <mergeCell ref="MAK195:MAR195"/>
    <mergeCell ref="MAS195:MAZ195"/>
    <mergeCell ref="MBA195:MBH195"/>
    <mergeCell ref="MGW195:MHD195"/>
    <mergeCell ref="MHE195:MHL195"/>
    <mergeCell ref="MHM195:MHT195"/>
    <mergeCell ref="MHU195:MIB195"/>
    <mergeCell ref="MIC195:MIJ195"/>
    <mergeCell ref="MIK195:MIR195"/>
    <mergeCell ref="MIS195:MIZ195"/>
    <mergeCell ref="MJA195:MJH195"/>
    <mergeCell ref="MJI195:MJP195"/>
    <mergeCell ref="MEC195:MEJ195"/>
    <mergeCell ref="MEK195:MER195"/>
    <mergeCell ref="MES195:MEZ195"/>
    <mergeCell ref="MFA195:MFH195"/>
    <mergeCell ref="MFI195:MFP195"/>
    <mergeCell ref="MFQ195:MFX195"/>
    <mergeCell ref="MFY195:MGF195"/>
    <mergeCell ref="MGG195:MGN195"/>
    <mergeCell ref="MGO195:MGV195"/>
    <mergeCell ref="MMK195:MMR195"/>
    <mergeCell ref="MMS195:MMZ195"/>
    <mergeCell ref="MNA195:MNH195"/>
    <mergeCell ref="MNI195:MNP195"/>
    <mergeCell ref="MNQ195:MNX195"/>
    <mergeCell ref="MNY195:MOF195"/>
    <mergeCell ref="MOG195:MON195"/>
    <mergeCell ref="MOO195:MOV195"/>
    <mergeCell ref="MOW195:MPD195"/>
    <mergeCell ref="MJQ195:MJX195"/>
    <mergeCell ref="MJY195:MKF195"/>
    <mergeCell ref="MKG195:MKN195"/>
    <mergeCell ref="MKO195:MKV195"/>
    <mergeCell ref="MKW195:MLD195"/>
    <mergeCell ref="MLE195:MLL195"/>
    <mergeCell ref="MLM195:MLT195"/>
    <mergeCell ref="MLU195:MMB195"/>
    <mergeCell ref="MMC195:MMJ195"/>
    <mergeCell ref="MRY195:MSF195"/>
    <mergeCell ref="MSG195:MSN195"/>
    <mergeCell ref="MSO195:MSV195"/>
    <mergeCell ref="MSW195:MTD195"/>
    <mergeCell ref="MTE195:MTL195"/>
    <mergeCell ref="MTM195:MTT195"/>
    <mergeCell ref="MTU195:MUB195"/>
    <mergeCell ref="MUC195:MUJ195"/>
    <mergeCell ref="MUK195:MUR195"/>
    <mergeCell ref="MPE195:MPL195"/>
    <mergeCell ref="MPM195:MPT195"/>
    <mergeCell ref="MPU195:MQB195"/>
    <mergeCell ref="MQC195:MQJ195"/>
    <mergeCell ref="MQK195:MQR195"/>
    <mergeCell ref="MQS195:MQZ195"/>
    <mergeCell ref="MRA195:MRH195"/>
    <mergeCell ref="MRI195:MRP195"/>
    <mergeCell ref="MRQ195:MRX195"/>
    <mergeCell ref="MXM195:MXT195"/>
    <mergeCell ref="MXU195:MYB195"/>
    <mergeCell ref="MYC195:MYJ195"/>
    <mergeCell ref="MYK195:MYR195"/>
    <mergeCell ref="MYS195:MYZ195"/>
    <mergeCell ref="MZA195:MZH195"/>
    <mergeCell ref="MZI195:MZP195"/>
    <mergeCell ref="MZQ195:MZX195"/>
    <mergeCell ref="MZY195:NAF195"/>
    <mergeCell ref="MUS195:MUZ195"/>
    <mergeCell ref="MVA195:MVH195"/>
    <mergeCell ref="MVI195:MVP195"/>
    <mergeCell ref="MVQ195:MVX195"/>
    <mergeCell ref="MVY195:MWF195"/>
    <mergeCell ref="MWG195:MWN195"/>
    <mergeCell ref="MWO195:MWV195"/>
    <mergeCell ref="MWW195:MXD195"/>
    <mergeCell ref="MXE195:MXL195"/>
    <mergeCell ref="NDA195:NDH195"/>
    <mergeCell ref="NDI195:NDP195"/>
    <mergeCell ref="NDQ195:NDX195"/>
    <mergeCell ref="NDY195:NEF195"/>
    <mergeCell ref="NEG195:NEN195"/>
    <mergeCell ref="NEO195:NEV195"/>
    <mergeCell ref="NEW195:NFD195"/>
    <mergeCell ref="NFE195:NFL195"/>
    <mergeCell ref="NFM195:NFT195"/>
    <mergeCell ref="NAG195:NAN195"/>
    <mergeCell ref="NAO195:NAV195"/>
    <mergeCell ref="NAW195:NBD195"/>
    <mergeCell ref="NBE195:NBL195"/>
    <mergeCell ref="NBM195:NBT195"/>
    <mergeCell ref="NBU195:NCB195"/>
    <mergeCell ref="NCC195:NCJ195"/>
    <mergeCell ref="NCK195:NCR195"/>
    <mergeCell ref="NCS195:NCZ195"/>
    <mergeCell ref="NIO195:NIV195"/>
    <mergeCell ref="NIW195:NJD195"/>
    <mergeCell ref="NJE195:NJL195"/>
    <mergeCell ref="NJM195:NJT195"/>
    <mergeCell ref="NJU195:NKB195"/>
    <mergeCell ref="NKC195:NKJ195"/>
    <mergeCell ref="NKK195:NKR195"/>
    <mergeCell ref="NKS195:NKZ195"/>
    <mergeCell ref="NLA195:NLH195"/>
    <mergeCell ref="NFU195:NGB195"/>
    <mergeCell ref="NGC195:NGJ195"/>
    <mergeCell ref="NGK195:NGR195"/>
    <mergeCell ref="NGS195:NGZ195"/>
    <mergeCell ref="NHA195:NHH195"/>
    <mergeCell ref="NHI195:NHP195"/>
    <mergeCell ref="NHQ195:NHX195"/>
    <mergeCell ref="NHY195:NIF195"/>
    <mergeCell ref="NIG195:NIN195"/>
    <mergeCell ref="NOC195:NOJ195"/>
    <mergeCell ref="NOK195:NOR195"/>
    <mergeCell ref="NOS195:NOZ195"/>
    <mergeCell ref="NPA195:NPH195"/>
    <mergeCell ref="NPI195:NPP195"/>
    <mergeCell ref="NPQ195:NPX195"/>
    <mergeCell ref="NPY195:NQF195"/>
    <mergeCell ref="NQG195:NQN195"/>
    <mergeCell ref="NQO195:NQV195"/>
    <mergeCell ref="NLI195:NLP195"/>
    <mergeCell ref="NLQ195:NLX195"/>
    <mergeCell ref="NLY195:NMF195"/>
    <mergeCell ref="NMG195:NMN195"/>
    <mergeCell ref="NMO195:NMV195"/>
    <mergeCell ref="NMW195:NND195"/>
    <mergeCell ref="NNE195:NNL195"/>
    <mergeCell ref="NNM195:NNT195"/>
    <mergeCell ref="NNU195:NOB195"/>
    <mergeCell ref="NTQ195:NTX195"/>
    <mergeCell ref="NTY195:NUF195"/>
    <mergeCell ref="NUG195:NUN195"/>
    <mergeCell ref="NUO195:NUV195"/>
    <mergeCell ref="NUW195:NVD195"/>
    <mergeCell ref="NVE195:NVL195"/>
    <mergeCell ref="NVM195:NVT195"/>
    <mergeCell ref="NVU195:NWB195"/>
    <mergeCell ref="NWC195:NWJ195"/>
    <mergeCell ref="NQW195:NRD195"/>
    <mergeCell ref="NRE195:NRL195"/>
    <mergeCell ref="NRM195:NRT195"/>
    <mergeCell ref="NRU195:NSB195"/>
    <mergeCell ref="NSC195:NSJ195"/>
    <mergeCell ref="NSK195:NSR195"/>
    <mergeCell ref="NSS195:NSZ195"/>
    <mergeCell ref="NTA195:NTH195"/>
    <mergeCell ref="NTI195:NTP195"/>
    <mergeCell ref="NZE195:NZL195"/>
    <mergeCell ref="NZM195:NZT195"/>
    <mergeCell ref="NZU195:OAB195"/>
    <mergeCell ref="OAC195:OAJ195"/>
    <mergeCell ref="OAK195:OAR195"/>
    <mergeCell ref="OAS195:OAZ195"/>
    <mergeCell ref="OBA195:OBH195"/>
    <mergeCell ref="OBI195:OBP195"/>
    <mergeCell ref="OBQ195:OBX195"/>
    <mergeCell ref="NWK195:NWR195"/>
    <mergeCell ref="NWS195:NWZ195"/>
    <mergeCell ref="NXA195:NXH195"/>
    <mergeCell ref="NXI195:NXP195"/>
    <mergeCell ref="NXQ195:NXX195"/>
    <mergeCell ref="NXY195:NYF195"/>
    <mergeCell ref="NYG195:NYN195"/>
    <mergeCell ref="NYO195:NYV195"/>
    <mergeCell ref="NYW195:NZD195"/>
    <mergeCell ref="OES195:OEZ195"/>
    <mergeCell ref="OFA195:OFH195"/>
    <mergeCell ref="OFI195:OFP195"/>
    <mergeCell ref="OFQ195:OFX195"/>
    <mergeCell ref="OFY195:OGF195"/>
    <mergeCell ref="OGG195:OGN195"/>
    <mergeCell ref="OGO195:OGV195"/>
    <mergeCell ref="OGW195:OHD195"/>
    <mergeCell ref="OHE195:OHL195"/>
    <mergeCell ref="OBY195:OCF195"/>
    <mergeCell ref="OCG195:OCN195"/>
    <mergeCell ref="OCO195:OCV195"/>
    <mergeCell ref="OCW195:ODD195"/>
    <mergeCell ref="ODE195:ODL195"/>
    <mergeCell ref="ODM195:ODT195"/>
    <mergeCell ref="ODU195:OEB195"/>
    <mergeCell ref="OEC195:OEJ195"/>
    <mergeCell ref="OEK195:OER195"/>
    <mergeCell ref="OKG195:OKN195"/>
    <mergeCell ref="OKO195:OKV195"/>
    <mergeCell ref="OKW195:OLD195"/>
    <mergeCell ref="OLE195:OLL195"/>
    <mergeCell ref="OLM195:OLT195"/>
    <mergeCell ref="OLU195:OMB195"/>
    <mergeCell ref="OMC195:OMJ195"/>
    <mergeCell ref="OMK195:OMR195"/>
    <mergeCell ref="OMS195:OMZ195"/>
    <mergeCell ref="OHM195:OHT195"/>
    <mergeCell ref="OHU195:OIB195"/>
    <mergeCell ref="OIC195:OIJ195"/>
    <mergeCell ref="OIK195:OIR195"/>
    <mergeCell ref="OIS195:OIZ195"/>
    <mergeCell ref="OJA195:OJH195"/>
    <mergeCell ref="OJI195:OJP195"/>
    <mergeCell ref="OJQ195:OJX195"/>
    <mergeCell ref="OJY195:OKF195"/>
    <mergeCell ref="OPU195:OQB195"/>
    <mergeCell ref="OQC195:OQJ195"/>
    <mergeCell ref="OQK195:OQR195"/>
    <mergeCell ref="OQS195:OQZ195"/>
    <mergeCell ref="ORA195:ORH195"/>
    <mergeCell ref="ORI195:ORP195"/>
    <mergeCell ref="ORQ195:ORX195"/>
    <mergeCell ref="ORY195:OSF195"/>
    <mergeCell ref="OSG195:OSN195"/>
    <mergeCell ref="ONA195:ONH195"/>
    <mergeCell ref="ONI195:ONP195"/>
    <mergeCell ref="ONQ195:ONX195"/>
    <mergeCell ref="ONY195:OOF195"/>
    <mergeCell ref="OOG195:OON195"/>
    <mergeCell ref="OOO195:OOV195"/>
    <mergeCell ref="OOW195:OPD195"/>
    <mergeCell ref="OPE195:OPL195"/>
    <mergeCell ref="OPM195:OPT195"/>
    <mergeCell ref="OVI195:OVP195"/>
    <mergeCell ref="OVQ195:OVX195"/>
    <mergeCell ref="OVY195:OWF195"/>
    <mergeCell ref="OWG195:OWN195"/>
    <mergeCell ref="OWO195:OWV195"/>
    <mergeCell ref="OWW195:OXD195"/>
    <mergeCell ref="OXE195:OXL195"/>
    <mergeCell ref="OXM195:OXT195"/>
    <mergeCell ref="OXU195:OYB195"/>
    <mergeCell ref="OSO195:OSV195"/>
    <mergeCell ref="OSW195:OTD195"/>
    <mergeCell ref="OTE195:OTL195"/>
    <mergeCell ref="OTM195:OTT195"/>
    <mergeCell ref="OTU195:OUB195"/>
    <mergeCell ref="OUC195:OUJ195"/>
    <mergeCell ref="OUK195:OUR195"/>
    <mergeCell ref="OUS195:OUZ195"/>
    <mergeCell ref="OVA195:OVH195"/>
    <mergeCell ref="PAW195:PBD195"/>
    <mergeCell ref="PBE195:PBL195"/>
    <mergeCell ref="PBM195:PBT195"/>
    <mergeCell ref="PBU195:PCB195"/>
    <mergeCell ref="PCC195:PCJ195"/>
    <mergeCell ref="PCK195:PCR195"/>
    <mergeCell ref="PCS195:PCZ195"/>
    <mergeCell ref="PDA195:PDH195"/>
    <mergeCell ref="PDI195:PDP195"/>
    <mergeCell ref="OYC195:OYJ195"/>
    <mergeCell ref="OYK195:OYR195"/>
    <mergeCell ref="OYS195:OYZ195"/>
    <mergeCell ref="OZA195:OZH195"/>
    <mergeCell ref="OZI195:OZP195"/>
    <mergeCell ref="OZQ195:OZX195"/>
    <mergeCell ref="OZY195:PAF195"/>
    <mergeCell ref="PAG195:PAN195"/>
    <mergeCell ref="PAO195:PAV195"/>
    <mergeCell ref="PGK195:PGR195"/>
    <mergeCell ref="PGS195:PGZ195"/>
    <mergeCell ref="PHA195:PHH195"/>
    <mergeCell ref="PHI195:PHP195"/>
    <mergeCell ref="PHQ195:PHX195"/>
    <mergeCell ref="PHY195:PIF195"/>
    <mergeCell ref="PIG195:PIN195"/>
    <mergeCell ref="PIO195:PIV195"/>
    <mergeCell ref="PIW195:PJD195"/>
    <mergeCell ref="PDQ195:PDX195"/>
    <mergeCell ref="PDY195:PEF195"/>
    <mergeCell ref="PEG195:PEN195"/>
    <mergeCell ref="PEO195:PEV195"/>
    <mergeCell ref="PEW195:PFD195"/>
    <mergeCell ref="PFE195:PFL195"/>
    <mergeCell ref="PFM195:PFT195"/>
    <mergeCell ref="PFU195:PGB195"/>
    <mergeCell ref="PGC195:PGJ195"/>
    <mergeCell ref="PLY195:PMF195"/>
    <mergeCell ref="PMG195:PMN195"/>
    <mergeCell ref="PMO195:PMV195"/>
    <mergeCell ref="PMW195:PND195"/>
    <mergeCell ref="PNE195:PNL195"/>
    <mergeCell ref="PNM195:PNT195"/>
    <mergeCell ref="PNU195:POB195"/>
    <mergeCell ref="POC195:POJ195"/>
    <mergeCell ref="POK195:POR195"/>
    <mergeCell ref="PJE195:PJL195"/>
    <mergeCell ref="PJM195:PJT195"/>
    <mergeCell ref="PJU195:PKB195"/>
    <mergeCell ref="PKC195:PKJ195"/>
    <mergeCell ref="PKK195:PKR195"/>
    <mergeCell ref="PKS195:PKZ195"/>
    <mergeCell ref="PLA195:PLH195"/>
    <mergeCell ref="PLI195:PLP195"/>
    <mergeCell ref="PLQ195:PLX195"/>
    <mergeCell ref="PRM195:PRT195"/>
    <mergeCell ref="PRU195:PSB195"/>
    <mergeCell ref="PSC195:PSJ195"/>
    <mergeCell ref="PSK195:PSR195"/>
    <mergeCell ref="PSS195:PSZ195"/>
    <mergeCell ref="PTA195:PTH195"/>
    <mergeCell ref="PTI195:PTP195"/>
    <mergeCell ref="PTQ195:PTX195"/>
    <mergeCell ref="PTY195:PUF195"/>
    <mergeCell ref="POS195:POZ195"/>
    <mergeCell ref="PPA195:PPH195"/>
    <mergeCell ref="PPI195:PPP195"/>
    <mergeCell ref="PPQ195:PPX195"/>
    <mergeCell ref="PPY195:PQF195"/>
    <mergeCell ref="PQG195:PQN195"/>
    <mergeCell ref="PQO195:PQV195"/>
    <mergeCell ref="PQW195:PRD195"/>
    <mergeCell ref="PRE195:PRL195"/>
    <mergeCell ref="PXA195:PXH195"/>
    <mergeCell ref="PXI195:PXP195"/>
    <mergeCell ref="PXQ195:PXX195"/>
    <mergeCell ref="PXY195:PYF195"/>
    <mergeCell ref="PYG195:PYN195"/>
    <mergeCell ref="PYO195:PYV195"/>
    <mergeCell ref="PYW195:PZD195"/>
    <mergeCell ref="PZE195:PZL195"/>
    <mergeCell ref="PZM195:PZT195"/>
    <mergeCell ref="PUG195:PUN195"/>
    <mergeCell ref="PUO195:PUV195"/>
    <mergeCell ref="PUW195:PVD195"/>
    <mergeCell ref="PVE195:PVL195"/>
    <mergeCell ref="PVM195:PVT195"/>
    <mergeCell ref="PVU195:PWB195"/>
    <mergeCell ref="PWC195:PWJ195"/>
    <mergeCell ref="PWK195:PWR195"/>
    <mergeCell ref="PWS195:PWZ195"/>
    <mergeCell ref="QCO195:QCV195"/>
    <mergeCell ref="QCW195:QDD195"/>
    <mergeCell ref="QDE195:QDL195"/>
    <mergeCell ref="QDM195:QDT195"/>
    <mergeCell ref="QDU195:QEB195"/>
    <mergeCell ref="QEC195:QEJ195"/>
    <mergeCell ref="QEK195:QER195"/>
    <mergeCell ref="QES195:QEZ195"/>
    <mergeCell ref="QFA195:QFH195"/>
    <mergeCell ref="PZU195:QAB195"/>
    <mergeCell ref="QAC195:QAJ195"/>
    <mergeCell ref="QAK195:QAR195"/>
    <mergeCell ref="QAS195:QAZ195"/>
    <mergeCell ref="QBA195:QBH195"/>
    <mergeCell ref="QBI195:QBP195"/>
    <mergeCell ref="QBQ195:QBX195"/>
    <mergeCell ref="QBY195:QCF195"/>
    <mergeCell ref="QCG195:QCN195"/>
    <mergeCell ref="QIC195:QIJ195"/>
    <mergeCell ref="QIK195:QIR195"/>
    <mergeCell ref="QIS195:QIZ195"/>
    <mergeCell ref="QJA195:QJH195"/>
    <mergeCell ref="QJI195:QJP195"/>
    <mergeCell ref="QJQ195:QJX195"/>
    <mergeCell ref="QJY195:QKF195"/>
    <mergeCell ref="QKG195:QKN195"/>
    <mergeCell ref="QKO195:QKV195"/>
    <mergeCell ref="QFI195:QFP195"/>
    <mergeCell ref="QFQ195:QFX195"/>
    <mergeCell ref="QFY195:QGF195"/>
    <mergeCell ref="QGG195:QGN195"/>
    <mergeCell ref="QGO195:QGV195"/>
    <mergeCell ref="QGW195:QHD195"/>
    <mergeCell ref="QHE195:QHL195"/>
    <mergeCell ref="QHM195:QHT195"/>
    <mergeCell ref="QHU195:QIB195"/>
    <mergeCell ref="QNQ195:QNX195"/>
    <mergeCell ref="QNY195:QOF195"/>
    <mergeCell ref="QOG195:QON195"/>
    <mergeCell ref="QOO195:QOV195"/>
    <mergeCell ref="QOW195:QPD195"/>
    <mergeCell ref="QPE195:QPL195"/>
    <mergeCell ref="QPM195:QPT195"/>
    <mergeCell ref="QPU195:QQB195"/>
    <mergeCell ref="QQC195:QQJ195"/>
    <mergeCell ref="QKW195:QLD195"/>
    <mergeCell ref="QLE195:QLL195"/>
    <mergeCell ref="QLM195:QLT195"/>
    <mergeCell ref="QLU195:QMB195"/>
    <mergeCell ref="QMC195:QMJ195"/>
    <mergeCell ref="QMK195:QMR195"/>
    <mergeCell ref="QMS195:QMZ195"/>
    <mergeCell ref="QNA195:QNH195"/>
    <mergeCell ref="QNI195:QNP195"/>
    <mergeCell ref="QTE195:QTL195"/>
    <mergeCell ref="QTM195:QTT195"/>
    <mergeCell ref="QTU195:QUB195"/>
    <mergeCell ref="QUC195:QUJ195"/>
    <mergeCell ref="QUK195:QUR195"/>
    <mergeCell ref="QUS195:QUZ195"/>
    <mergeCell ref="QVA195:QVH195"/>
    <mergeCell ref="QVI195:QVP195"/>
    <mergeCell ref="QVQ195:QVX195"/>
    <mergeCell ref="QQK195:QQR195"/>
    <mergeCell ref="QQS195:QQZ195"/>
    <mergeCell ref="QRA195:QRH195"/>
    <mergeCell ref="QRI195:QRP195"/>
    <mergeCell ref="QRQ195:QRX195"/>
    <mergeCell ref="QRY195:QSF195"/>
    <mergeCell ref="QSG195:QSN195"/>
    <mergeCell ref="QSO195:QSV195"/>
    <mergeCell ref="QSW195:QTD195"/>
    <mergeCell ref="QYS195:QYZ195"/>
    <mergeCell ref="QZA195:QZH195"/>
    <mergeCell ref="QZI195:QZP195"/>
    <mergeCell ref="QZQ195:QZX195"/>
    <mergeCell ref="QZY195:RAF195"/>
    <mergeCell ref="RAG195:RAN195"/>
    <mergeCell ref="RAO195:RAV195"/>
    <mergeCell ref="RAW195:RBD195"/>
    <mergeCell ref="RBE195:RBL195"/>
    <mergeCell ref="QVY195:QWF195"/>
    <mergeCell ref="QWG195:QWN195"/>
    <mergeCell ref="QWO195:QWV195"/>
    <mergeCell ref="QWW195:QXD195"/>
    <mergeCell ref="QXE195:QXL195"/>
    <mergeCell ref="QXM195:QXT195"/>
    <mergeCell ref="QXU195:QYB195"/>
    <mergeCell ref="QYC195:QYJ195"/>
    <mergeCell ref="QYK195:QYR195"/>
    <mergeCell ref="REG195:REN195"/>
    <mergeCell ref="REO195:REV195"/>
    <mergeCell ref="REW195:RFD195"/>
    <mergeCell ref="RFE195:RFL195"/>
    <mergeCell ref="RFM195:RFT195"/>
    <mergeCell ref="RFU195:RGB195"/>
    <mergeCell ref="RGC195:RGJ195"/>
    <mergeCell ref="RGK195:RGR195"/>
    <mergeCell ref="RGS195:RGZ195"/>
    <mergeCell ref="RBM195:RBT195"/>
    <mergeCell ref="RBU195:RCB195"/>
    <mergeCell ref="RCC195:RCJ195"/>
    <mergeCell ref="RCK195:RCR195"/>
    <mergeCell ref="RCS195:RCZ195"/>
    <mergeCell ref="RDA195:RDH195"/>
    <mergeCell ref="RDI195:RDP195"/>
    <mergeCell ref="RDQ195:RDX195"/>
    <mergeCell ref="RDY195:REF195"/>
    <mergeCell ref="RJU195:RKB195"/>
    <mergeCell ref="RKC195:RKJ195"/>
    <mergeCell ref="RKK195:RKR195"/>
    <mergeCell ref="RKS195:RKZ195"/>
    <mergeCell ref="RLA195:RLH195"/>
    <mergeCell ref="RLI195:RLP195"/>
    <mergeCell ref="RLQ195:RLX195"/>
    <mergeCell ref="RLY195:RMF195"/>
    <mergeCell ref="RMG195:RMN195"/>
    <mergeCell ref="RHA195:RHH195"/>
    <mergeCell ref="RHI195:RHP195"/>
    <mergeCell ref="RHQ195:RHX195"/>
    <mergeCell ref="RHY195:RIF195"/>
    <mergeCell ref="RIG195:RIN195"/>
    <mergeCell ref="RIO195:RIV195"/>
    <mergeCell ref="RIW195:RJD195"/>
    <mergeCell ref="RJE195:RJL195"/>
    <mergeCell ref="RJM195:RJT195"/>
    <mergeCell ref="RPI195:RPP195"/>
    <mergeCell ref="RPQ195:RPX195"/>
    <mergeCell ref="RPY195:RQF195"/>
    <mergeCell ref="RQG195:RQN195"/>
    <mergeCell ref="RQO195:RQV195"/>
    <mergeCell ref="RQW195:RRD195"/>
    <mergeCell ref="RRE195:RRL195"/>
    <mergeCell ref="RRM195:RRT195"/>
    <mergeCell ref="RRU195:RSB195"/>
    <mergeCell ref="RMO195:RMV195"/>
    <mergeCell ref="RMW195:RND195"/>
    <mergeCell ref="RNE195:RNL195"/>
    <mergeCell ref="RNM195:RNT195"/>
    <mergeCell ref="RNU195:ROB195"/>
    <mergeCell ref="ROC195:ROJ195"/>
    <mergeCell ref="ROK195:ROR195"/>
    <mergeCell ref="ROS195:ROZ195"/>
    <mergeCell ref="RPA195:RPH195"/>
    <mergeCell ref="RUW195:RVD195"/>
    <mergeCell ref="RVE195:RVL195"/>
    <mergeCell ref="RVM195:RVT195"/>
    <mergeCell ref="RVU195:RWB195"/>
    <mergeCell ref="RWC195:RWJ195"/>
    <mergeCell ref="RWK195:RWR195"/>
    <mergeCell ref="RWS195:RWZ195"/>
    <mergeCell ref="RXA195:RXH195"/>
    <mergeCell ref="RXI195:RXP195"/>
    <mergeCell ref="RSC195:RSJ195"/>
    <mergeCell ref="RSK195:RSR195"/>
    <mergeCell ref="RSS195:RSZ195"/>
    <mergeCell ref="RTA195:RTH195"/>
    <mergeCell ref="RTI195:RTP195"/>
    <mergeCell ref="RTQ195:RTX195"/>
    <mergeCell ref="RTY195:RUF195"/>
    <mergeCell ref="RUG195:RUN195"/>
    <mergeCell ref="RUO195:RUV195"/>
    <mergeCell ref="SAK195:SAR195"/>
    <mergeCell ref="SAS195:SAZ195"/>
    <mergeCell ref="SBA195:SBH195"/>
    <mergeCell ref="SBI195:SBP195"/>
    <mergeCell ref="SBQ195:SBX195"/>
    <mergeCell ref="SBY195:SCF195"/>
    <mergeCell ref="SCG195:SCN195"/>
    <mergeCell ref="SCO195:SCV195"/>
    <mergeCell ref="SCW195:SDD195"/>
    <mergeCell ref="RXQ195:RXX195"/>
    <mergeCell ref="RXY195:RYF195"/>
    <mergeCell ref="RYG195:RYN195"/>
    <mergeCell ref="RYO195:RYV195"/>
    <mergeCell ref="RYW195:RZD195"/>
    <mergeCell ref="RZE195:RZL195"/>
    <mergeCell ref="RZM195:RZT195"/>
    <mergeCell ref="RZU195:SAB195"/>
    <mergeCell ref="SAC195:SAJ195"/>
    <mergeCell ref="SFY195:SGF195"/>
    <mergeCell ref="SGG195:SGN195"/>
    <mergeCell ref="SGO195:SGV195"/>
    <mergeCell ref="SGW195:SHD195"/>
    <mergeCell ref="SHE195:SHL195"/>
    <mergeCell ref="SHM195:SHT195"/>
    <mergeCell ref="SHU195:SIB195"/>
    <mergeCell ref="SIC195:SIJ195"/>
    <mergeCell ref="SIK195:SIR195"/>
    <mergeCell ref="SDE195:SDL195"/>
    <mergeCell ref="SDM195:SDT195"/>
    <mergeCell ref="SDU195:SEB195"/>
    <mergeCell ref="SEC195:SEJ195"/>
    <mergeCell ref="SEK195:SER195"/>
    <mergeCell ref="SES195:SEZ195"/>
    <mergeCell ref="SFA195:SFH195"/>
    <mergeCell ref="SFI195:SFP195"/>
    <mergeCell ref="SFQ195:SFX195"/>
    <mergeCell ref="SLM195:SLT195"/>
    <mergeCell ref="SLU195:SMB195"/>
    <mergeCell ref="SMC195:SMJ195"/>
    <mergeCell ref="SMK195:SMR195"/>
    <mergeCell ref="SMS195:SMZ195"/>
    <mergeCell ref="SNA195:SNH195"/>
    <mergeCell ref="SNI195:SNP195"/>
    <mergeCell ref="SNQ195:SNX195"/>
    <mergeCell ref="SNY195:SOF195"/>
    <mergeCell ref="SIS195:SIZ195"/>
    <mergeCell ref="SJA195:SJH195"/>
    <mergeCell ref="SJI195:SJP195"/>
    <mergeCell ref="SJQ195:SJX195"/>
    <mergeCell ref="SJY195:SKF195"/>
    <mergeCell ref="SKG195:SKN195"/>
    <mergeCell ref="SKO195:SKV195"/>
    <mergeCell ref="SKW195:SLD195"/>
    <mergeCell ref="SLE195:SLL195"/>
    <mergeCell ref="SRA195:SRH195"/>
    <mergeCell ref="SRI195:SRP195"/>
    <mergeCell ref="SRQ195:SRX195"/>
    <mergeCell ref="SRY195:SSF195"/>
    <mergeCell ref="SSG195:SSN195"/>
    <mergeCell ref="SSO195:SSV195"/>
    <mergeCell ref="SSW195:STD195"/>
    <mergeCell ref="STE195:STL195"/>
    <mergeCell ref="STM195:STT195"/>
    <mergeCell ref="SOG195:SON195"/>
    <mergeCell ref="SOO195:SOV195"/>
    <mergeCell ref="SOW195:SPD195"/>
    <mergeCell ref="SPE195:SPL195"/>
    <mergeCell ref="SPM195:SPT195"/>
    <mergeCell ref="SPU195:SQB195"/>
    <mergeCell ref="SQC195:SQJ195"/>
    <mergeCell ref="SQK195:SQR195"/>
    <mergeCell ref="SQS195:SQZ195"/>
    <mergeCell ref="SWO195:SWV195"/>
    <mergeCell ref="SWW195:SXD195"/>
    <mergeCell ref="SXE195:SXL195"/>
    <mergeCell ref="SXM195:SXT195"/>
    <mergeCell ref="SXU195:SYB195"/>
    <mergeCell ref="SYC195:SYJ195"/>
    <mergeCell ref="SYK195:SYR195"/>
    <mergeCell ref="SYS195:SYZ195"/>
    <mergeCell ref="SZA195:SZH195"/>
    <mergeCell ref="STU195:SUB195"/>
    <mergeCell ref="SUC195:SUJ195"/>
    <mergeCell ref="SUK195:SUR195"/>
    <mergeCell ref="SUS195:SUZ195"/>
    <mergeCell ref="SVA195:SVH195"/>
    <mergeCell ref="SVI195:SVP195"/>
    <mergeCell ref="SVQ195:SVX195"/>
    <mergeCell ref="SVY195:SWF195"/>
    <mergeCell ref="SWG195:SWN195"/>
    <mergeCell ref="TCC195:TCJ195"/>
    <mergeCell ref="TCK195:TCR195"/>
    <mergeCell ref="TCS195:TCZ195"/>
    <mergeCell ref="TDA195:TDH195"/>
    <mergeCell ref="TDI195:TDP195"/>
    <mergeCell ref="TDQ195:TDX195"/>
    <mergeCell ref="TDY195:TEF195"/>
    <mergeCell ref="TEG195:TEN195"/>
    <mergeCell ref="TEO195:TEV195"/>
    <mergeCell ref="SZI195:SZP195"/>
    <mergeCell ref="SZQ195:SZX195"/>
    <mergeCell ref="SZY195:TAF195"/>
    <mergeCell ref="TAG195:TAN195"/>
    <mergeCell ref="TAO195:TAV195"/>
    <mergeCell ref="TAW195:TBD195"/>
    <mergeCell ref="TBE195:TBL195"/>
    <mergeCell ref="TBM195:TBT195"/>
    <mergeCell ref="TBU195:TCB195"/>
    <mergeCell ref="THQ195:THX195"/>
    <mergeCell ref="THY195:TIF195"/>
    <mergeCell ref="TIG195:TIN195"/>
    <mergeCell ref="TIO195:TIV195"/>
    <mergeCell ref="TIW195:TJD195"/>
    <mergeCell ref="TJE195:TJL195"/>
    <mergeCell ref="TJM195:TJT195"/>
    <mergeCell ref="TJU195:TKB195"/>
    <mergeCell ref="TKC195:TKJ195"/>
    <mergeCell ref="TEW195:TFD195"/>
    <mergeCell ref="TFE195:TFL195"/>
    <mergeCell ref="TFM195:TFT195"/>
    <mergeCell ref="TFU195:TGB195"/>
    <mergeCell ref="TGC195:TGJ195"/>
    <mergeCell ref="TGK195:TGR195"/>
    <mergeCell ref="TGS195:TGZ195"/>
    <mergeCell ref="THA195:THH195"/>
    <mergeCell ref="THI195:THP195"/>
    <mergeCell ref="TNE195:TNL195"/>
    <mergeCell ref="TNM195:TNT195"/>
    <mergeCell ref="TNU195:TOB195"/>
    <mergeCell ref="TOC195:TOJ195"/>
    <mergeCell ref="TOK195:TOR195"/>
    <mergeCell ref="TOS195:TOZ195"/>
    <mergeCell ref="TPA195:TPH195"/>
    <mergeCell ref="TPI195:TPP195"/>
    <mergeCell ref="TPQ195:TPX195"/>
    <mergeCell ref="TKK195:TKR195"/>
    <mergeCell ref="TKS195:TKZ195"/>
    <mergeCell ref="TLA195:TLH195"/>
    <mergeCell ref="TLI195:TLP195"/>
    <mergeCell ref="TLQ195:TLX195"/>
    <mergeCell ref="TLY195:TMF195"/>
    <mergeCell ref="TMG195:TMN195"/>
    <mergeCell ref="TMO195:TMV195"/>
    <mergeCell ref="TMW195:TND195"/>
    <mergeCell ref="TSS195:TSZ195"/>
    <mergeCell ref="TTA195:TTH195"/>
    <mergeCell ref="TTI195:TTP195"/>
    <mergeCell ref="TTQ195:TTX195"/>
    <mergeCell ref="TTY195:TUF195"/>
    <mergeCell ref="TUG195:TUN195"/>
    <mergeCell ref="TUO195:TUV195"/>
    <mergeCell ref="TUW195:TVD195"/>
    <mergeCell ref="TVE195:TVL195"/>
    <mergeCell ref="TPY195:TQF195"/>
    <mergeCell ref="TQG195:TQN195"/>
    <mergeCell ref="TQO195:TQV195"/>
    <mergeCell ref="TQW195:TRD195"/>
    <mergeCell ref="TRE195:TRL195"/>
    <mergeCell ref="TRM195:TRT195"/>
    <mergeCell ref="TRU195:TSB195"/>
    <mergeCell ref="TSC195:TSJ195"/>
    <mergeCell ref="TSK195:TSR195"/>
    <mergeCell ref="TYG195:TYN195"/>
    <mergeCell ref="TYO195:TYV195"/>
    <mergeCell ref="TYW195:TZD195"/>
    <mergeCell ref="TZE195:TZL195"/>
    <mergeCell ref="TZM195:TZT195"/>
    <mergeCell ref="TZU195:UAB195"/>
    <mergeCell ref="UAC195:UAJ195"/>
    <mergeCell ref="UAK195:UAR195"/>
    <mergeCell ref="UAS195:UAZ195"/>
    <mergeCell ref="TVM195:TVT195"/>
    <mergeCell ref="TVU195:TWB195"/>
    <mergeCell ref="TWC195:TWJ195"/>
    <mergeCell ref="TWK195:TWR195"/>
    <mergeCell ref="TWS195:TWZ195"/>
    <mergeCell ref="TXA195:TXH195"/>
    <mergeCell ref="TXI195:TXP195"/>
    <mergeCell ref="TXQ195:TXX195"/>
    <mergeCell ref="TXY195:TYF195"/>
    <mergeCell ref="UDU195:UEB195"/>
    <mergeCell ref="UEC195:UEJ195"/>
    <mergeCell ref="UEK195:UER195"/>
    <mergeCell ref="UES195:UEZ195"/>
    <mergeCell ref="UFA195:UFH195"/>
    <mergeCell ref="UFI195:UFP195"/>
    <mergeCell ref="UFQ195:UFX195"/>
    <mergeCell ref="UFY195:UGF195"/>
    <mergeCell ref="UGG195:UGN195"/>
    <mergeCell ref="UBA195:UBH195"/>
    <mergeCell ref="UBI195:UBP195"/>
    <mergeCell ref="UBQ195:UBX195"/>
    <mergeCell ref="UBY195:UCF195"/>
    <mergeCell ref="UCG195:UCN195"/>
    <mergeCell ref="UCO195:UCV195"/>
    <mergeCell ref="UCW195:UDD195"/>
    <mergeCell ref="UDE195:UDL195"/>
    <mergeCell ref="UDM195:UDT195"/>
    <mergeCell ref="UJI195:UJP195"/>
    <mergeCell ref="UJQ195:UJX195"/>
    <mergeCell ref="UJY195:UKF195"/>
    <mergeCell ref="UKG195:UKN195"/>
    <mergeCell ref="UKO195:UKV195"/>
    <mergeCell ref="UKW195:ULD195"/>
    <mergeCell ref="ULE195:ULL195"/>
    <mergeCell ref="ULM195:ULT195"/>
    <mergeCell ref="ULU195:UMB195"/>
    <mergeCell ref="UGO195:UGV195"/>
    <mergeCell ref="UGW195:UHD195"/>
    <mergeCell ref="UHE195:UHL195"/>
    <mergeCell ref="UHM195:UHT195"/>
    <mergeCell ref="UHU195:UIB195"/>
    <mergeCell ref="UIC195:UIJ195"/>
    <mergeCell ref="UIK195:UIR195"/>
    <mergeCell ref="UIS195:UIZ195"/>
    <mergeCell ref="UJA195:UJH195"/>
    <mergeCell ref="UOW195:UPD195"/>
    <mergeCell ref="UPE195:UPL195"/>
    <mergeCell ref="UPM195:UPT195"/>
    <mergeCell ref="UPU195:UQB195"/>
    <mergeCell ref="UQC195:UQJ195"/>
    <mergeCell ref="UQK195:UQR195"/>
    <mergeCell ref="UQS195:UQZ195"/>
    <mergeCell ref="URA195:URH195"/>
    <mergeCell ref="URI195:URP195"/>
    <mergeCell ref="UMC195:UMJ195"/>
    <mergeCell ref="UMK195:UMR195"/>
    <mergeCell ref="UMS195:UMZ195"/>
    <mergeCell ref="UNA195:UNH195"/>
    <mergeCell ref="UNI195:UNP195"/>
    <mergeCell ref="UNQ195:UNX195"/>
    <mergeCell ref="UNY195:UOF195"/>
    <mergeCell ref="UOG195:UON195"/>
    <mergeCell ref="UOO195:UOV195"/>
    <mergeCell ref="UUK195:UUR195"/>
    <mergeCell ref="UUS195:UUZ195"/>
    <mergeCell ref="UVA195:UVH195"/>
    <mergeCell ref="UVI195:UVP195"/>
    <mergeCell ref="UVQ195:UVX195"/>
    <mergeCell ref="UVY195:UWF195"/>
    <mergeCell ref="UWG195:UWN195"/>
    <mergeCell ref="UWO195:UWV195"/>
    <mergeCell ref="UWW195:UXD195"/>
    <mergeCell ref="URQ195:URX195"/>
    <mergeCell ref="URY195:USF195"/>
    <mergeCell ref="USG195:USN195"/>
    <mergeCell ref="USO195:USV195"/>
    <mergeCell ref="USW195:UTD195"/>
    <mergeCell ref="UTE195:UTL195"/>
    <mergeCell ref="UTM195:UTT195"/>
    <mergeCell ref="UTU195:UUB195"/>
    <mergeCell ref="UUC195:UUJ195"/>
    <mergeCell ref="UZY195:VAF195"/>
    <mergeCell ref="VAG195:VAN195"/>
    <mergeCell ref="VAO195:VAV195"/>
    <mergeCell ref="VAW195:VBD195"/>
    <mergeCell ref="VBE195:VBL195"/>
    <mergeCell ref="VBM195:VBT195"/>
    <mergeCell ref="VBU195:VCB195"/>
    <mergeCell ref="VCC195:VCJ195"/>
    <mergeCell ref="VCK195:VCR195"/>
    <mergeCell ref="UXE195:UXL195"/>
    <mergeCell ref="UXM195:UXT195"/>
    <mergeCell ref="UXU195:UYB195"/>
    <mergeCell ref="UYC195:UYJ195"/>
    <mergeCell ref="UYK195:UYR195"/>
    <mergeCell ref="UYS195:UYZ195"/>
    <mergeCell ref="UZA195:UZH195"/>
    <mergeCell ref="UZI195:UZP195"/>
    <mergeCell ref="UZQ195:UZX195"/>
    <mergeCell ref="VFM195:VFT195"/>
    <mergeCell ref="VFU195:VGB195"/>
    <mergeCell ref="VGC195:VGJ195"/>
    <mergeCell ref="VGK195:VGR195"/>
    <mergeCell ref="VGS195:VGZ195"/>
    <mergeCell ref="VHA195:VHH195"/>
    <mergeCell ref="VHI195:VHP195"/>
    <mergeCell ref="VHQ195:VHX195"/>
    <mergeCell ref="VHY195:VIF195"/>
    <mergeCell ref="VCS195:VCZ195"/>
    <mergeCell ref="VDA195:VDH195"/>
    <mergeCell ref="VDI195:VDP195"/>
    <mergeCell ref="VDQ195:VDX195"/>
    <mergeCell ref="VDY195:VEF195"/>
    <mergeCell ref="VEG195:VEN195"/>
    <mergeCell ref="VEO195:VEV195"/>
    <mergeCell ref="VEW195:VFD195"/>
    <mergeCell ref="VFE195:VFL195"/>
    <mergeCell ref="WFI195:WFP195"/>
    <mergeCell ref="WFQ195:WFX195"/>
    <mergeCell ref="WFY195:WGF195"/>
    <mergeCell ref="WGG195:WGN195"/>
    <mergeCell ref="WGO195:WGV195"/>
    <mergeCell ref="VLA195:VLH195"/>
    <mergeCell ref="VLI195:VLP195"/>
    <mergeCell ref="VLQ195:VLX195"/>
    <mergeCell ref="VLY195:VMF195"/>
    <mergeCell ref="VMG195:VMN195"/>
    <mergeCell ref="VMO195:VMV195"/>
    <mergeCell ref="VMW195:VND195"/>
    <mergeCell ref="VNE195:VNL195"/>
    <mergeCell ref="VNM195:VNT195"/>
    <mergeCell ref="VIG195:VIN195"/>
    <mergeCell ref="VIO195:VIV195"/>
    <mergeCell ref="VIW195:VJD195"/>
    <mergeCell ref="VJE195:VJL195"/>
    <mergeCell ref="VJM195:VJT195"/>
    <mergeCell ref="VJU195:VKB195"/>
    <mergeCell ref="VKC195:VKJ195"/>
    <mergeCell ref="VKK195:VKR195"/>
    <mergeCell ref="VKS195:VKZ195"/>
    <mergeCell ref="VQO195:VQV195"/>
    <mergeCell ref="VQW195:VRD195"/>
    <mergeCell ref="VRE195:VRL195"/>
    <mergeCell ref="VRM195:VRT195"/>
    <mergeCell ref="VRU195:VSB195"/>
    <mergeCell ref="VSC195:VSJ195"/>
    <mergeCell ref="VSK195:VSR195"/>
    <mergeCell ref="VSS195:VSZ195"/>
    <mergeCell ref="VTA195:VTH195"/>
    <mergeCell ref="VNU195:VOB195"/>
    <mergeCell ref="VOC195:VOJ195"/>
    <mergeCell ref="VOK195:VOR195"/>
    <mergeCell ref="VOS195:VOZ195"/>
    <mergeCell ref="VPA195:VPH195"/>
    <mergeCell ref="VPI195:VPP195"/>
    <mergeCell ref="VPQ195:VPX195"/>
    <mergeCell ref="VPY195:VQF195"/>
    <mergeCell ref="VQG195:VQN195"/>
    <mergeCell ref="WTE195:WTL195"/>
    <mergeCell ref="WTM195:WTT195"/>
    <mergeCell ref="WTU195:WUB195"/>
    <mergeCell ref="WUC195:WUJ195"/>
    <mergeCell ref="L198:M198"/>
    <mergeCell ref="VWC195:VWJ195"/>
    <mergeCell ref="VWK195:VWR195"/>
    <mergeCell ref="VWS195:VWZ195"/>
    <mergeCell ref="VXA195:VXH195"/>
    <mergeCell ref="VXI195:VXP195"/>
    <mergeCell ref="VXQ195:VXX195"/>
    <mergeCell ref="VXY195:VYF195"/>
    <mergeCell ref="VYG195:VYN195"/>
    <mergeCell ref="VYO195:VYV195"/>
    <mergeCell ref="VTI195:VTP195"/>
    <mergeCell ref="VTQ195:VTX195"/>
    <mergeCell ref="VTY195:VUF195"/>
    <mergeCell ref="VUG195:VUN195"/>
    <mergeCell ref="VUO195:VUV195"/>
    <mergeCell ref="VUW195:VVD195"/>
    <mergeCell ref="VVE195:VVL195"/>
    <mergeCell ref="VVM195:VVT195"/>
    <mergeCell ref="VVU195:VWB195"/>
    <mergeCell ref="WUK195:WUR195"/>
    <mergeCell ref="WUS195:WUZ195"/>
    <mergeCell ref="WPM195:WPT195"/>
    <mergeCell ref="WPU195:WQB195"/>
    <mergeCell ref="WQC195:WQJ195"/>
    <mergeCell ref="WQK195:WQR195"/>
    <mergeCell ref="WQS195:WQZ195"/>
    <mergeCell ref="WRA195:WRH195"/>
    <mergeCell ref="WRI195:WRP195"/>
    <mergeCell ref="WRQ195:WRX195"/>
    <mergeCell ref="WRY195:WSF195"/>
    <mergeCell ref="WBQ195:WBX195"/>
    <mergeCell ref="WBY195:WCF195"/>
    <mergeCell ref="WCG195:WCN195"/>
    <mergeCell ref="WCO195:WCV195"/>
    <mergeCell ref="WCW195:WDD195"/>
    <mergeCell ref="WDE195:WDL195"/>
    <mergeCell ref="WDM195:WDT195"/>
    <mergeCell ref="WDU195:WEB195"/>
    <mergeCell ref="WEC195:WEJ195"/>
    <mergeCell ref="VYW195:VZD195"/>
    <mergeCell ref="VZE195:VZL195"/>
    <mergeCell ref="VZM195:VZT195"/>
    <mergeCell ref="VZU195:WAB195"/>
    <mergeCell ref="WAC195:WAJ195"/>
    <mergeCell ref="WAK195:WAR195"/>
    <mergeCell ref="WAS195:WAZ195"/>
    <mergeCell ref="WBA195:WBH195"/>
    <mergeCell ref="WBI195:WBP195"/>
    <mergeCell ref="WHE195:WHL195"/>
    <mergeCell ref="WHM195:WHT195"/>
    <mergeCell ref="WHU195:WIB195"/>
    <mergeCell ref="WIC195:WIJ195"/>
    <mergeCell ref="WIK195:WIR195"/>
    <mergeCell ref="WIS195:WIZ195"/>
    <mergeCell ref="WJA195:WJH195"/>
    <mergeCell ref="WJI195:WJP195"/>
    <mergeCell ref="WJQ195:WJX195"/>
    <mergeCell ref="WEK195:WER195"/>
    <mergeCell ref="WES195:WEZ195"/>
    <mergeCell ref="WFA195:WFH195"/>
    <mergeCell ref="C250:H250"/>
    <mergeCell ref="A257:B257"/>
    <mergeCell ref="L255:M255"/>
    <mergeCell ref="A258:B258"/>
    <mergeCell ref="L256:M256"/>
    <mergeCell ref="WGW195:WHD195"/>
    <mergeCell ref="XDI195:XDP195"/>
    <mergeCell ref="XDQ195:XDX195"/>
    <mergeCell ref="XDY195:XEF195"/>
    <mergeCell ref="XEG195:XEN195"/>
    <mergeCell ref="XEO195:XEV195"/>
    <mergeCell ref="XEW195:XFD195"/>
    <mergeCell ref="A197:B197"/>
    <mergeCell ref="L196:M196"/>
    <mergeCell ref="A198:B198"/>
    <mergeCell ref="L197:M197"/>
    <mergeCell ref="XAO195:XAV195"/>
    <mergeCell ref="XAW195:XBD195"/>
    <mergeCell ref="XBE195:XBL195"/>
    <mergeCell ref="XBM195:XBT195"/>
    <mergeCell ref="XBU195:XCB195"/>
    <mergeCell ref="XCC195:XCJ195"/>
    <mergeCell ref="XCK195:XCR195"/>
    <mergeCell ref="XCS195:XCZ195"/>
    <mergeCell ref="XDA195:XDH195"/>
    <mergeCell ref="WXU195:WYB195"/>
    <mergeCell ref="WYC195:WYJ195"/>
    <mergeCell ref="WYK195:WYR195"/>
    <mergeCell ref="WYS195:WYZ195"/>
    <mergeCell ref="WZA195:WZH195"/>
    <mergeCell ref="WZI195:WZP195"/>
    <mergeCell ref="WZQ195:WZX195"/>
    <mergeCell ref="WZY195:XAF195"/>
    <mergeCell ref="XAG195:XAN195"/>
    <mergeCell ref="WVA195:WVH195"/>
    <mergeCell ref="WVI195:WVP195"/>
    <mergeCell ref="WVQ195:WVX195"/>
    <mergeCell ref="WVY195:WWF195"/>
    <mergeCell ref="WMS195:WMZ195"/>
    <mergeCell ref="WNA195:WNH195"/>
    <mergeCell ref="WNI195:WNP195"/>
    <mergeCell ref="WNQ195:WNX195"/>
    <mergeCell ref="WNY195:WOF195"/>
    <mergeCell ref="WOG195:WON195"/>
    <mergeCell ref="WOO195:WOV195"/>
    <mergeCell ref="WOW195:WPD195"/>
    <mergeCell ref="WPE195:WPL195"/>
    <mergeCell ref="WJY195:WKF195"/>
    <mergeCell ref="WKG195:WKN195"/>
    <mergeCell ref="WKO195:WKV195"/>
    <mergeCell ref="WKW195:WLD195"/>
    <mergeCell ref="WLE195:WLL195"/>
    <mergeCell ref="WLM195:WLT195"/>
    <mergeCell ref="WLU195:WMB195"/>
    <mergeCell ref="WMC195:WMJ195"/>
    <mergeCell ref="WMK195:WMR195"/>
    <mergeCell ref="WWG195:WWN195"/>
    <mergeCell ref="WWO195:WWV195"/>
    <mergeCell ref="WWW195:WXD195"/>
    <mergeCell ref="WXE195:WXL195"/>
    <mergeCell ref="WXM195:WXT195"/>
    <mergeCell ref="WSG195:WSN195"/>
    <mergeCell ref="WSO195:WSV195"/>
    <mergeCell ref="WSW195:WTD195"/>
    <mergeCell ref="G93:H102"/>
    <mergeCell ref="A94:B94"/>
    <mergeCell ref="A95:B95"/>
    <mergeCell ref="A96:B96"/>
    <mergeCell ref="A97:B97"/>
    <mergeCell ref="A98:B98"/>
    <mergeCell ref="A99:B99"/>
    <mergeCell ref="A100:B100"/>
    <mergeCell ref="A101:B101"/>
    <mergeCell ref="A102:B102"/>
    <mergeCell ref="A103:B103"/>
    <mergeCell ref="C103:D103"/>
    <mergeCell ref="E103:F103"/>
    <mergeCell ref="G103:H103"/>
    <mergeCell ref="I274:O274"/>
    <mergeCell ref="A223:H223"/>
    <mergeCell ref="J196:K196"/>
    <mergeCell ref="J197:K197"/>
    <mergeCell ref="J198:K198"/>
    <mergeCell ref="J199:K199"/>
    <mergeCell ref="J200:K200"/>
    <mergeCell ref="J201:K201"/>
    <mergeCell ref="J202:K202"/>
    <mergeCell ref="J203:K203"/>
    <mergeCell ref="J204:K204"/>
    <mergeCell ref="J205:K205"/>
    <mergeCell ref="J206:K206"/>
    <mergeCell ref="J207:K207"/>
    <mergeCell ref="J208:K208"/>
    <mergeCell ref="J209:K209"/>
    <mergeCell ref="A259:H259"/>
    <mergeCell ref="A221:B221"/>
    <mergeCell ref="A230:B230"/>
    <mergeCell ref="A239:B239"/>
    <mergeCell ref="A256:B256"/>
    <mergeCell ref="B267:H267"/>
    <mergeCell ref="L211:M211"/>
    <mergeCell ref="A213:B213"/>
    <mergeCell ref="L212:M212"/>
    <mergeCell ref="A214:B214"/>
    <mergeCell ref="L213:M213"/>
    <mergeCell ref="A215:B215"/>
    <mergeCell ref="L214:M214"/>
    <mergeCell ref="A216:B216"/>
    <mergeCell ref="L215:M215"/>
    <mergeCell ref="A217:B217"/>
    <mergeCell ref="L216:M216"/>
    <mergeCell ref="A218:B218"/>
    <mergeCell ref="L217:M217"/>
    <mergeCell ref="A219:B219"/>
    <mergeCell ref="L218:M218"/>
    <mergeCell ref="A220:B220"/>
    <mergeCell ref="L219:M219"/>
    <mergeCell ref="L228:M228"/>
    <mergeCell ref="A231:B231"/>
    <mergeCell ref="L229:M229"/>
    <mergeCell ref="A232:B232"/>
    <mergeCell ref="A212:B212"/>
    <mergeCell ref="L230:M230"/>
    <mergeCell ref="A233:B233"/>
    <mergeCell ref="L231:M231"/>
    <mergeCell ref="A234:B234"/>
    <mergeCell ref="L232:M232"/>
    <mergeCell ref="L254:M254"/>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59:E160">
      <formula1>"Attached Loft area,Attached Otla area,Attached Mezzanine area"</formula1>
    </dataValidation>
    <dataValidation type="list" allowBlank="1" showInputMessage="1" showErrorMessage="1" sqref="G282:H282">
      <formula1>"Kunal Kadam,Pranita Mhatre,Diptee Gotawade,Shruti Fule,Pooja Kawale,Gaurav Panchal,Shruti Tathare, Dipti Gothawade,Saurav Panse, Sachin Sawant"</formula1>
    </dataValidation>
    <dataValidation type="list" allowBlank="1" showInputMessage="1" showErrorMessage="1" sqref="F132:H132">
      <formula1>"On Saleable Area,On Builtup Area,On Carpet Area,On Plot Area"</formula1>
    </dataValidation>
    <dataValidation type="list" allowBlank="1" showInputMessage="1" showErrorMessage="1" sqref="F144:H144">
      <formula1>OFFSET($S$132,1,MATCH($G20,$S$132:$W$132,0)-1,15,1)</formula1>
    </dataValidation>
    <dataValidation type="list" allowBlank="1" showInputMessage="1" showErrorMessage="1" sqref="B159:B160">
      <formula1>"Shop No. (Sale Plan),Sale / Rehab,Sale / Mhada"</formula1>
    </dataValidation>
    <dataValidation type="list" allowBlank="1" showInputMessage="1" showErrorMessage="1" sqref="B176:B177">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76:E177">
      <formula1>"Fungible area,Balcony Area,Chajja Area,Cornice Area,AP Area,WS Area"</formula1>
    </dataValidation>
    <dataValidation type="list" allowBlank="1" showInputMessage="1" showErrorMessage="1" sqref="H177 H160">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59 H176">
      <formula1>"Saleable area Loading :,Builder Saleable Area"</formula1>
    </dataValidation>
    <dataValidation type="list" allowBlank="1" showInputMessage="1" showErrorMessage="1" sqref="D159:D160">
      <formula1>"Carpet area,RERA Carpet area"</formula1>
    </dataValidation>
    <dataValidation type="list" allowBlank="1" showInputMessage="1" showErrorMessage="1" sqref="D176:D177">
      <formula1>"Carpet Area,Carpet + Encl Balcony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4" max="7" man="1"/>
    <brk id="286" max="7" man="1"/>
    <brk id="326" max="7" man="1"/>
    <brk id="364"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91" t="s">
        <v>104</v>
      </c>
      <c r="C3" s="291"/>
      <c r="D3" s="291"/>
      <c r="E3" s="291"/>
      <c r="F3" s="291"/>
      <c r="G3" s="291"/>
      <c r="H3" s="291"/>
    </row>
    <row r="4" spans="1:9" x14ac:dyDescent="0.35">
      <c r="A4" s="2"/>
      <c r="B4" s="3" t="s">
        <v>105</v>
      </c>
      <c r="C4" s="3" t="s">
        <v>106</v>
      </c>
      <c r="D4" s="3" t="s">
        <v>65</v>
      </c>
      <c r="E4" s="3" t="s">
        <v>107</v>
      </c>
      <c r="F4" s="3" t="s">
        <v>113</v>
      </c>
      <c r="G4" s="3" t="s">
        <v>114</v>
      </c>
      <c r="H4" s="3" t="s">
        <v>108</v>
      </c>
    </row>
    <row r="5" spans="1:9" ht="15" customHeight="1" x14ac:dyDescent="0.35">
      <c r="A5" s="2"/>
      <c r="B5" s="5" t="s">
        <v>109</v>
      </c>
      <c r="C5" s="6"/>
      <c r="D5" s="5"/>
      <c r="E5" s="5"/>
      <c r="F5" s="7">
        <f>E5*1.6</f>
        <v>0</v>
      </c>
      <c r="G5" s="7" t="e">
        <f>H5/F5</f>
        <v>#DIV/0!</v>
      </c>
      <c r="H5" s="8"/>
    </row>
    <row r="6" spans="1:9" x14ac:dyDescent="0.35">
      <c r="A6" s="2"/>
      <c r="B6" s="5" t="s">
        <v>109</v>
      </c>
      <c r="C6" s="9"/>
      <c r="D6" s="5"/>
      <c r="E6" s="5"/>
      <c r="F6" s="7">
        <f t="shared" ref="F6:F11" si="0">E6*1.6</f>
        <v>0</v>
      </c>
      <c r="G6" s="7" t="e">
        <f t="shared" ref="G6:G11" si="1">H6/F6</f>
        <v>#DIV/0!</v>
      </c>
      <c r="H6" s="8"/>
    </row>
    <row r="7" spans="1:9" ht="15" customHeight="1" x14ac:dyDescent="0.35">
      <c r="A7" s="2"/>
      <c r="B7" s="5" t="s">
        <v>109</v>
      </c>
      <c r="C7" s="6"/>
      <c r="D7" s="5"/>
      <c r="E7" s="5"/>
      <c r="F7" s="7">
        <f t="shared" si="0"/>
        <v>0</v>
      </c>
      <c r="G7" s="7" t="e">
        <f t="shared" si="1"/>
        <v>#DIV/0!</v>
      </c>
      <c r="H7" s="8"/>
    </row>
    <row r="8" spans="1:9" x14ac:dyDescent="0.35">
      <c r="A8" s="2"/>
      <c r="B8" s="5" t="s">
        <v>109</v>
      </c>
      <c r="C8" s="9"/>
      <c r="D8" s="5"/>
      <c r="E8" s="5"/>
      <c r="F8" s="7">
        <f t="shared" si="0"/>
        <v>0</v>
      </c>
      <c r="G8" s="7" t="e">
        <f t="shared" si="1"/>
        <v>#DIV/0!</v>
      </c>
      <c r="H8" s="8"/>
    </row>
    <row r="9" spans="1:9" ht="15" customHeight="1" x14ac:dyDescent="0.35">
      <c r="A9" s="2"/>
      <c r="B9" s="5" t="s">
        <v>109</v>
      </c>
      <c r="C9" s="9"/>
      <c r="D9" s="5"/>
      <c r="E9" s="5"/>
      <c r="F9" s="7">
        <f t="shared" si="0"/>
        <v>0</v>
      </c>
      <c r="G9" s="7" t="e">
        <f t="shared" si="1"/>
        <v>#DIV/0!</v>
      </c>
      <c r="H9" s="8"/>
    </row>
    <row r="10" spans="1:9" ht="15" customHeight="1" x14ac:dyDescent="0.35">
      <c r="A10" s="2"/>
      <c r="B10" s="5" t="s">
        <v>110</v>
      </c>
      <c r="C10" s="6"/>
      <c r="D10" s="5"/>
      <c r="E10" s="5"/>
      <c r="F10" s="7">
        <f t="shared" si="0"/>
        <v>0</v>
      </c>
      <c r="G10" s="7" t="e">
        <f t="shared" si="1"/>
        <v>#DIV/0!</v>
      </c>
      <c r="H10" s="8"/>
    </row>
    <row r="11" spans="1:9" ht="15" customHeight="1" x14ac:dyDescent="0.35">
      <c r="A11" s="2"/>
      <c r="B11" s="5" t="s">
        <v>110</v>
      </c>
      <c r="C11" s="6"/>
      <c r="D11" s="5"/>
      <c r="E11" s="5"/>
      <c r="F11" s="7">
        <f t="shared" si="0"/>
        <v>0</v>
      </c>
      <c r="G11" s="7" t="e">
        <f t="shared" si="1"/>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1"/>
      <c r="C4" s="51" t="s">
        <v>11</v>
      </c>
      <c r="D4" s="52" t="s">
        <v>176</v>
      </c>
      <c r="E4" s="52" t="s">
        <v>186</v>
      </c>
      <c r="F4" s="52" t="s">
        <v>168</v>
      </c>
      <c r="G4" s="52" t="s">
        <v>191</v>
      </c>
      <c r="H4" s="52" t="s">
        <v>209</v>
      </c>
      <c r="J4" t="s">
        <v>191</v>
      </c>
      <c r="K4" t="s">
        <v>207</v>
      </c>
    </row>
    <row r="5" spans="2:11" x14ac:dyDescent="0.35">
      <c r="B5" s="51"/>
      <c r="C5" s="51"/>
      <c r="D5" s="52" t="s">
        <v>177</v>
      </c>
      <c r="E5" s="52" t="s">
        <v>184</v>
      </c>
      <c r="F5" s="52" t="s">
        <v>206</v>
      </c>
      <c r="G5" s="52" t="s">
        <v>192</v>
      </c>
      <c r="H5" s="52" t="s">
        <v>210</v>
      </c>
    </row>
    <row r="6" spans="2:11" x14ac:dyDescent="0.35">
      <c r="B6" s="51"/>
      <c r="C6" s="51"/>
      <c r="D6" s="52" t="s">
        <v>178</v>
      </c>
      <c r="E6" s="52" t="s">
        <v>185</v>
      </c>
      <c r="F6" s="52" t="s">
        <v>207</v>
      </c>
      <c r="G6" s="52" t="s">
        <v>193</v>
      </c>
      <c r="H6" s="52" t="s">
        <v>223</v>
      </c>
    </row>
    <row r="7" spans="2:11" x14ac:dyDescent="0.35">
      <c r="B7" s="51"/>
      <c r="C7" s="51"/>
      <c r="D7" s="52" t="s">
        <v>179</v>
      </c>
      <c r="E7" s="52" t="s">
        <v>187</v>
      </c>
      <c r="F7" s="52" t="s">
        <v>208</v>
      </c>
      <c r="G7" s="52" t="s">
        <v>194</v>
      </c>
      <c r="H7" s="52" t="s">
        <v>211</v>
      </c>
    </row>
    <row r="8" spans="2:11" x14ac:dyDescent="0.35">
      <c r="B8" s="51"/>
      <c r="C8" s="51"/>
      <c r="D8" s="52" t="s">
        <v>180</v>
      </c>
      <c r="E8" s="52" t="s">
        <v>188</v>
      </c>
      <c r="F8" s="52"/>
      <c r="G8" s="52" t="s">
        <v>195</v>
      </c>
      <c r="H8" s="52" t="s">
        <v>212</v>
      </c>
    </row>
    <row r="9" spans="2:11" x14ac:dyDescent="0.35">
      <c r="B9" s="51"/>
      <c r="C9" s="51"/>
      <c r="D9" s="52" t="s">
        <v>181</v>
      </c>
      <c r="E9" s="52" t="s">
        <v>186</v>
      </c>
      <c r="F9" s="52"/>
      <c r="G9" s="52" t="s">
        <v>196</v>
      </c>
      <c r="H9" s="52" t="s">
        <v>213</v>
      </c>
    </row>
    <row r="10" spans="2:11" x14ac:dyDescent="0.35">
      <c r="B10" s="51"/>
      <c r="C10" s="51"/>
      <c r="D10" s="52" t="s">
        <v>182</v>
      </c>
      <c r="E10" s="52" t="s">
        <v>189</v>
      </c>
      <c r="F10" s="52"/>
      <c r="G10" s="52" t="s">
        <v>197</v>
      </c>
      <c r="H10" s="52" t="s">
        <v>214</v>
      </c>
    </row>
    <row r="11" spans="2:11" x14ac:dyDescent="0.35">
      <c r="B11" s="51"/>
      <c r="C11" s="51"/>
      <c r="D11" s="52" t="s">
        <v>183</v>
      </c>
      <c r="E11" s="52" t="s">
        <v>190</v>
      </c>
      <c r="F11" s="52"/>
      <c r="G11" s="52" t="s">
        <v>198</v>
      </c>
      <c r="H11" s="52" t="s">
        <v>215</v>
      </c>
    </row>
    <row r="12" spans="2:11" x14ac:dyDescent="0.35">
      <c r="B12" s="51"/>
      <c r="C12" s="51"/>
      <c r="D12" s="52"/>
      <c r="E12" s="52"/>
      <c r="F12" s="52"/>
      <c r="G12" s="52" t="s">
        <v>199</v>
      </c>
      <c r="H12" s="52" t="s">
        <v>216</v>
      </c>
    </row>
    <row r="13" spans="2:11" x14ac:dyDescent="0.35">
      <c r="B13" s="51"/>
      <c r="C13" s="51"/>
      <c r="D13" s="52"/>
      <c r="E13" s="52"/>
      <c r="F13" s="52"/>
      <c r="G13" s="52" t="s">
        <v>200</v>
      </c>
      <c r="H13" s="52" t="s">
        <v>217</v>
      </c>
    </row>
    <row r="14" spans="2:11" x14ac:dyDescent="0.35">
      <c r="B14" s="51"/>
      <c r="C14" s="51"/>
      <c r="D14" s="52"/>
      <c r="E14" s="52"/>
      <c r="F14" s="52"/>
      <c r="G14" s="52" t="s">
        <v>201</v>
      </c>
      <c r="H14" s="52" t="s">
        <v>218</v>
      </c>
    </row>
    <row r="15" spans="2:11" x14ac:dyDescent="0.35">
      <c r="B15" s="51"/>
      <c r="C15" s="51"/>
      <c r="D15" s="52"/>
      <c r="E15" s="52"/>
      <c r="F15" s="52"/>
      <c r="G15" s="52" t="s">
        <v>202</v>
      </c>
      <c r="H15" s="52" t="s">
        <v>219</v>
      </c>
    </row>
    <row r="16" spans="2:11" x14ac:dyDescent="0.35">
      <c r="B16" s="51"/>
      <c r="C16" s="51"/>
      <c r="D16" s="52"/>
      <c r="E16" s="52"/>
      <c r="F16" s="52"/>
      <c r="G16" s="52" t="s">
        <v>203</v>
      </c>
      <c r="H16" s="52" t="s">
        <v>220</v>
      </c>
    </row>
    <row r="17" spans="2:8" x14ac:dyDescent="0.35">
      <c r="B17" s="51"/>
      <c r="C17" s="51"/>
      <c r="D17" s="52"/>
      <c r="E17" s="52"/>
      <c r="F17" s="52"/>
      <c r="G17" s="52" t="s">
        <v>204</v>
      </c>
      <c r="H17" s="52" t="s">
        <v>221</v>
      </c>
    </row>
    <row r="18" spans="2:8" x14ac:dyDescent="0.35">
      <c r="B18" s="51"/>
      <c r="C18" s="51"/>
      <c r="D18" s="52"/>
      <c r="E18" s="52"/>
      <c r="F18" s="52"/>
      <c r="G18" s="52" t="s">
        <v>205</v>
      </c>
      <c r="H18" s="52" t="s">
        <v>222</v>
      </c>
    </row>
    <row r="24" spans="2:8" x14ac:dyDescent="0.35">
      <c r="C24" t="s">
        <v>165</v>
      </c>
    </row>
    <row r="25" spans="2:8" x14ac:dyDescent="0.35">
      <c r="C25" t="s">
        <v>224</v>
      </c>
    </row>
    <row r="26" spans="2:8" x14ac:dyDescent="0.35">
      <c r="C26" t="s">
        <v>225</v>
      </c>
    </row>
    <row r="27" spans="2:8" x14ac:dyDescent="0.35">
      <c r="C27" t="s">
        <v>226</v>
      </c>
    </row>
    <row r="28" spans="2:8" x14ac:dyDescent="0.35">
      <c r="C28" t="s">
        <v>227</v>
      </c>
    </row>
    <row r="29" spans="2:8" x14ac:dyDescent="0.35">
      <c r="C29" t="s">
        <v>228</v>
      </c>
    </row>
    <row r="30" spans="2:8" x14ac:dyDescent="0.35">
      <c r="C30" t="s">
        <v>165</v>
      </c>
    </row>
    <row r="33" spans="3:11" x14ac:dyDescent="0.35">
      <c r="J33">
        <v>1</v>
      </c>
      <c r="K33">
        <v>2</v>
      </c>
    </row>
    <row r="34" spans="3:11" x14ac:dyDescent="0.35">
      <c r="C34" s="54" t="s">
        <v>233</v>
      </c>
      <c r="D34" s="52" t="s">
        <v>231</v>
      </c>
      <c r="E34" s="52" t="s">
        <v>236</v>
      </c>
      <c r="F34" s="52" t="s">
        <v>234</v>
      </c>
      <c r="G34" s="52" t="s">
        <v>235</v>
      </c>
      <c r="H34" s="52" t="s">
        <v>237</v>
      </c>
      <c r="J34" t="s">
        <v>191</v>
      </c>
      <c r="K34" t="s">
        <v>207</v>
      </c>
    </row>
    <row r="35" spans="3:11" x14ac:dyDescent="0.35">
      <c r="C35" s="51" t="s">
        <v>232</v>
      </c>
      <c r="D35" s="52" t="s">
        <v>166</v>
      </c>
      <c r="E35" s="52" t="s">
        <v>241</v>
      </c>
      <c r="F35" s="52" t="s">
        <v>243</v>
      </c>
      <c r="G35" s="52" t="s">
        <v>245</v>
      </c>
      <c r="H35" s="52"/>
    </row>
    <row r="36" spans="3:11" x14ac:dyDescent="0.35">
      <c r="C36" s="51"/>
      <c r="D36" s="52" t="s">
        <v>238</v>
      </c>
      <c r="E36" s="52" t="s">
        <v>242</v>
      </c>
      <c r="F36" s="52" t="s">
        <v>244</v>
      </c>
      <c r="G36" s="52" t="s">
        <v>246</v>
      </c>
      <c r="H36" s="52"/>
    </row>
    <row r="37" spans="3:11" x14ac:dyDescent="0.35">
      <c r="C37" s="51"/>
      <c r="D37" s="52" t="s">
        <v>239</v>
      </c>
      <c r="E37" s="52"/>
      <c r="F37" s="52"/>
      <c r="G37" s="52" t="s">
        <v>247</v>
      </c>
      <c r="H37" s="52"/>
    </row>
    <row r="38" spans="3:11" x14ac:dyDescent="0.35">
      <c r="C38" s="51"/>
      <c r="D38" s="52" t="s">
        <v>240</v>
      </c>
      <c r="E38" s="52"/>
      <c r="F38" s="52"/>
      <c r="G38" s="52" t="s">
        <v>247</v>
      </c>
      <c r="H38" s="52"/>
    </row>
    <row r="39" spans="3:11" x14ac:dyDescent="0.35">
      <c r="C39" s="51"/>
      <c r="D39" s="52"/>
      <c r="E39" s="52"/>
      <c r="F39" s="52"/>
      <c r="G39" s="52" t="s">
        <v>248</v>
      </c>
      <c r="H39" s="52"/>
    </row>
    <row r="40" spans="3:11" x14ac:dyDescent="0.35">
      <c r="C40" s="51"/>
      <c r="D40" s="52"/>
      <c r="E40" s="52"/>
      <c r="F40" s="52"/>
      <c r="G40" s="52" t="s">
        <v>249</v>
      </c>
      <c r="H40" s="52"/>
    </row>
    <row r="41" spans="3:11" x14ac:dyDescent="0.35">
      <c r="C41" s="51"/>
      <c r="D41" s="52"/>
      <c r="E41" s="52"/>
      <c r="F41" s="52"/>
      <c r="G41" s="52"/>
      <c r="H41" s="52"/>
    </row>
    <row r="43" spans="3:11" x14ac:dyDescent="0.35">
      <c r="C43" t="s">
        <v>250</v>
      </c>
    </row>
    <row r="44" spans="3:11" x14ac:dyDescent="0.35">
      <c r="C44" t="s">
        <v>168</v>
      </c>
      <c r="D44" t="s">
        <v>251</v>
      </c>
    </row>
    <row r="45" spans="3:11" x14ac:dyDescent="0.35">
      <c r="D45" t="s">
        <v>252</v>
      </c>
    </row>
    <row r="46" spans="3:11" x14ac:dyDescent="0.35">
      <c r="D46" t="s">
        <v>253</v>
      </c>
    </row>
    <row r="47" spans="3:11" x14ac:dyDescent="0.35">
      <c r="D47" t="s">
        <v>254</v>
      </c>
    </row>
    <row r="48" spans="3:11" x14ac:dyDescent="0.35">
      <c r="D48" t="s">
        <v>255</v>
      </c>
    </row>
    <row r="49" spans="3:4" x14ac:dyDescent="0.35">
      <c r="C49" t="s">
        <v>176</v>
      </c>
      <c r="D49" t="s">
        <v>256</v>
      </c>
    </row>
    <row r="50" spans="3:4" x14ac:dyDescent="0.35">
      <c r="D50" t="s">
        <v>257</v>
      </c>
    </row>
    <row r="51" spans="3:4" x14ac:dyDescent="0.35">
      <c r="D51" t="s">
        <v>258</v>
      </c>
    </row>
    <row r="52" spans="3:4" x14ac:dyDescent="0.35">
      <c r="D52" t="s">
        <v>261</v>
      </c>
    </row>
    <row r="53" spans="3:4" x14ac:dyDescent="0.35">
      <c r="D53" t="s">
        <v>259</v>
      </c>
    </row>
    <row r="54" spans="3:4" x14ac:dyDescent="0.35">
      <c r="D54" t="s">
        <v>260</v>
      </c>
    </row>
    <row r="55" spans="3:4" x14ac:dyDescent="0.35">
      <c r="D55" t="s">
        <v>262</v>
      </c>
    </row>
    <row r="56" spans="3:4" x14ac:dyDescent="0.35">
      <c r="D56" t="s">
        <v>263</v>
      </c>
    </row>
    <row r="57" spans="3:4" x14ac:dyDescent="0.35">
      <c r="D57" t="s">
        <v>264</v>
      </c>
    </row>
    <row r="58" spans="3:4" x14ac:dyDescent="0.35">
      <c r="D58" t="s">
        <v>266</v>
      </c>
    </row>
    <row r="59" spans="3:4" x14ac:dyDescent="0.35">
      <c r="D59" t="s">
        <v>275</v>
      </c>
    </row>
    <row r="60" spans="3:4" x14ac:dyDescent="0.35">
      <c r="C60" t="s">
        <v>191</v>
      </c>
      <c r="D60" t="s">
        <v>267</v>
      </c>
    </row>
    <row r="61" spans="3:4" x14ac:dyDescent="0.35">
      <c r="D61" t="s">
        <v>265</v>
      </c>
    </row>
    <row r="62" spans="3:4" x14ac:dyDescent="0.35">
      <c r="D62" t="s">
        <v>255</v>
      </c>
    </row>
    <row r="63" spans="3:4" x14ac:dyDescent="0.35">
      <c r="D63" t="s">
        <v>268</v>
      </c>
    </row>
    <row r="64" spans="3:4" x14ac:dyDescent="0.35">
      <c r="D64" t="s">
        <v>269</v>
      </c>
    </row>
    <row r="65" spans="3:4" x14ac:dyDescent="0.35">
      <c r="D65" t="s">
        <v>270</v>
      </c>
    </row>
    <row r="66" spans="3:4" x14ac:dyDescent="0.35">
      <c r="D66" t="s">
        <v>271</v>
      </c>
    </row>
    <row r="67" spans="3:4" x14ac:dyDescent="0.35">
      <c r="C67" t="s">
        <v>186</v>
      </c>
      <c r="D67" t="s">
        <v>272</v>
      </c>
    </row>
    <row r="68" spans="3:4" x14ac:dyDescent="0.35">
      <c r="D68" t="s">
        <v>273</v>
      </c>
    </row>
    <row r="69" spans="3:4" x14ac:dyDescent="0.35">
      <c r="D69" t="s">
        <v>274</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51"/>
  <sheetViews>
    <sheetView topLeftCell="A44" zoomScale="85" zoomScaleNormal="85" workbookViewId="0">
      <selection activeCell="C55" sqref="C55"/>
    </sheetView>
  </sheetViews>
  <sheetFormatPr defaultRowHeight="14.5" x14ac:dyDescent="0.35"/>
  <cols>
    <col min="2" max="2" width="3" bestFit="1" customWidth="1"/>
    <col min="3" max="3" width="155.26953125" customWidth="1"/>
  </cols>
  <sheetData>
    <row r="2" spans="2:3" ht="15" customHeight="1" x14ac:dyDescent="0.35">
      <c r="B2" s="55">
        <v>1</v>
      </c>
      <c r="C2" s="58" t="s">
        <v>280</v>
      </c>
    </row>
    <row r="3" spans="2:3" x14ac:dyDescent="0.35">
      <c r="B3" s="55">
        <v>2</v>
      </c>
      <c r="C3" s="56" t="s">
        <v>281</v>
      </c>
    </row>
    <row r="4" spans="2:3" x14ac:dyDescent="0.35">
      <c r="B4" s="55">
        <v>3</v>
      </c>
      <c r="C4" s="57" t="s">
        <v>282</v>
      </c>
    </row>
    <row r="5" spans="2:3" x14ac:dyDescent="0.35">
      <c r="B5" s="55">
        <v>4</v>
      </c>
      <c r="C5" s="56" t="s">
        <v>283</v>
      </c>
    </row>
    <row r="6" spans="2:3" x14ac:dyDescent="0.35">
      <c r="B6" s="55">
        <v>5</v>
      </c>
      <c r="C6" s="57" t="s">
        <v>284</v>
      </c>
    </row>
    <row r="7" spans="2:3" ht="29" x14ac:dyDescent="0.35">
      <c r="B7" s="55">
        <v>6</v>
      </c>
      <c r="C7" s="56" t="s">
        <v>285</v>
      </c>
    </row>
    <row r="8" spans="2:3" ht="72.5" x14ac:dyDescent="0.35">
      <c r="B8" s="55">
        <v>7</v>
      </c>
      <c r="C8" s="56" t="s">
        <v>286</v>
      </c>
    </row>
    <row r="9" spans="2:3" x14ac:dyDescent="0.35">
      <c r="B9" s="55">
        <v>8</v>
      </c>
      <c r="C9" s="57" t="s">
        <v>287</v>
      </c>
    </row>
    <row r="10" spans="2:3" x14ac:dyDescent="0.35">
      <c r="B10" s="55">
        <v>9</v>
      </c>
      <c r="C10" s="57" t="s">
        <v>288</v>
      </c>
    </row>
    <row r="11" spans="2:3" x14ac:dyDescent="0.35">
      <c r="B11" s="55">
        <v>10</v>
      </c>
      <c r="C11" s="57" t="s">
        <v>289</v>
      </c>
    </row>
    <row r="12" spans="2:3" x14ac:dyDescent="0.35">
      <c r="B12" s="55">
        <v>11</v>
      </c>
      <c r="C12" s="57" t="s">
        <v>290</v>
      </c>
    </row>
    <row r="13" spans="2:3" x14ac:dyDescent="0.35">
      <c r="B13" s="55">
        <v>12</v>
      </c>
      <c r="C13" s="57" t="s">
        <v>291</v>
      </c>
    </row>
    <row r="14" spans="2:3" x14ac:dyDescent="0.35">
      <c r="B14" s="55">
        <v>13</v>
      </c>
      <c r="C14" s="57" t="s">
        <v>292</v>
      </c>
    </row>
    <row r="15" spans="2:3" x14ac:dyDescent="0.35">
      <c r="B15" s="55">
        <v>14</v>
      </c>
      <c r="C15" s="57" t="s">
        <v>282</v>
      </c>
    </row>
    <row r="16" spans="2:3" x14ac:dyDescent="0.35">
      <c r="B16" s="55">
        <v>15</v>
      </c>
      <c r="C16" s="57" t="s">
        <v>294</v>
      </c>
    </row>
    <row r="17" spans="2:3" x14ac:dyDescent="0.35">
      <c r="B17" s="80">
        <v>16</v>
      </c>
      <c r="C17" s="63" t="s">
        <v>295</v>
      </c>
    </row>
    <row r="18" spans="2:3" x14ac:dyDescent="0.35">
      <c r="B18" s="62">
        <v>17</v>
      </c>
      <c r="C18" s="63" t="s">
        <v>296</v>
      </c>
    </row>
    <row r="19" spans="2:3" x14ac:dyDescent="0.35">
      <c r="B19" s="61">
        <v>18</v>
      </c>
      <c r="C19" s="55" t="s">
        <v>297</v>
      </c>
    </row>
    <row r="20" spans="2:3" x14ac:dyDescent="0.35">
      <c r="B20" s="62">
        <v>19</v>
      </c>
      <c r="C20" s="55" t="s">
        <v>333</v>
      </c>
    </row>
    <row r="21" spans="2:3" x14ac:dyDescent="0.35">
      <c r="B21" s="64">
        <v>20</v>
      </c>
      <c r="C21" s="55" t="s">
        <v>298</v>
      </c>
    </row>
    <row r="22" spans="2:3" x14ac:dyDescent="0.35">
      <c r="B22" s="62">
        <v>21</v>
      </c>
      <c r="C22" s="55" t="s">
        <v>297</v>
      </c>
    </row>
    <row r="23" spans="2:3" s="72" customFormat="1" ht="29.25" customHeight="1" x14ac:dyDescent="0.35">
      <c r="B23" s="71">
        <v>22</v>
      </c>
      <c r="C23" s="58" t="s">
        <v>325</v>
      </c>
    </row>
    <row r="24" spans="2:3" s="72" customFormat="1" ht="30.75" customHeight="1" x14ac:dyDescent="0.35">
      <c r="B24" s="73">
        <v>23</v>
      </c>
      <c r="C24" s="58" t="s">
        <v>326</v>
      </c>
    </row>
    <row r="25" spans="2:3" x14ac:dyDescent="0.35">
      <c r="B25" s="64">
        <v>24</v>
      </c>
      <c r="C25" s="55" t="s">
        <v>329</v>
      </c>
    </row>
    <row r="26" spans="2:3" x14ac:dyDescent="0.35">
      <c r="B26" s="62">
        <v>25</v>
      </c>
      <c r="C26" s="55" t="s">
        <v>327</v>
      </c>
    </row>
    <row r="27" spans="2:3" x14ac:dyDescent="0.35">
      <c r="B27" s="73">
        <v>26</v>
      </c>
      <c r="C27" s="64" t="s">
        <v>328</v>
      </c>
    </row>
    <row r="28" spans="2:3" x14ac:dyDescent="0.35">
      <c r="B28" s="74">
        <v>27</v>
      </c>
      <c r="C28" s="55" t="s">
        <v>330</v>
      </c>
    </row>
    <row r="29" spans="2:3" ht="43.5" x14ac:dyDescent="0.35">
      <c r="B29" s="79">
        <v>28</v>
      </c>
      <c r="C29" s="56" t="s">
        <v>331</v>
      </c>
    </row>
    <row r="30" spans="2:3" x14ac:dyDescent="0.35">
      <c r="B30" s="73">
        <v>29</v>
      </c>
      <c r="C30" s="55" t="s">
        <v>332</v>
      </c>
    </row>
    <row r="31" spans="2:3" ht="29" x14ac:dyDescent="0.35">
      <c r="B31" s="81">
        <v>30</v>
      </c>
      <c r="C31" s="56" t="s">
        <v>334</v>
      </c>
    </row>
    <row r="32" spans="2:3" x14ac:dyDescent="0.35">
      <c r="B32" s="73">
        <v>31</v>
      </c>
      <c r="C32" s="55" t="s">
        <v>335</v>
      </c>
    </row>
    <row r="33" spans="2:4" x14ac:dyDescent="0.35">
      <c r="B33" s="73">
        <v>32</v>
      </c>
      <c r="C33" s="55" t="s">
        <v>336</v>
      </c>
    </row>
    <row r="34" spans="2:4" ht="36.75" customHeight="1" x14ac:dyDescent="0.35">
      <c r="B34" s="81">
        <v>33</v>
      </c>
      <c r="C34" s="63" t="s">
        <v>337</v>
      </c>
    </row>
    <row r="35" spans="2:4" x14ac:dyDescent="0.35">
      <c r="B35" s="86">
        <v>34</v>
      </c>
      <c r="C35" s="55" t="s">
        <v>345</v>
      </c>
    </row>
    <row r="36" spans="2:4" ht="58" x14ac:dyDescent="0.35">
      <c r="B36" s="71">
        <v>35</v>
      </c>
      <c r="C36" s="56" t="s">
        <v>347</v>
      </c>
    </row>
    <row r="37" spans="2:4" x14ac:dyDescent="0.35">
      <c r="B37" s="55">
        <v>36</v>
      </c>
      <c r="C37" s="56" t="s">
        <v>358</v>
      </c>
    </row>
    <row r="38" spans="2:4" x14ac:dyDescent="0.35">
      <c r="B38" s="55">
        <f t="shared" ref="B38:B44" si="0">B37+1</f>
        <v>37</v>
      </c>
      <c r="C38" s="55" t="s">
        <v>354</v>
      </c>
    </row>
    <row r="39" spans="2:4" x14ac:dyDescent="0.35">
      <c r="B39" s="55">
        <f t="shared" si="0"/>
        <v>38</v>
      </c>
      <c r="C39" s="55" t="s">
        <v>355</v>
      </c>
    </row>
    <row r="40" spans="2:4" x14ac:dyDescent="0.35">
      <c r="B40" s="55">
        <f t="shared" si="0"/>
        <v>39</v>
      </c>
      <c r="C40" s="55" t="s">
        <v>356</v>
      </c>
    </row>
    <row r="41" spans="2:4" x14ac:dyDescent="0.35">
      <c r="B41" s="55">
        <f t="shared" si="0"/>
        <v>40</v>
      </c>
      <c r="C41" s="55" t="s">
        <v>357</v>
      </c>
    </row>
    <row r="42" spans="2:4" ht="29.5" thickBot="1" x14ac:dyDescent="0.4">
      <c r="B42" s="87">
        <f t="shared" si="0"/>
        <v>41</v>
      </c>
      <c r="C42" s="88" t="s">
        <v>359</v>
      </c>
    </row>
    <row r="43" spans="2:4" ht="29" x14ac:dyDescent="0.35">
      <c r="B43" s="91">
        <f t="shared" si="0"/>
        <v>42</v>
      </c>
      <c r="C43" s="96" t="s">
        <v>364</v>
      </c>
      <c r="D43" t="s">
        <v>365</v>
      </c>
    </row>
    <row r="44" spans="2:4" ht="15" thickBot="1" x14ac:dyDescent="0.4">
      <c r="B44" s="93">
        <f t="shared" si="0"/>
        <v>43</v>
      </c>
      <c r="C44" s="95" t="s">
        <v>360</v>
      </c>
    </row>
    <row r="45" spans="2:4" ht="15" thickBot="1" x14ac:dyDescent="0.4">
      <c r="B45" s="89">
        <f t="shared" ref="B45:B51" si="1">B44+1</f>
        <v>44</v>
      </c>
      <c r="C45" s="90" t="s">
        <v>361</v>
      </c>
    </row>
    <row r="46" spans="2:4" ht="29" x14ac:dyDescent="0.35">
      <c r="B46" s="91">
        <f t="shared" si="1"/>
        <v>45</v>
      </c>
      <c r="C46" s="92" t="s">
        <v>362</v>
      </c>
    </row>
    <row r="47" spans="2:4" ht="15" thickBot="1" x14ac:dyDescent="0.4">
      <c r="B47" s="93">
        <f t="shared" si="1"/>
        <v>46</v>
      </c>
      <c r="C47" s="94" t="s">
        <v>363</v>
      </c>
    </row>
    <row r="48" spans="2:4" x14ac:dyDescent="0.35">
      <c r="B48" s="97">
        <f t="shared" si="1"/>
        <v>47</v>
      </c>
      <c r="C48" s="98" t="s">
        <v>366</v>
      </c>
    </row>
    <row r="49" spans="2:4" x14ac:dyDescent="0.35">
      <c r="B49" s="97">
        <f t="shared" si="1"/>
        <v>48</v>
      </c>
      <c r="C49" s="98" t="s">
        <v>367</v>
      </c>
    </row>
    <row r="50" spans="2:4" x14ac:dyDescent="0.35">
      <c r="B50" s="97">
        <f t="shared" si="1"/>
        <v>49</v>
      </c>
      <c r="C50" s="98" t="s">
        <v>369</v>
      </c>
      <c r="D50" t="s">
        <v>368</v>
      </c>
    </row>
    <row r="51" spans="2:4" ht="29" x14ac:dyDescent="0.35">
      <c r="B51" s="99">
        <f t="shared" si="1"/>
        <v>50</v>
      </c>
      <c r="C51" s="100" t="s">
        <v>370</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796875" defaultRowHeight="14.5" x14ac:dyDescent="0.35"/>
  <cols>
    <col min="1" max="1" width="9.1796875" style="51"/>
    <col min="2" max="2" width="12.26953125" style="51" customWidth="1"/>
    <col min="3" max="16384" width="9.1796875" style="51"/>
  </cols>
  <sheetData>
    <row r="2" spans="1:12" x14ac:dyDescent="0.35">
      <c r="B2" s="65" t="s">
        <v>299</v>
      </c>
      <c r="C2" s="292"/>
      <c r="D2" s="292"/>
    </row>
    <row r="3" spans="1:12" x14ac:dyDescent="0.35">
      <c r="D3" s="66"/>
      <c r="E3" s="66"/>
      <c r="F3" s="66"/>
      <c r="G3" s="66"/>
      <c r="H3" s="66"/>
      <c r="I3" s="66"/>
    </row>
    <row r="4" spans="1:12" x14ac:dyDescent="0.35">
      <c r="A4" s="65" t="s">
        <v>65</v>
      </c>
      <c r="B4" s="67" t="s">
        <v>300</v>
      </c>
      <c r="C4" s="293" t="s">
        <v>301</v>
      </c>
      <c r="D4" s="293"/>
      <c r="E4" s="293"/>
      <c r="F4" s="67"/>
      <c r="G4" s="294" t="s">
        <v>302</v>
      </c>
      <c r="H4" s="294"/>
      <c r="I4" s="294"/>
      <c r="J4" s="295" t="s">
        <v>303</v>
      </c>
      <c r="K4" s="295"/>
      <c r="L4" s="295"/>
    </row>
    <row r="5" spans="1:12" x14ac:dyDescent="0.35">
      <c r="A5" s="65"/>
      <c r="B5" s="67"/>
      <c r="C5" s="67" t="s">
        <v>304</v>
      </c>
      <c r="D5" s="67" t="s">
        <v>305</v>
      </c>
      <c r="E5" s="67" t="s">
        <v>306</v>
      </c>
      <c r="F5" s="67"/>
      <c r="G5" s="67" t="s">
        <v>304</v>
      </c>
      <c r="H5" s="67" t="s">
        <v>305</v>
      </c>
      <c r="I5" s="67" t="s">
        <v>306</v>
      </c>
      <c r="J5" s="67" t="s">
        <v>304</v>
      </c>
      <c r="K5" s="67" t="s">
        <v>305</v>
      </c>
      <c r="L5" s="67" t="s">
        <v>306</v>
      </c>
    </row>
    <row r="6" spans="1:12" x14ac:dyDescent="0.35">
      <c r="B6" s="52" t="s">
        <v>307</v>
      </c>
      <c r="C6" s="52"/>
      <c r="D6" s="52"/>
      <c r="E6" s="52">
        <f>C6*D6</f>
        <v>0</v>
      </c>
      <c r="F6" s="52" t="s">
        <v>324</v>
      </c>
      <c r="G6" s="52"/>
      <c r="H6" s="52"/>
      <c r="I6" s="52">
        <f>G6*H6</f>
        <v>0</v>
      </c>
      <c r="J6" s="52"/>
      <c r="K6" s="52"/>
      <c r="L6" s="52">
        <f>J6*K6</f>
        <v>0</v>
      </c>
    </row>
    <row r="7" spans="1:12" x14ac:dyDescent="0.35">
      <c r="B7" s="52"/>
      <c r="C7" s="52"/>
      <c r="D7" s="52"/>
      <c r="E7" s="52">
        <f t="shared" ref="E7:E41" si="0">C7*D7</f>
        <v>0</v>
      </c>
      <c r="F7" s="52" t="s">
        <v>324</v>
      </c>
      <c r="G7" s="52"/>
      <c r="H7" s="52"/>
      <c r="I7" s="52">
        <f t="shared" ref="I7:I35" si="1">G7*H7</f>
        <v>0</v>
      </c>
      <c r="J7" s="52"/>
      <c r="K7" s="52"/>
      <c r="L7" s="52">
        <f t="shared" ref="L7:L35" si="2">J7*K7</f>
        <v>0</v>
      </c>
    </row>
    <row r="8" spans="1:12" x14ac:dyDescent="0.35">
      <c r="B8" s="52"/>
      <c r="C8" s="52"/>
      <c r="D8" s="52"/>
      <c r="E8" s="52">
        <f t="shared" si="0"/>
        <v>0</v>
      </c>
      <c r="F8" s="52"/>
      <c r="G8" s="52"/>
      <c r="H8" s="52"/>
      <c r="I8" s="52">
        <f t="shared" si="1"/>
        <v>0</v>
      </c>
      <c r="J8" s="52"/>
      <c r="K8" s="52"/>
      <c r="L8" s="52">
        <f t="shared" si="2"/>
        <v>0</v>
      </c>
    </row>
    <row r="9" spans="1:12" x14ac:dyDescent="0.35">
      <c r="B9" s="52"/>
      <c r="C9" s="52"/>
      <c r="D9" s="52"/>
      <c r="E9" s="52">
        <f t="shared" si="0"/>
        <v>0</v>
      </c>
      <c r="F9" s="52" t="s">
        <v>308</v>
      </c>
      <c r="G9" s="52"/>
      <c r="H9" s="52"/>
      <c r="I9" s="52">
        <f t="shared" si="1"/>
        <v>0</v>
      </c>
      <c r="J9" s="52"/>
      <c r="K9" s="52"/>
      <c r="L9" s="52">
        <f t="shared" si="2"/>
        <v>0</v>
      </c>
    </row>
    <row r="10" spans="1:12" x14ac:dyDescent="0.35">
      <c r="B10" s="52" t="s">
        <v>309</v>
      </c>
      <c r="C10" s="52"/>
      <c r="D10" s="52"/>
      <c r="E10" s="52">
        <f t="shared" si="0"/>
        <v>0</v>
      </c>
      <c r="F10" s="52" t="s">
        <v>308</v>
      </c>
      <c r="G10" s="52"/>
      <c r="H10" s="52"/>
      <c r="I10" s="52">
        <f t="shared" si="1"/>
        <v>0</v>
      </c>
      <c r="J10" s="52"/>
      <c r="K10" s="52"/>
      <c r="L10" s="52">
        <f t="shared" si="2"/>
        <v>0</v>
      </c>
    </row>
    <row r="11" spans="1:12" x14ac:dyDescent="0.35">
      <c r="B11" s="52"/>
      <c r="C11" s="52"/>
      <c r="D11" s="52"/>
      <c r="E11" s="52">
        <f t="shared" si="0"/>
        <v>0</v>
      </c>
      <c r="F11" s="52" t="s">
        <v>310</v>
      </c>
      <c r="G11" s="52"/>
      <c r="H11" s="52"/>
      <c r="I11" s="52">
        <f t="shared" si="1"/>
        <v>0</v>
      </c>
      <c r="J11" s="52"/>
      <c r="K11" s="52"/>
      <c r="L11" s="52">
        <f t="shared" si="2"/>
        <v>0</v>
      </c>
    </row>
    <row r="12" spans="1:12" x14ac:dyDescent="0.35">
      <c r="B12" s="52"/>
      <c r="C12" s="52"/>
      <c r="D12" s="52"/>
      <c r="E12" s="52">
        <f t="shared" si="0"/>
        <v>0</v>
      </c>
      <c r="F12" s="52"/>
      <c r="G12" s="52"/>
      <c r="H12" s="52"/>
      <c r="I12" s="52">
        <f t="shared" si="1"/>
        <v>0</v>
      </c>
      <c r="J12" s="52"/>
      <c r="K12" s="52"/>
      <c r="L12" s="52">
        <f t="shared" si="2"/>
        <v>0</v>
      </c>
    </row>
    <row r="13" spans="1:12" x14ac:dyDescent="0.35">
      <c r="B13" s="52"/>
      <c r="C13" s="52"/>
      <c r="D13" s="52"/>
      <c r="E13" s="52">
        <f t="shared" si="0"/>
        <v>0</v>
      </c>
      <c r="F13" s="52"/>
      <c r="G13" s="52"/>
      <c r="H13" s="52"/>
      <c r="I13" s="52">
        <f t="shared" si="1"/>
        <v>0</v>
      </c>
      <c r="J13" s="52"/>
      <c r="K13" s="52"/>
      <c r="L13" s="52">
        <f t="shared" si="2"/>
        <v>0</v>
      </c>
    </row>
    <row r="14" spans="1:12" x14ac:dyDescent="0.35">
      <c r="B14" s="52" t="s">
        <v>311</v>
      </c>
      <c r="C14" s="52"/>
      <c r="D14" s="52"/>
      <c r="E14" s="52">
        <f t="shared" si="0"/>
        <v>0</v>
      </c>
      <c r="F14" s="52" t="s">
        <v>308</v>
      </c>
      <c r="G14" s="52"/>
      <c r="H14" s="52"/>
      <c r="I14" s="52">
        <f t="shared" si="1"/>
        <v>0</v>
      </c>
      <c r="J14" s="52"/>
      <c r="K14" s="52"/>
      <c r="L14" s="52">
        <f t="shared" si="2"/>
        <v>0</v>
      </c>
    </row>
    <row r="15" spans="1:12" x14ac:dyDescent="0.35">
      <c r="B15" s="52"/>
      <c r="C15" s="52"/>
      <c r="D15" s="52"/>
      <c r="E15" s="52">
        <f t="shared" si="0"/>
        <v>0</v>
      </c>
      <c r="F15" s="52" t="s">
        <v>310</v>
      </c>
      <c r="G15" s="52"/>
      <c r="H15" s="52"/>
      <c r="I15" s="52">
        <f t="shared" si="1"/>
        <v>0</v>
      </c>
      <c r="J15" s="52"/>
      <c r="K15" s="52"/>
      <c r="L15" s="52">
        <f t="shared" si="2"/>
        <v>0</v>
      </c>
    </row>
    <row r="16" spans="1:12" x14ac:dyDescent="0.35">
      <c r="B16" s="52"/>
      <c r="C16" s="52"/>
      <c r="D16" s="52"/>
      <c r="E16" s="52">
        <f t="shared" si="0"/>
        <v>0</v>
      </c>
      <c r="F16" s="52"/>
      <c r="G16" s="52"/>
      <c r="H16" s="52"/>
      <c r="I16" s="52">
        <f t="shared" si="1"/>
        <v>0</v>
      </c>
      <c r="J16" s="52"/>
      <c r="K16" s="52"/>
      <c r="L16" s="52">
        <f t="shared" si="2"/>
        <v>0</v>
      </c>
    </row>
    <row r="17" spans="2:12" x14ac:dyDescent="0.35">
      <c r="B17" s="52"/>
      <c r="C17" s="52"/>
      <c r="D17" s="52"/>
      <c r="E17" s="52">
        <f t="shared" si="0"/>
        <v>0</v>
      </c>
      <c r="F17" s="52"/>
      <c r="G17" s="52"/>
      <c r="H17" s="52"/>
      <c r="I17" s="52">
        <f t="shared" si="1"/>
        <v>0</v>
      </c>
      <c r="J17" s="52"/>
      <c r="K17" s="52"/>
      <c r="L17" s="52">
        <f t="shared" si="2"/>
        <v>0</v>
      </c>
    </row>
    <row r="18" spans="2:12" x14ac:dyDescent="0.35">
      <c r="B18" s="52" t="s">
        <v>312</v>
      </c>
      <c r="C18" s="52"/>
      <c r="D18" s="52"/>
      <c r="E18" s="52">
        <f t="shared" si="0"/>
        <v>0</v>
      </c>
      <c r="F18" s="52" t="s">
        <v>308</v>
      </c>
      <c r="G18" s="52"/>
      <c r="H18" s="52"/>
      <c r="I18" s="52">
        <f t="shared" si="1"/>
        <v>0</v>
      </c>
      <c r="J18" s="52"/>
      <c r="K18" s="52"/>
      <c r="L18" s="52">
        <f t="shared" si="2"/>
        <v>0</v>
      </c>
    </row>
    <row r="19" spans="2:12" x14ac:dyDescent="0.35">
      <c r="B19" s="52"/>
      <c r="C19" s="52"/>
      <c r="D19" s="52"/>
      <c r="E19" s="52">
        <f t="shared" si="0"/>
        <v>0</v>
      </c>
      <c r="F19" s="52" t="s">
        <v>310</v>
      </c>
      <c r="G19" s="52"/>
      <c r="H19" s="52"/>
      <c r="I19" s="52">
        <f t="shared" si="1"/>
        <v>0</v>
      </c>
      <c r="J19" s="52"/>
      <c r="K19" s="52"/>
      <c r="L19" s="52">
        <f t="shared" si="2"/>
        <v>0</v>
      </c>
    </row>
    <row r="20" spans="2:12" x14ac:dyDescent="0.35">
      <c r="B20" s="52"/>
      <c r="C20" s="52"/>
      <c r="D20" s="52"/>
      <c r="E20" s="52">
        <f t="shared" si="0"/>
        <v>0</v>
      </c>
      <c r="F20" s="52"/>
      <c r="G20" s="52"/>
      <c r="H20" s="52"/>
      <c r="I20" s="52">
        <f t="shared" si="1"/>
        <v>0</v>
      </c>
      <c r="J20" s="52"/>
      <c r="K20" s="52"/>
      <c r="L20" s="52">
        <f t="shared" si="2"/>
        <v>0</v>
      </c>
    </row>
    <row r="21" spans="2:12" x14ac:dyDescent="0.35">
      <c r="B21" s="52" t="s">
        <v>313</v>
      </c>
      <c r="C21" s="52"/>
      <c r="D21" s="52"/>
      <c r="E21" s="52">
        <f t="shared" si="0"/>
        <v>0</v>
      </c>
      <c r="F21" s="52" t="s">
        <v>308</v>
      </c>
      <c r="G21" s="52"/>
      <c r="H21" s="52"/>
      <c r="I21" s="52">
        <f t="shared" si="1"/>
        <v>0</v>
      </c>
      <c r="J21" s="52"/>
      <c r="K21" s="52"/>
      <c r="L21" s="52">
        <f t="shared" si="2"/>
        <v>0</v>
      </c>
    </row>
    <row r="22" spans="2:12" x14ac:dyDescent="0.35">
      <c r="B22" s="52"/>
      <c r="C22" s="52"/>
      <c r="D22" s="52"/>
      <c r="E22" s="52">
        <f t="shared" si="0"/>
        <v>0</v>
      </c>
      <c r="F22" s="52" t="s">
        <v>310</v>
      </c>
      <c r="G22" s="52"/>
      <c r="H22" s="52"/>
      <c r="I22" s="52">
        <f t="shared" si="1"/>
        <v>0</v>
      </c>
      <c r="J22" s="52"/>
      <c r="K22" s="52"/>
      <c r="L22" s="52">
        <f t="shared" si="2"/>
        <v>0</v>
      </c>
    </row>
    <row r="23" spans="2:12" x14ac:dyDescent="0.35">
      <c r="B23" s="52"/>
      <c r="C23" s="52"/>
      <c r="D23" s="52"/>
      <c r="E23" s="52">
        <f t="shared" si="0"/>
        <v>0</v>
      </c>
      <c r="F23" s="52"/>
      <c r="G23" s="52"/>
      <c r="H23" s="52"/>
      <c r="I23" s="52">
        <f t="shared" si="1"/>
        <v>0</v>
      </c>
      <c r="J23" s="52"/>
      <c r="K23" s="52"/>
      <c r="L23" s="52">
        <f t="shared" si="2"/>
        <v>0</v>
      </c>
    </row>
    <row r="24" spans="2:12" x14ac:dyDescent="0.35">
      <c r="B24" s="52" t="s">
        <v>314</v>
      </c>
      <c r="C24" s="52"/>
      <c r="D24" s="52"/>
      <c r="E24" s="52">
        <f t="shared" si="0"/>
        <v>0</v>
      </c>
      <c r="F24" s="52" t="s">
        <v>315</v>
      </c>
      <c r="G24" s="52"/>
      <c r="H24" s="52"/>
      <c r="I24" s="52">
        <f t="shared" si="1"/>
        <v>0</v>
      </c>
      <c r="J24" s="52"/>
      <c r="K24" s="52"/>
      <c r="L24" s="52">
        <f t="shared" si="2"/>
        <v>0</v>
      </c>
    </row>
    <row r="25" spans="2:12" x14ac:dyDescent="0.35">
      <c r="B25" s="52"/>
      <c r="C25" s="52"/>
      <c r="D25" s="52"/>
      <c r="E25" s="52">
        <f>C25*D25</f>
        <v>0</v>
      </c>
      <c r="F25" s="52" t="s">
        <v>315</v>
      </c>
      <c r="G25" s="52"/>
      <c r="H25" s="52"/>
      <c r="I25" s="52">
        <f>G25*H25</f>
        <v>0</v>
      </c>
      <c r="J25" s="52"/>
      <c r="K25" s="52"/>
      <c r="L25" s="52">
        <f>J25*K25</f>
        <v>0</v>
      </c>
    </row>
    <row r="26" spans="2:12" x14ac:dyDescent="0.35">
      <c r="B26" s="52"/>
      <c r="C26" s="52"/>
      <c r="D26" s="52"/>
      <c r="E26" s="52">
        <f>C26*D26</f>
        <v>0</v>
      </c>
      <c r="F26" s="52" t="s">
        <v>315</v>
      </c>
      <c r="G26" s="52"/>
      <c r="H26" s="52"/>
      <c r="I26" s="52">
        <f>G26*H26</f>
        <v>0</v>
      </c>
      <c r="J26" s="52"/>
      <c r="K26" s="52"/>
      <c r="L26" s="52">
        <f>J26*K26</f>
        <v>0</v>
      </c>
    </row>
    <row r="27" spans="2:12" x14ac:dyDescent="0.35">
      <c r="B27" s="52"/>
      <c r="C27" s="52"/>
      <c r="D27" s="52"/>
      <c r="E27" s="52">
        <f>C27*D27</f>
        <v>0</v>
      </c>
      <c r="F27" s="52" t="s">
        <v>315</v>
      </c>
      <c r="G27" s="52"/>
      <c r="H27" s="52"/>
      <c r="I27" s="52">
        <f>G27*H27</f>
        <v>0</v>
      </c>
      <c r="J27" s="52"/>
      <c r="K27" s="52"/>
      <c r="L27" s="52">
        <f>J27*K27</f>
        <v>0</v>
      </c>
    </row>
    <row r="28" spans="2:12" x14ac:dyDescent="0.35">
      <c r="B28" s="52" t="s">
        <v>316</v>
      </c>
      <c r="C28" s="52"/>
      <c r="D28" s="52"/>
      <c r="E28" s="52">
        <f t="shared" si="0"/>
        <v>0</v>
      </c>
      <c r="F28" s="52" t="s">
        <v>315</v>
      </c>
      <c r="G28" s="52"/>
      <c r="H28" s="52"/>
      <c r="I28" s="52">
        <f t="shared" si="1"/>
        <v>0</v>
      </c>
      <c r="J28" s="52"/>
      <c r="K28" s="52"/>
      <c r="L28" s="52">
        <f t="shared" si="2"/>
        <v>0</v>
      </c>
    </row>
    <row r="29" spans="2:12" x14ac:dyDescent="0.35">
      <c r="B29" s="52" t="s">
        <v>317</v>
      </c>
      <c r="C29" s="52"/>
      <c r="D29" s="52"/>
      <c r="E29" s="52">
        <f t="shared" si="0"/>
        <v>0</v>
      </c>
      <c r="F29" s="52" t="s">
        <v>315</v>
      </c>
      <c r="G29" s="52"/>
      <c r="H29" s="52"/>
      <c r="I29" s="52">
        <f t="shared" si="1"/>
        <v>0</v>
      </c>
      <c r="J29" s="52"/>
      <c r="K29" s="52"/>
      <c r="L29" s="52">
        <f t="shared" si="2"/>
        <v>0</v>
      </c>
    </row>
    <row r="30" spans="2:12" x14ac:dyDescent="0.35">
      <c r="B30" s="52" t="s">
        <v>321</v>
      </c>
      <c r="C30" s="52"/>
      <c r="D30" s="52"/>
      <c r="E30" s="52">
        <f t="shared" si="0"/>
        <v>0</v>
      </c>
      <c r="F30" s="52"/>
      <c r="G30" s="52"/>
      <c r="H30" s="52"/>
      <c r="I30" s="52">
        <f t="shared" si="1"/>
        <v>0</v>
      </c>
      <c r="J30" s="52"/>
      <c r="K30" s="52"/>
      <c r="L30" s="52">
        <f t="shared" si="2"/>
        <v>0</v>
      </c>
    </row>
    <row r="31" spans="2:12" x14ac:dyDescent="0.35">
      <c r="B31" s="52"/>
      <c r="C31" s="52"/>
      <c r="D31" s="52"/>
      <c r="E31" s="52">
        <f>C31*D31</f>
        <v>0</v>
      </c>
      <c r="F31" s="52"/>
      <c r="G31" s="52"/>
      <c r="H31" s="52"/>
      <c r="I31" s="52">
        <f>G31*H31</f>
        <v>0</v>
      </c>
      <c r="J31" s="52"/>
      <c r="K31" s="52"/>
      <c r="L31" s="52">
        <f>J31*K31</f>
        <v>0</v>
      </c>
    </row>
    <row r="32" spans="2:12" x14ac:dyDescent="0.35">
      <c r="B32" s="52"/>
      <c r="C32" s="52"/>
      <c r="D32" s="52"/>
      <c r="E32" s="52">
        <f>C32*D32</f>
        <v>0</v>
      </c>
      <c r="F32" s="52"/>
      <c r="G32" s="52"/>
      <c r="H32" s="52"/>
      <c r="I32" s="52">
        <f>G32*H32</f>
        <v>0</v>
      </c>
      <c r="J32" s="52"/>
      <c r="K32" s="52"/>
      <c r="L32" s="52">
        <f>J32*K32</f>
        <v>0</v>
      </c>
    </row>
    <row r="33" spans="2:12" x14ac:dyDescent="0.35">
      <c r="B33" s="52" t="s">
        <v>318</v>
      </c>
      <c r="C33" s="52"/>
      <c r="D33" s="52"/>
      <c r="E33" s="52">
        <f t="shared" si="0"/>
        <v>0</v>
      </c>
      <c r="F33" s="52"/>
      <c r="G33" s="52"/>
      <c r="H33" s="52"/>
      <c r="I33" s="52">
        <f t="shared" si="1"/>
        <v>0</v>
      </c>
      <c r="J33" s="52"/>
      <c r="K33" s="52"/>
      <c r="L33" s="52">
        <f t="shared" si="2"/>
        <v>0</v>
      </c>
    </row>
    <row r="34" spans="2:12" x14ac:dyDescent="0.35">
      <c r="B34" s="52" t="s">
        <v>322</v>
      </c>
      <c r="C34" s="52"/>
      <c r="D34" s="52"/>
      <c r="E34" s="52">
        <f t="shared" si="0"/>
        <v>0</v>
      </c>
      <c r="F34" s="52"/>
      <c r="G34" s="52"/>
      <c r="H34" s="52"/>
      <c r="I34" s="52">
        <f t="shared" si="1"/>
        <v>0</v>
      </c>
      <c r="J34" s="52"/>
      <c r="K34" s="52"/>
      <c r="L34" s="52">
        <f t="shared" si="2"/>
        <v>0</v>
      </c>
    </row>
    <row r="35" spans="2:12" x14ac:dyDescent="0.35">
      <c r="B35" s="52" t="s">
        <v>319</v>
      </c>
      <c r="C35" s="52"/>
      <c r="D35" s="52"/>
      <c r="E35" s="52">
        <f t="shared" si="0"/>
        <v>0</v>
      </c>
      <c r="F35" s="52"/>
      <c r="G35" s="52"/>
      <c r="H35" s="52"/>
      <c r="I35" s="52">
        <f t="shared" si="1"/>
        <v>0</v>
      </c>
      <c r="J35" s="52"/>
      <c r="K35" s="52"/>
      <c r="L35" s="52">
        <f t="shared" si="2"/>
        <v>0</v>
      </c>
    </row>
    <row r="36" spans="2:12" x14ac:dyDescent="0.35">
      <c r="B36" s="52" t="s">
        <v>320</v>
      </c>
      <c r="C36" s="52"/>
      <c r="D36" s="52"/>
      <c r="E36" s="52">
        <f t="shared" si="0"/>
        <v>0</v>
      </c>
      <c r="F36" s="52"/>
      <c r="G36" s="52"/>
      <c r="H36" s="52"/>
      <c r="I36" s="52">
        <f t="shared" ref="I36:I41" si="3">G36*H36</f>
        <v>0</v>
      </c>
      <c r="J36" s="52"/>
      <c r="K36" s="52"/>
      <c r="L36" s="52">
        <f t="shared" ref="L36:L41" si="4">J36*K36</f>
        <v>0</v>
      </c>
    </row>
    <row r="37" spans="2:12" x14ac:dyDescent="0.35">
      <c r="B37" s="52"/>
      <c r="C37" s="52"/>
      <c r="D37" s="52"/>
      <c r="E37" s="52">
        <f>C37*D37</f>
        <v>0</v>
      </c>
      <c r="F37" s="52"/>
      <c r="G37" s="52"/>
      <c r="H37" s="52"/>
      <c r="I37" s="52">
        <f t="shared" si="3"/>
        <v>0</v>
      </c>
      <c r="J37" s="52"/>
      <c r="K37" s="52"/>
      <c r="L37" s="52">
        <f t="shared" si="4"/>
        <v>0</v>
      </c>
    </row>
    <row r="38" spans="2:12" x14ac:dyDescent="0.35">
      <c r="B38" s="52" t="s">
        <v>323</v>
      </c>
      <c r="C38" s="52"/>
      <c r="D38" s="52"/>
      <c r="E38" s="52">
        <f>C38*D38</f>
        <v>0</v>
      </c>
      <c r="F38" s="52"/>
      <c r="G38" s="52"/>
      <c r="H38" s="52"/>
      <c r="I38" s="52">
        <f t="shared" si="3"/>
        <v>0</v>
      </c>
      <c r="J38" s="52"/>
      <c r="K38" s="52"/>
      <c r="L38" s="52">
        <f t="shared" si="4"/>
        <v>0</v>
      </c>
    </row>
    <row r="39" spans="2:12" x14ac:dyDescent="0.35">
      <c r="B39" s="52"/>
      <c r="C39" s="52"/>
      <c r="D39" s="52"/>
      <c r="E39" s="52">
        <f t="shared" si="0"/>
        <v>0</v>
      </c>
      <c r="F39" s="52"/>
      <c r="G39" s="52"/>
      <c r="H39" s="52"/>
      <c r="I39" s="52">
        <f t="shared" si="3"/>
        <v>0</v>
      </c>
      <c r="J39" s="52"/>
      <c r="K39" s="52"/>
      <c r="L39" s="52">
        <f t="shared" si="4"/>
        <v>0</v>
      </c>
    </row>
    <row r="40" spans="2:12" x14ac:dyDescent="0.35">
      <c r="B40" s="52"/>
      <c r="C40" s="52"/>
      <c r="D40" s="52"/>
      <c r="E40" s="52">
        <f t="shared" si="0"/>
        <v>0</v>
      </c>
      <c r="F40" s="52"/>
      <c r="G40" s="52"/>
      <c r="H40" s="52"/>
      <c r="I40" s="52">
        <f t="shared" si="3"/>
        <v>0</v>
      </c>
      <c r="J40" s="52"/>
      <c r="K40" s="52"/>
      <c r="L40" s="52">
        <f t="shared" si="4"/>
        <v>0</v>
      </c>
    </row>
    <row r="41" spans="2:12" x14ac:dyDescent="0.35">
      <c r="B41" s="52"/>
      <c r="C41" s="52"/>
      <c r="D41" s="52"/>
      <c r="E41" s="52">
        <f t="shared" si="0"/>
        <v>0</v>
      </c>
      <c r="F41" s="52"/>
      <c r="G41" s="52"/>
      <c r="H41" s="52"/>
      <c r="I41" s="52">
        <f t="shared" si="3"/>
        <v>0</v>
      </c>
      <c r="J41" s="52"/>
      <c r="K41" s="52"/>
      <c r="L41" s="52">
        <f t="shared" si="4"/>
        <v>0</v>
      </c>
    </row>
    <row r="42" spans="2:12" x14ac:dyDescent="0.35">
      <c r="B42" s="52" t="s">
        <v>145</v>
      </c>
      <c r="C42" s="52"/>
      <c r="D42" s="52">
        <f>E42*10.764</f>
        <v>0</v>
      </c>
      <c r="E42" s="70">
        <f>SUM(E6:E41)</f>
        <v>0</v>
      </c>
      <c r="F42" s="52"/>
      <c r="G42" s="52"/>
      <c r="H42" s="52">
        <f>I42*10.764</f>
        <v>0</v>
      </c>
      <c r="I42" s="69">
        <f>SUM(I6:I41)</f>
        <v>0</v>
      </c>
      <c r="J42" s="52"/>
      <c r="K42" s="52">
        <f>L42*10.764</f>
        <v>0</v>
      </c>
      <c r="L42" s="68">
        <f>SUM(L6:L41)</f>
        <v>0</v>
      </c>
    </row>
    <row r="44" spans="2:12" x14ac:dyDescent="0.35">
      <c r="D44" s="51">
        <f>D42+H42</f>
        <v>0</v>
      </c>
      <c r="E44" s="51">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2025-05-23T12:23:50Z</cp:lastPrinted>
  <dcterms:created xsi:type="dcterms:W3CDTF">2019-07-16T09:29:46Z</dcterms:created>
  <dcterms:modified xsi:type="dcterms:W3CDTF">2025-10-03T05:42:59Z</dcterms:modified>
</cp:coreProperties>
</file>